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总版（含取消）" sheetId="4" r:id="rId1"/>
    <sheet name="临时新增项目" sheetId="5" r:id="rId2"/>
    <sheet name="安医保【2025】10号" sheetId="6" r:id="rId3"/>
    <sheet name="安医保【2025】14号" sheetId="7" r:id="rId4"/>
    <sheet name="安医保【2025】17号" sheetId="8" r:id="rId5"/>
    <sheet name="安医保【2025】20号" sheetId="9" r:id="rId6"/>
    <sheet name="安医保【2025】21号" sheetId="10" r:id="rId7"/>
    <sheet name="安医保【2025】24号" sheetId="11" r:id="rId8"/>
  </sheets>
  <definedNames>
    <definedName name="_xlnm._FilterDatabase" localSheetId="0" hidden="1">'总版（含取消）'!$A$1:$L$5879</definedName>
    <definedName name="_xlnm._FilterDatabase" localSheetId="1" hidden="1">临时新增项目!$A$4:$L$11</definedName>
    <definedName name="_xlnm.Print_Titles" localSheetId="0">'总版（含取消）'!$3:$4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<sst xmlns="http://schemas.openxmlformats.org/spreadsheetml/2006/main" count="25510" uniqueCount="11260">
  <si>
    <t>安阳市医疗服务价格项目规范（20251020版）</t>
  </si>
  <si>
    <r>
      <t>A:</t>
    </r>
    <r>
      <rPr>
        <sz val="9"/>
        <rFont val="宋体"/>
        <charset val="134"/>
      </rPr>
      <t>豫计收费</t>
    </r>
    <r>
      <rPr>
        <sz val="9"/>
        <rFont val="Tahoma"/>
        <charset val="134"/>
      </rPr>
      <t>[2001]1018</t>
    </r>
    <r>
      <rPr>
        <sz val="9"/>
        <rFont val="宋体"/>
        <charset val="134"/>
      </rPr>
      <t>号</t>
    </r>
    <r>
      <rPr>
        <sz val="9"/>
        <rFont val="Tahoma"/>
        <charset val="134"/>
      </rPr>
      <t xml:space="preserve">   B</t>
    </r>
    <r>
      <rPr>
        <sz val="9"/>
        <rFont val="宋体"/>
        <charset val="134"/>
      </rPr>
      <t>：豫计收费</t>
    </r>
    <r>
      <rPr>
        <sz val="9"/>
        <rFont val="Tahoma"/>
        <charset val="134"/>
      </rPr>
      <t>[2002]527</t>
    </r>
    <r>
      <rPr>
        <sz val="9"/>
        <rFont val="宋体"/>
        <charset val="134"/>
      </rPr>
      <t>号</t>
    </r>
    <r>
      <rPr>
        <sz val="9"/>
        <rFont val="Tahoma"/>
        <charset val="134"/>
      </rPr>
      <t xml:space="preserve">   C</t>
    </r>
    <r>
      <rPr>
        <sz val="9"/>
        <rFont val="宋体"/>
        <charset val="134"/>
      </rPr>
      <t>：豫发改办</t>
    </r>
    <r>
      <rPr>
        <sz val="9"/>
        <rFont val="Tahoma"/>
        <charset val="134"/>
      </rPr>
      <t>[2004]145</t>
    </r>
    <r>
      <rPr>
        <sz val="9"/>
        <rFont val="宋体"/>
        <charset val="134"/>
      </rPr>
      <t>号</t>
    </r>
    <r>
      <rPr>
        <sz val="9"/>
        <rFont val="Tahoma"/>
        <charset val="134"/>
      </rPr>
      <t xml:space="preserve">    D</t>
    </r>
    <r>
      <rPr>
        <sz val="9"/>
        <rFont val="宋体"/>
        <charset val="134"/>
      </rPr>
      <t>：豫发改收费</t>
    </r>
    <r>
      <rPr>
        <sz val="9"/>
        <rFont val="Tahoma"/>
        <charset val="134"/>
      </rPr>
      <t>[2004]1307</t>
    </r>
    <r>
      <rPr>
        <sz val="9"/>
        <rFont val="宋体"/>
        <charset val="134"/>
      </rPr>
      <t>号</t>
    </r>
    <r>
      <rPr>
        <sz val="9"/>
        <rFont val="Tahoma"/>
        <charset val="134"/>
      </rPr>
      <t xml:space="preserve">       E</t>
    </r>
    <r>
      <rPr>
        <sz val="9"/>
        <rFont val="宋体"/>
        <charset val="134"/>
      </rPr>
      <t>：豫发改收费</t>
    </r>
    <r>
      <rPr>
        <sz val="9"/>
        <rFont val="Tahoma"/>
        <charset val="134"/>
      </rPr>
      <t>[2005]146</t>
    </r>
    <r>
      <rPr>
        <sz val="9"/>
        <rFont val="宋体"/>
        <charset val="134"/>
      </rPr>
      <t>号</t>
    </r>
    <r>
      <rPr>
        <sz val="9"/>
        <rFont val="Tahoma"/>
        <charset val="134"/>
      </rPr>
      <t xml:space="preserve">   F</t>
    </r>
    <r>
      <rPr>
        <sz val="9"/>
        <rFont val="宋体"/>
        <charset val="134"/>
      </rPr>
      <t>：豫发改收费</t>
    </r>
    <r>
      <rPr>
        <sz val="9"/>
        <rFont val="Tahoma"/>
        <charset val="134"/>
      </rPr>
      <t>[2005]1378</t>
    </r>
    <r>
      <rPr>
        <sz val="9"/>
        <rFont val="宋体"/>
        <charset val="134"/>
      </rPr>
      <t>号</t>
    </r>
    <r>
      <rPr>
        <sz val="9"/>
        <rFont val="Tahoma"/>
        <charset val="134"/>
      </rPr>
      <t xml:space="preserve">   G</t>
    </r>
    <r>
      <rPr>
        <sz val="9"/>
        <rFont val="宋体"/>
        <charset val="134"/>
      </rPr>
      <t>：豫发改收费</t>
    </r>
    <r>
      <rPr>
        <sz val="9"/>
        <rFont val="Tahoma"/>
        <charset val="134"/>
      </rPr>
      <t>[2005]1379</t>
    </r>
    <r>
      <rPr>
        <sz val="9"/>
        <rFont val="宋体"/>
        <charset val="134"/>
      </rPr>
      <t>号</t>
    </r>
    <r>
      <rPr>
        <sz val="9"/>
        <rFont val="Tahoma"/>
        <charset val="134"/>
      </rPr>
      <t xml:space="preserve">  H</t>
    </r>
    <r>
      <rPr>
        <sz val="9"/>
        <rFont val="宋体"/>
        <charset val="134"/>
      </rPr>
      <t>：豫发改收费</t>
    </r>
    <r>
      <rPr>
        <sz val="9"/>
        <rFont val="Tahoma"/>
        <charset val="134"/>
      </rPr>
      <t>[2006]1714</t>
    </r>
    <r>
      <rPr>
        <sz val="9"/>
        <rFont val="宋体"/>
        <charset val="134"/>
      </rPr>
      <t>号</t>
    </r>
    <r>
      <rPr>
        <sz val="9"/>
        <rFont val="Tahoma"/>
        <charset val="134"/>
      </rPr>
      <t xml:space="preserve">   I</t>
    </r>
    <r>
      <rPr>
        <sz val="9"/>
        <rFont val="宋体"/>
        <charset val="134"/>
      </rPr>
      <t>：豫发改收费</t>
    </r>
    <r>
      <rPr>
        <sz val="9"/>
        <rFont val="Tahoma"/>
        <charset val="134"/>
      </rPr>
      <t>[2008]60</t>
    </r>
    <r>
      <rPr>
        <sz val="9"/>
        <rFont val="宋体"/>
        <charset val="134"/>
      </rPr>
      <t>号</t>
    </r>
    <r>
      <rPr>
        <sz val="9"/>
        <rFont val="Tahoma"/>
        <charset val="134"/>
      </rPr>
      <t xml:space="preserve">   J</t>
    </r>
    <r>
      <rPr>
        <sz val="9"/>
        <rFont val="宋体"/>
        <charset val="134"/>
      </rPr>
      <t>：豫发改收费</t>
    </r>
    <r>
      <rPr>
        <sz val="9"/>
        <rFont val="Tahoma"/>
        <charset val="134"/>
      </rPr>
      <t>[2008]1830</t>
    </r>
    <r>
      <rPr>
        <sz val="9"/>
        <rFont val="宋体"/>
        <charset val="134"/>
      </rPr>
      <t>号</t>
    </r>
    <r>
      <rPr>
        <sz val="9"/>
        <rFont val="Tahoma"/>
        <charset val="134"/>
      </rPr>
      <t xml:space="preserve">    K:</t>
    </r>
    <r>
      <rPr>
        <sz val="9"/>
        <rFont val="宋体"/>
        <charset val="134"/>
      </rPr>
      <t>豫发改收费</t>
    </r>
    <r>
      <rPr>
        <sz val="9"/>
        <rFont val="Tahoma"/>
        <charset val="134"/>
      </rPr>
      <t>[2010]230</t>
    </r>
    <r>
      <rPr>
        <sz val="9"/>
        <rFont val="宋体"/>
        <charset val="134"/>
      </rPr>
      <t>号</t>
    </r>
    <r>
      <rPr>
        <sz val="9"/>
        <rFont val="Tahoma"/>
        <charset val="134"/>
      </rPr>
      <t xml:space="preserve">   L</t>
    </r>
    <r>
      <rPr>
        <sz val="9"/>
        <rFont val="宋体"/>
        <charset val="134"/>
      </rPr>
      <t>：豫发改收费</t>
    </r>
    <r>
      <rPr>
        <sz val="9"/>
        <rFont val="Tahoma"/>
        <charset val="134"/>
      </rPr>
      <t>[2011]2377</t>
    </r>
    <r>
      <rPr>
        <sz val="9"/>
        <rFont val="宋体"/>
        <charset val="134"/>
      </rPr>
      <t>号</t>
    </r>
    <r>
      <rPr>
        <sz val="9"/>
        <rFont val="Tahoma"/>
        <charset val="134"/>
      </rPr>
      <t xml:space="preserve">   M:</t>
    </r>
    <r>
      <rPr>
        <sz val="9"/>
        <rFont val="宋体"/>
        <charset val="134"/>
      </rPr>
      <t>豫发改收费</t>
    </r>
    <r>
      <rPr>
        <sz val="9"/>
        <rFont val="Tahoma"/>
        <charset val="134"/>
      </rPr>
      <t>[2013]228</t>
    </r>
    <r>
      <rPr>
        <sz val="9"/>
        <rFont val="宋体"/>
        <charset val="134"/>
      </rPr>
      <t>号</t>
    </r>
    <r>
      <rPr>
        <sz val="9"/>
        <rFont val="Tahoma"/>
        <charset val="134"/>
      </rPr>
      <t xml:space="preserve">  N</t>
    </r>
    <r>
      <rPr>
        <sz val="9"/>
        <rFont val="宋体"/>
        <charset val="134"/>
      </rPr>
      <t>：豫发改收费</t>
    </r>
    <r>
      <rPr>
        <sz val="9"/>
        <rFont val="Tahoma"/>
        <charset val="134"/>
      </rPr>
      <t>[2014]1647</t>
    </r>
    <r>
      <rPr>
        <sz val="9"/>
        <rFont val="宋体"/>
        <charset val="134"/>
      </rPr>
      <t>号</t>
    </r>
    <r>
      <rPr>
        <sz val="9"/>
        <rFont val="Tahoma"/>
        <charset val="134"/>
      </rPr>
      <t xml:space="preserve">  O:</t>
    </r>
    <r>
      <rPr>
        <sz val="9"/>
        <rFont val="宋体"/>
        <charset val="134"/>
      </rPr>
      <t>豫发改收费〔</t>
    </r>
    <r>
      <rPr>
        <sz val="9"/>
        <rFont val="Tahoma"/>
        <charset val="134"/>
      </rPr>
      <t>2017</t>
    </r>
    <r>
      <rPr>
        <sz val="9"/>
        <rFont val="宋体"/>
        <charset val="134"/>
      </rPr>
      <t>〕</t>
    </r>
    <r>
      <rPr>
        <sz val="9"/>
        <rFont val="Tahoma"/>
        <charset val="134"/>
      </rPr>
      <t>86</t>
    </r>
    <r>
      <rPr>
        <sz val="9"/>
        <rFont val="宋体"/>
        <charset val="134"/>
      </rPr>
      <t>号</t>
    </r>
    <r>
      <rPr>
        <sz val="9"/>
        <rFont val="Tahoma"/>
        <charset val="134"/>
      </rPr>
      <t xml:space="preserve"> P:</t>
    </r>
    <r>
      <rPr>
        <sz val="9"/>
        <rFont val="宋体"/>
        <charset val="134"/>
      </rPr>
      <t>豫医保办〔</t>
    </r>
    <r>
      <rPr>
        <sz val="9"/>
        <rFont val="Tahoma"/>
        <charset val="134"/>
      </rPr>
      <t>2019</t>
    </r>
    <r>
      <rPr>
        <sz val="9"/>
        <rFont val="宋体"/>
        <charset val="134"/>
      </rPr>
      <t>〕</t>
    </r>
    <r>
      <rPr>
        <sz val="9"/>
        <rFont val="Tahoma"/>
        <charset val="134"/>
      </rPr>
      <t>46</t>
    </r>
    <r>
      <rPr>
        <sz val="9"/>
        <rFont val="宋体"/>
        <charset val="134"/>
      </rPr>
      <t>号</t>
    </r>
    <r>
      <rPr>
        <sz val="9"/>
        <rFont val="Tahoma"/>
        <charset val="134"/>
      </rPr>
      <t xml:space="preserve">  Q:</t>
    </r>
    <r>
      <rPr>
        <sz val="9"/>
        <rFont val="宋体"/>
        <charset val="134"/>
      </rPr>
      <t>豫医保办〔</t>
    </r>
    <r>
      <rPr>
        <sz val="9"/>
        <rFont val="Tahoma"/>
        <charset val="134"/>
      </rPr>
      <t>2020</t>
    </r>
    <r>
      <rPr>
        <sz val="9"/>
        <rFont val="宋体"/>
        <charset val="134"/>
      </rPr>
      <t>〕</t>
    </r>
    <r>
      <rPr>
        <sz val="9"/>
        <rFont val="Tahoma"/>
        <charset val="134"/>
      </rPr>
      <t>10</t>
    </r>
    <r>
      <rPr>
        <sz val="9"/>
        <rFont val="宋体"/>
        <charset val="134"/>
      </rPr>
      <t>号</t>
    </r>
    <r>
      <rPr>
        <sz val="9"/>
        <rFont val="Tahoma"/>
        <charset val="134"/>
      </rPr>
      <t xml:space="preserve">  R:</t>
    </r>
    <r>
      <rPr>
        <sz val="9"/>
        <rFont val="宋体"/>
        <charset val="134"/>
      </rPr>
      <t>豫医保办〔</t>
    </r>
    <r>
      <rPr>
        <sz val="9"/>
        <rFont val="Tahoma"/>
        <charset val="134"/>
      </rPr>
      <t>2020</t>
    </r>
    <r>
      <rPr>
        <sz val="9"/>
        <rFont val="宋体"/>
        <charset val="134"/>
      </rPr>
      <t>〕</t>
    </r>
    <r>
      <rPr>
        <sz val="9"/>
        <rFont val="Tahoma"/>
        <charset val="134"/>
      </rPr>
      <t>48</t>
    </r>
    <r>
      <rPr>
        <sz val="9"/>
        <rFont val="宋体"/>
        <charset val="134"/>
      </rPr>
      <t>号</t>
    </r>
    <r>
      <rPr>
        <sz val="9"/>
        <rFont val="Tahoma"/>
        <charset val="134"/>
      </rPr>
      <t xml:space="preserve">  S:</t>
    </r>
    <r>
      <rPr>
        <sz val="9"/>
        <rFont val="宋体"/>
        <charset val="134"/>
      </rPr>
      <t>豫医保办〔</t>
    </r>
    <r>
      <rPr>
        <sz val="9"/>
        <rFont val="Tahoma"/>
        <charset val="134"/>
      </rPr>
      <t>2021</t>
    </r>
    <r>
      <rPr>
        <sz val="9"/>
        <rFont val="宋体"/>
        <charset val="134"/>
      </rPr>
      <t>〕</t>
    </r>
    <r>
      <rPr>
        <sz val="9"/>
        <rFont val="Tahoma"/>
        <charset val="134"/>
      </rPr>
      <t>8</t>
    </r>
    <r>
      <rPr>
        <sz val="9"/>
        <rFont val="宋体"/>
        <charset val="134"/>
      </rPr>
      <t>号</t>
    </r>
    <r>
      <rPr>
        <sz val="9"/>
        <rFont val="Tahoma"/>
        <charset val="134"/>
      </rPr>
      <t xml:space="preserve">  T:</t>
    </r>
    <r>
      <rPr>
        <sz val="9"/>
        <rFont val="宋体"/>
        <charset val="134"/>
      </rPr>
      <t>豫医保办〔</t>
    </r>
    <r>
      <rPr>
        <sz val="9"/>
        <rFont val="Tahoma"/>
        <charset val="134"/>
      </rPr>
      <t>2021</t>
    </r>
    <r>
      <rPr>
        <sz val="9"/>
        <rFont val="宋体"/>
        <charset val="134"/>
      </rPr>
      <t>〕</t>
    </r>
    <r>
      <rPr>
        <sz val="9"/>
        <rFont val="Tahoma"/>
        <charset val="134"/>
      </rPr>
      <t>9</t>
    </r>
    <r>
      <rPr>
        <sz val="9"/>
        <rFont val="宋体"/>
        <charset val="134"/>
      </rPr>
      <t>号</t>
    </r>
    <r>
      <rPr>
        <sz val="9"/>
        <rFont val="Tahoma"/>
        <charset val="134"/>
      </rPr>
      <t xml:space="preserve">  U:</t>
    </r>
    <r>
      <rPr>
        <sz val="9"/>
        <rFont val="宋体"/>
        <charset val="134"/>
      </rPr>
      <t>豫医保办〔</t>
    </r>
    <r>
      <rPr>
        <sz val="9"/>
        <rFont val="Tahoma"/>
        <charset val="134"/>
      </rPr>
      <t>2021</t>
    </r>
    <r>
      <rPr>
        <sz val="9"/>
        <rFont val="宋体"/>
        <charset val="134"/>
      </rPr>
      <t>〕</t>
    </r>
    <r>
      <rPr>
        <sz val="9"/>
        <rFont val="Tahoma"/>
        <charset val="134"/>
      </rPr>
      <t>26</t>
    </r>
    <r>
      <rPr>
        <sz val="9"/>
        <rFont val="宋体"/>
        <charset val="134"/>
      </rPr>
      <t>号</t>
    </r>
    <r>
      <rPr>
        <sz val="9"/>
        <rFont val="Tahoma"/>
        <charset val="134"/>
      </rPr>
      <t xml:space="preserve">  V:</t>
    </r>
    <r>
      <rPr>
        <sz val="9"/>
        <rFont val="宋体"/>
        <charset val="134"/>
      </rPr>
      <t>豫医保办〔</t>
    </r>
    <r>
      <rPr>
        <sz val="9"/>
        <rFont val="Tahoma"/>
        <charset val="134"/>
      </rPr>
      <t>2021</t>
    </r>
    <r>
      <rPr>
        <sz val="9"/>
        <rFont val="宋体"/>
        <charset val="134"/>
      </rPr>
      <t>〕</t>
    </r>
    <r>
      <rPr>
        <sz val="9"/>
        <rFont val="Tahoma"/>
        <charset val="134"/>
      </rPr>
      <t>27</t>
    </r>
    <r>
      <rPr>
        <sz val="9"/>
        <rFont val="宋体"/>
        <charset val="134"/>
      </rPr>
      <t>号</t>
    </r>
    <r>
      <rPr>
        <sz val="9"/>
        <rFont val="Tahoma"/>
        <charset val="134"/>
      </rPr>
      <t xml:space="preserve">  W:</t>
    </r>
    <r>
      <rPr>
        <sz val="9"/>
        <rFont val="宋体"/>
        <charset val="134"/>
      </rPr>
      <t>豫医保办〔</t>
    </r>
    <r>
      <rPr>
        <sz val="9"/>
        <rFont val="Tahoma"/>
        <charset val="134"/>
      </rPr>
      <t>2021</t>
    </r>
    <r>
      <rPr>
        <sz val="9"/>
        <rFont val="宋体"/>
        <charset val="134"/>
      </rPr>
      <t>〕</t>
    </r>
    <r>
      <rPr>
        <sz val="9"/>
        <rFont val="Tahoma"/>
        <charset val="134"/>
      </rPr>
      <t>38</t>
    </r>
    <r>
      <rPr>
        <sz val="9"/>
        <rFont val="宋体"/>
        <charset val="134"/>
      </rPr>
      <t>号</t>
    </r>
    <r>
      <rPr>
        <sz val="9"/>
        <rFont val="Tahoma"/>
        <charset val="134"/>
      </rPr>
      <t xml:space="preserve"> X:</t>
    </r>
    <r>
      <rPr>
        <sz val="9"/>
        <rFont val="方正书宋_GBK"/>
        <charset val="134"/>
      </rPr>
      <t>豫医保办〔</t>
    </r>
    <r>
      <rPr>
        <sz val="9"/>
        <rFont val="Tahoma"/>
        <charset val="134"/>
      </rPr>
      <t>2021</t>
    </r>
    <r>
      <rPr>
        <sz val="9"/>
        <rFont val="方正书宋_GBK"/>
        <charset val="134"/>
      </rPr>
      <t>〕</t>
    </r>
    <r>
      <rPr>
        <sz val="9"/>
        <rFont val="Tahoma"/>
        <charset val="134"/>
      </rPr>
      <t>63</t>
    </r>
    <r>
      <rPr>
        <sz val="9"/>
        <rFont val="方正书宋_GBK"/>
        <charset val="134"/>
      </rPr>
      <t>号</t>
    </r>
    <r>
      <rPr>
        <sz val="9"/>
        <rFont val="Tahoma"/>
        <charset val="134"/>
      </rPr>
      <t xml:space="preserve"> Y:</t>
    </r>
    <r>
      <rPr>
        <sz val="9"/>
        <rFont val="宋体"/>
        <charset val="134"/>
      </rPr>
      <t>豫医保办〔</t>
    </r>
    <r>
      <rPr>
        <sz val="9"/>
        <rFont val="Tahoma"/>
        <charset val="134"/>
      </rPr>
      <t>2023</t>
    </r>
    <r>
      <rPr>
        <sz val="9"/>
        <rFont val="宋体"/>
        <charset val="134"/>
      </rPr>
      <t>〕</t>
    </r>
    <r>
      <rPr>
        <sz val="9"/>
        <rFont val="Tahoma"/>
        <charset val="134"/>
      </rPr>
      <t>4</t>
    </r>
    <r>
      <rPr>
        <sz val="9"/>
        <rFont val="宋体"/>
        <charset val="134"/>
      </rPr>
      <t>号</t>
    </r>
    <r>
      <rPr>
        <sz val="9"/>
        <rFont val="Tahoma"/>
        <charset val="134"/>
      </rPr>
      <t xml:space="preserve"> Z:</t>
    </r>
    <r>
      <rPr>
        <sz val="9"/>
        <rFont val="宋体"/>
        <charset val="134"/>
      </rPr>
      <t>豫医保办〔</t>
    </r>
    <r>
      <rPr>
        <sz val="9"/>
        <rFont val="Tahoma"/>
        <charset val="134"/>
      </rPr>
      <t>2023</t>
    </r>
    <r>
      <rPr>
        <sz val="9"/>
        <rFont val="宋体"/>
        <charset val="134"/>
      </rPr>
      <t>〕</t>
    </r>
    <r>
      <rPr>
        <sz val="9"/>
        <rFont val="Tahoma"/>
        <charset val="134"/>
      </rPr>
      <t>7</t>
    </r>
    <r>
      <rPr>
        <sz val="9"/>
        <rFont val="宋体"/>
        <charset val="134"/>
      </rPr>
      <t>号</t>
    </r>
    <r>
      <rPr>
        <sz val="9"/>
        <rFont val="Tahoma"/>
        <charset val="134"/>
      </rPr>
      <t xml:space="preserve"> AA:</t>
    </r>
    <r>
      <rPr>
        <sz val="9"/>
        <rFont val="宋体"/>
        <charset val="134"/>
      </rPr>
      <t>豫医保办〔</t>
    </r>
    <r>
      <rPr>
        <sz val="9"/>
        <rFont val="Tahoma"/>
        <charset val="134"/>
      </rPr>
      <t>2023</t>
    </r>
    <r>
      <rPr>
        <sz val="9"/>
        <rFont val="宋体"/>
        <charset val="134"/>
      </rPr>
      <t>〕</t>
    </r>
    <r>
      <rPr>
        <sz val="9"/>
        <rFont val="Tahoma"/>
        <charset val="134"/>
      </rPr>
      <t>8</t>
    </r>
    <r>
      <rPr>
        <sz val="9"/>
        <rFont val="宋体"/>
        <charset val="134"/>
      </rPr>
      <t>号</t>
    </r>
    <r>
      <rPr>
        <sz val="9"/>
        <rFont val="Tahoma"/>
        <charset val="134"/>
      </rPr>
      <t xml:space="preserve"> AB:</t>
    </r>
    <r>
      <rPr>
        <sz val="9"/>
        <rFont val="宋体"/>
        <charset val="134"/>
      </rPr>
      <t>豫医保办〔</t>
    </r>
    <r>
      <rPr>
        <sz val="9"/>
        <rFont val="Tahoma"/>
        <charset val="134"/>
      </rPr>
      <t>2023</t>
    </r>
    <r>
      <rPr>
        <sz val="9"/>
        <rFont val="宋体"/>
        <charset val="134"/>
      </rPr>
      <t>〕</t>
    </r>
    <r>
      <rPr>
        <sz val="9"/>
        <rFont val="Tahoma"/>
        <charset val="134"/>
      </rPr>
      <t>9</t>
    </r>
    <r>
      <rPr>
        <sz val="9"/>
        <rFont val="宋体"/>
        <charset val="134"/>
      </rPr>
      <t>号</t>
    </r>
    <r>
      <rPr>
        <sz val="9"/>
        <rFont val="Tahoma"/>
        <charset val="134"/>
      </rPr>
      <t xml:space="preserve">  AC:</t>
    </r>
    <r>
      <rPr>
        <sz val="9"/>
        <rFont val="宋体"/>
        <charset val="134"/>
      </rPr>
      <t>豫医保办〔</t>
    </r>
    <r>
      <rPr>
        <sz val="9"/>
        <rFont val="Tahoma"/>
        <charset val="134"/>
      </rPr>
      <t>2023</t>
    </r>
    <r>
      <rPr>
        <sz val="9"/>
        <rFont val="宋体"/>
        <charset val="134"/>
      </rPr>
      <t>〕</t>
    </r>
    <r>
      <rPr>
        <sz val="9"/>
        <rFont val="Tahoma"/>
        <charset val="134"/>
      </rPr>
      <t>12</t>
    </r>
    <r>
      <rPr>
        <sz val="9"/>
        <rFont val="宋体"/>
        <charset val="134"/>
      </rPr>
      <t>号</t>
    </r>
    <r>
      <rPr>
        <sz val="9"/>
        <rFont val="Tahoma"/>
        <charset val="134"/>
      </rPr>
      <t xml:space="preserve"> AD:</t>
    </r>
    <r>
      <rPr>
        <sz val="9"/>
        <rFont val="宋体"/>
        <charset val="134"/>
      </rPr>
      <t>豫医保办函〔</t>
    </r>
    <r>
      <rPr>
        <sz val="9"/>
        <rFont val="Tahoma"/>
        <charset val="134"/>
      </rPr>
      <t>2023</t>
    </r>
    <r>
      <rPr>
        <sz val="9"/>
        <rFont val="宋体"/>
        <charset val="134"/>
      </rPr>
      <t>〕</t>
    </r>
    <r>
      <rPr>
        <sz val="9"/>
        <rFont val="Tahoma"/>
        <charset val="134"/>
      </rPr>
      <t>8</t>
    </r>
    <r>
      <rPr>
        <sz val="9"/>
        <rFont val="宋体"/>
        <charset val="134"/>
      </rPr>
      <t>号</t>
    </r>
    <r>
      <rPr>
        <sz val="9"/>
        <rFont val="Tahoma"/>
        <charset val="134"/>
      </rPr>
      <t xml:space="preserve"> AE:</t>
    </r>
    <r>
      <rPr>
        <sz val="9"/>
        <rFont val="宋体"/>
        <charset val="134"/>
      </rPr>
      <t>豫医保办〔</t>
    </r>
    <r>
      <rPr>
        <sz val="9"/>
        <rFont val="Tahoma"/>
        <charset val="134"/>
      </rPr>
      <t>2023</t>
    </r>
    <r>
      <rPr>
        <sz val="9"/>
        <rFont val="宋体"/>
        <charset val="134"/>
      </rPr>
      <t>〕</t>
    </r>
    <r>
      <rPr>
        <sz val="9"/>
        <rFont val="Tahoma"/>
        <charset val="134"/>
      </rPr>
      <t>59</t>
    </r>
    <r>
      <rPr>
        <sz val="9"/>
        <rFont val="宋体"/>
        <charset val="134"/>
      </rPr>
      <t>号</t>
    </r>
    <r>
      <rPr>
        <sz val="9"/>
        <rFont val="Tahoma"/>
        <charset val="134"/>
      </rPr>
      <t xml:space="preserve"> AF:</t>
    </r>
    <r>
      <rPr>
        <sz val="9"/>
        <rFont val="宋体"/>
        <charset val="134"/>
      </rPr>
      <t>豫医保办〔</t>
    </r>
    <r>
      <rPr>
        <sz val="9"/>
        <rFont val="Tahoma"/>
        <charset val="134"/>
      </rPr>
      <t>2023</t>
    </r>
    <r>
      <rPr>
        <sz val="9"/>
        <rFont val="宋体"/>
        <charset val="134"/>
      </rPr>
      <t>〕</t>
    </r>
    <r>
      <rPr>
        <sz val="9"/>
        <rFont val="Tahoma"/>
        <charset val="134"/>
      </rPr>
      <t>86</t>
    </r>
    <r>
      <rPr>
        <sz val="9"/>
        <rFont val="宋体"/>
        <charset val="134"/>
      </rPr>
      <t>号</t>
    </r>
    <r>
      <rPr>
        <sz val="9"/>
        <rFont val="Tahoma"/>
        <charset val="134"/>
      </rPr>
      <t xml:space="preserve"> AG:</t>
    </r>
    <r>
      <rPr>
        <sz val="9"/>
        <rFont val="宋体"/>
        <charset val="134"/>
      </rPr>
      <t>豫医保办〔</t>
    </r>
    <r>
      <rPr>
        <sz val="9"/>
        <rFont val="Tahoma"/>
        <charset val="134"/>
      </rPr>
      <t>2023</t>
    </r>
    <r>
      <rPr>
        <sz val="9"/>
        <rFont val="宋体"/>
        <charset val="134"/>
      </rPr>
      <t>〕</t>
    </r>
    <r>
      <rPr>
        <sz val="9"/>
        <rFont val="Tahoma"/>
        <charset val="134"/>
      </rPr>
      <t>101</t>
    </r>
    <r>
      <rPr>
        <sz val="9"/>
        <rFont val="宋体"/>
        <charset val="134"/>
      </rPr>
      <t>号</t>
    </r>
    <r>
      <rPr>
        <sz val="9"/>
        <rFont val="Tahoma"/>
        <charset val="134"/>
      </rPr>
      <t xml:space="preserve">  AH:</t>
    </r>
    <r>
      <rPr>
        <sz val="9"/>
        <rFont val="宋体"/>
        <charset val="134"/>
      </rPr>
      <t>安医保函〔</t>
    </r>
    <r>
      <rPr>
        <sz val="9"/>
        <rFont val="Tahoma"/>
        <charset val="134"/>
      </rPr>
      <t>2024</t>
    </r>
    <r>
      <rPr>
        <sz val="9"/>
        <rFont val="宋体"/>
        <charset val="134"/>
      </rPr>
      <t>〕</t>
    </r>
    <r>
      <rPr>
        <sz val="9"/>
        <rFont val="Tahoma"/>
        <charset val="134"/>
      </rPr>
      <t>21</t>
    </r>
    <r>
      <rPr>
        <sz val="9"/>
        <rFont val="宋体"/>
        <charset val="134"/>
      </rPr>
      <t>号</t>
    </r>
    <r>
      <rPr>
        <sz val="9"/>
        <rFont val="Tahoma"/>
        <charset val="134"/>
      </rPr>
      <t xml:space="preserve">  AI</t>
    </r>
    <r>
      <rPr>
        <sz val="9"/>
        <rFont val="宋体"/>
        <charset val="134"/>
      </rPr>
      <t>：安医保办〔2024〕29号</t>
    </r>
    <r>
      <rPr>
        <sz val="9"/>
        <rFont val="Tahoma"/>
        <charset val="134"/>
      </rPr>
      <t>AJ:</t>
    </r>
    <r>
      <rPr>
        <sz val="9"/>
        <rFont val="宋体"/>
        <charset val="134"/>
      </rPr>
      <t>安医保办〔2024〕</t>
    </r>
    <r>
      <rPr>
        <sz val="9"/>
        <rFont val="Tahoma"/>
        <charset val="134"/>
      </rPr>
      <t>33</t>
    </r>
    <r>
      <rPr>
        <sz val="9"/>
        <rFont val="宋体"/>
        <charset val="134"/>
      </rPr>
      <t>号</t>
    </r>
    <r>
      <rPr>
        <sz val="9"/>
        <rFont val="Tahoma"/>
        <charset val="134"/>
      </rPr>
      <t xml:space="preserve"> AK</t>
    </r>
    <r>
      <rPr>
        <sz val="9"/>
        <rFont val="宋体"/>
        <charset val="134"/>
      </rPr>
      <t>：安医保办〔</t>
    </r>
    <r>
      <rPr>
        <sz val="9"/>
        <rFont val="Tahoma"/>
        <charset val="134"/>
      </rPr>
      <t>2024</t>
    </r>
    <r>
      <rPr>
        <sz val="9"/>
        <rFont val="宋体"/>
        <charset val="134"/>
      </rPr>
      <t>〕</t>
    </r>
    <r>
      <rPr>
        <sz val="9"/>
        <rFont val="Tahoma"/>
        <charset val="134"/>
      </rPr>
      <t>35</t>
    </r>
    <r>
      <rPr>
        <sz val="9"/>
        <rFont val="宋体"/>
        <charset val="134"/>
      </rPr>
      <t>号</t>
    </r>
    <r>
      <rPr>
        <sz val="9"/>
        <rFont val="Tahoma"/>
        <charset val="134"/>
      </rPr>
      <t xml:space="preserve">  AL</t>
    </r>
    <r>
      <rPr>
        <sz val="9"/>
        <rFont val="宋体"/>
        <charset val="134"/>
      </rPr>
      <t>：安医保〔</t>
    </r>
    <r>
      <rPr>
        <sz val="9"/>
        <rFont val="Tahoma"/>
        <charset val="134"/>
      </rPr>
      <t>2025</t>
    </r>
    <r>
      <rPr>
        <sz val="9"/>
        <rFont val="宋体"/>
        <charset val="134"/>
      </rPr>
      <t>〕</t>
    </r>
    <r>
      <rPr>
        <sz val="9"/>
        <rFont val="Tahoma"/>
        <charset val="134"/>
      </rPr>
      <t>10</t>
    </r>
    <r>
      <rPr>
        <sz val="9"/>
        <rFont val="宋体"/>
        <charset val="134"/>
      </rPr>
      <t>号</t>
    </r>
    <r>
      <rPr>
        <sz val="9"/>
        <rFont val="Tahoma"/>
        <charset val="134"/>
      </rPr>
      <t xml:space="preserve">   AM</t>
    </r>
    <r>
      <rPr>
        <sz val="9"/>
        <rFont val="宋体"/>
        <charset val="134"/>
      </rPr>
      <t>：安医保〔</t>
    </r>
    <r>
      <rPr>
        <sz val="9"/>
        <rFont val="Tahoma"/>
        <charset val="134"/>
      </rPr>
      <t>2025</t>
    </r>
    <r>
      <rPr>
        <sz val="9"/>
        <rFont val="宋体"/>
        <charset val="134"/>
      </rPr>
      <t>〕</t>
    </r>
    <r>
      <rPr>
        <sz val="9"/>
        <rFont val="Tahoma"/>
        <charset val="134"/>
      </rPr>
      <t>14</t>
    </r>
    <r>
      <rPr>
        <sz val="9"/>
        <rFont val="宋体"/>
        <charset val="134"/>
      </rPr>
      <t>号</t>
    </r>
    <r>
      <rPr>
        <sz val="9"/>
        <rFont val="Tahoma"/>
        <charset val="134"/>
      </rPr>
      <t xml:space="preserve">  AN</t>
    </r>
    <r>
      <rPr>
        <sz val="9"/>
        <rFont val="宋体"/>
        <charset val="134"/>
      </rPr>
      <t>：安医保〔</t>
    </r>
    <r>
      <rPr>
        <sz val="9"/>
        <rFont val="Tahoma"/>
        <charset val="134"/>
      </rPr>
      <t>2025</t>
    </r>
    <r>
      <rPr>
        <sz val="9"/>
        <rFont val="宋体"/>
        <charset val="134"/>
      </rPr>
      <t>〕</t>
    </r>
    <r>
      <rPr>
        <sz val="9"/>
        <rFont val="Tahoma"/>
        <charset val="134"/>
      </rPr>
      <t>17</t>
    </r>
    <r>
      <rPr>
        <sz val="9"/>
        <rFont val="宋体"/>
        <charset val="134"/>
      </rPr>
      <t>号</t>
    </r>
    <r>
      <rPr>
        <sz val="9"/>
        <rFont val="Tahoma"/>
        <charset val="134"/>
      </rPr>
      <t xml:space="preserve"> AO:</t>
    </r>
    <r>
      <rPr>
        <sz val="9"/>
        <rFont val="宋体"/>
        <charset val="134"/>
      </rPr>
      <t>安医保〔2025〕</t>
    </r>
    <r>
      <rPr>
        <sz val="9"/>
        <rFont val="Tahoma"/>
        <charset val="134"/>
      </rPr>
      <t>20</t>
    </r>
    <r>
      <rPr>
        <sz val="9"/>
        <rFont val="宋体"/>
        <charset val="134"/>
      </rPr>
      <t>号</t>
    </r>
    <r>
      <rPr>
        <sz val="9"/>
        <rFont val="Tahoma"/>
        <charset val="134"/>
      </rPr>
      <t xml:space="preserve">  AP:</t>
    </r>
    <r>
      <rPr>
        <sz val="9"/>
        <rFont val="宋体"/>
        <charset val="134"/>
      </rPr>
      <t>安医保〔</t>
    </r>
    <r>
      <rPr>
        <sz val="9"/>
        <rFont val="Tahoma"/>
        <charset val="134"/>
      </rPr>
      <t>2025</t>
    </r>
    <r>
      <rPr>
        <sz val="9"/>
        <rFont val="宋体"/>
        <charset val="134"/>
      </rPr>
      <t>〕</t>
    </r>
    <r>
      <rPr>
        <sz val="9"/>
        <rFont val="Tahoma"/>
        <charset val="134"/>
      </rPr>
      <t>21</t>
    </r>
    <r>
      <rPr>
        <sz val="9"/>
        <rFont val="宋体"/>
        <charset val="134"/>
      </rPr>
      <t>号</t>
    </r>
    <r>
      <rPr>
        <sz val="9"/>
        <rFont val="Tahoma"/>
        <charset val="134"/>
      </rPr>
      <t xml:space="preserve">  AQ</t>
    </r>
    <r>
      <rPr>
        <sz val="9"/>
        <rFont val="宋体"/>
        <charset val="134"/>
      </rPr>
      <t>安阳医保局价格规范治理（第六批）通知</t>
    </r>
    <r>
      <rPr>
        <sz val="9"/>
        <rFont val="Tahoma"/>
        <charset val="134"/>
      </rPr>
      <t xml:space="preserve"> AR:</t>
    </r>
    <r>
      <rPr>
        <sz val="9"/>
        <rFont val="宋体"/>
        <charset val="134"/>
      </rPr>
      <t>安医保〔</t>
    </r>
    <r>
      <rPr>
        <sz val="9"/>
        <rFont val="Tahoma"/>
        <charset val="134"/>
      </rPr>
      <t>2025</t>
    </r>
    <r>
      <rPr>
        <sz val="9"/>
        <rFont val="宋体"/>
        <charset val="134"/>
      </rPr>
      <t>〕</t>
    </r>
    <r>
      <rPr>
        <sz val="9"/>
        <rFont val="Tahoma"/>
        <charset val="134"/>
      </rPr>
      <t>24</t>
    </r>
    <r>
      <rPr>
        <sz val="9"/>
        <rFont val="宋体"/>
        <charset val="134"/>
      </rPr>
      <t>号</t>
    </r>
  </si>
  <si>
    <t>项目编码</t>
  </si>
  <si>
    <t>项目名称</t>
  </si>
  <si>
    <t>项目内涵</t>
  </si>
  <si>
    <t>除外内容</t>
  </si>
  <si>
    <t>计价
单位</t>
  </si>
  <si>
    <t>市价格(元)</t>
  </si>
  <si>
    <t>说明</t>
  </si>
  <si>
    <t>市三甲</t>
  </si>
  <si>
    <t>市三级非三甲基</t>
  </si>
  <si>
    <t>市二级及以下</t>
  </si>
  <si>
    <t>县级</t>
  </si>
  <si>
    <t>乡级(公立社区服务中心)</t>
  </si>
  <si>
    <t>一、综合医疗服务类</t>
  </si>
  <si>
    <t>A</t>
  </si>
  <si>
    <t>说明本类包括一般医疗服务、一般检查治疗、社区卫生服务及预防保健项目和其他医疗服务项目。本类编码为100000000。</t>
  </si>
  <si>
    <t>B（AR）</t>
  </si>
  <si>
    <t>(一)一般医疗服务</t>
  </si>
  <si>
    <t>住院床日计算：计入不计出
20251020取消</t>
  </si>
  <si>
    <t>A（AR）</t>
  </si>
  <si>
    <t>1.挂号费</t>
  </si>
  <si>
    <t>含门诊、急诊及其为患者提供候诊就诊设施条件、病历档案袋、诊断书、收费清单、病历手册</t>
  </si>
  <si>
    <t>次</t>
  </si>
  <si>
    <t>门诊注射、换药、取药、针灸、理疗、推拿、血透、放射治疗按疗程收取一次挂号费20251020取消</t>
  </si>
  <si>
    <t>2.诊查费</t>
  </si>
  <si>
    <t>指医护人员提供(技术劳务)的诊疗服务</t>
  </si>
  <si>
    <t>从接诊到出诊断结果只收一次诊查费，简易门诊不收诊查费。门诊注射、换药、针灸、理疗、推拿、血透、放射治疗按疗程收取一次诊查费。中医院和综合医院中医科诊查费在对应级别的价格基础上加收1.5元。20251020取消</t>
  </si>
  <si>
    <t>门诊诊查费</t>
  </si>
  <si>
    <t>20251020取消</t>
  </si>
  <si>
    <t>一般医师</t>
  </si>
  <si>
    <t>主治医师</t>
  </si>
  <si>
    <t>副主任医师</t>
  </si>
  <si>
    <t>主任医师</t>
  </si>
  <si>
    <t>R(C)（AR）</t>
  </si>
  <si>
    <t>国家级知名专家</t>
  </si>
  <si>
    <t>含询问病情，听取患者主诉，病史采集，向患者或家属告知，书写病历开具检查单，根据病情提供治疗方案(治疗单、处方)和健康指导。</t>
  </si>
  <si>
    <t>具备以下条件之一：院士或院士级特聘专家；特殊学科带头人；享受国家级特殊津贴专家；卫生部有突出贡献中青年专家；经国家中医药管理局认定的全国名老中医药继承指导老师。应具备单独的诊疗场所。不含国医大师。20251020取消</t>
  </si>
  <si>
    <t>L（AR）</t>
  </si>
  <si>
    <t>省级知名专家</t>
  </si>
  <si>
    <t>具备以下条件之一：享受省政府津贴专家；省管优秀专家；河南省学术技术带头人；河南省名老中医；河南省中医事业终身成就获得者。应具备单独的诊疗场所。需报省物价、卫生部门备案后执行。20251020取消</t>
  </si>
  <si>
    <t>Q（AR）</t>
  </si>
  <si>
    <t>互联网复诊</t>
  </si>
  <si>
    <t>指医疗机构通过互联网信息平台，由具有3年以上独立临床工作经验的医师直接向患者提供的常见病、慢性病复诊诊疗服务，在线询问病史，听取患者主诉，查看影像、超声、心电等医疗图文信息，记录病情，提供诊疗建议，如提供治疗方案或开具处方。</t>
  </si>
  <si>
    <t>社区卫生服务机构执行乡级收费标准。
20251020取消</t>
  </si>
  <si>
    <t>Y（AR）</t>
  </si>
  <si>
    <t>001102000010700</t>
  </si>
  <si>
    <t>互联网首诊（普通医师）</t>
  </si>
  <si>
    <t>指行业部门准许针对新冠病毒感染开放，由主治及以下医师向患者提供的可视、交互、实时的互联网首诊服务。所定价格涵盖在线沟通并记录病情、查看图文资料、提供诊疗意见、开具处方、解答患者问题等步骤的人力资源和基本物质资源消耗。</t>
  </si>
  <si>
    <t>001102000010800</t>
  </si>
  <si>
    <t>互联网首诊(副主任医师)</t>
  </si>
  <si>
    <t>指行业部门准许针对新冠病毒感染开放，由副主任医师向患者提供的可视、交互、实时的互联网首诊服务。所定价格涵盖在线沟通并记录病情、查看图文资料、提供诊疗意见、开具处方、解答患者问题等步骤的人力资源和基本物质资源消耗。</t>
  </si>
  <si>
    <t>001102000010900</t>
  </si>
  <si>
    <t>互联网首诊(主任医师)</t>
  </si>
  <si>
    <t>指行业部门准许针对新冠病毒感染开放，由主任医师向患者提供的可视、交互、实时的互联网首诊服务。所定价格涵盖在线沟通并记录病情、查看图文资料、提供诊疗意见、开具处方、解答患者问题等步骤的人力资源和基本物质资源消耗。</t>
  </si>
  <si>
    <t>R（AR）</t>
  </si>
  <si>
    <t>F110200107</t>
  </si>
  <si>
    <t>国医大师门诊诊查费</t>
  </si>
  <si>
    <t>指由国家授予“国医大师”称号的专家在中医专家门诊提供的诊疗服务。通过望闻问切收集中医四诊信息，依据中医理论进行辨证，分析病因、病位、病性及病机转化，作出证候诊断，提出治疗方案。含挂号费。</t>
  </si>
  <si>
    <t/>
  </si>
  <si>
    <t>住院诊查费</t>
  </si>
  <si>
    <t>AB（AR）</t>
  </si>
  <si>
    <t>指医务人员对住院患者进行的日常诊察工作。所定价格涵盖观察病情、病案讨论、制定和调整诊疗方案、住院日志书写，以及告知病情、解答咨询等工作内容的人力资源和基本物质资源消耗。</t>
  </si>
  <si>
    <t>床日</t>
  </si>
  <si>
    <t>日间病房按50%收费。
20251020取消</t>
  </si>
  <si>
    <t>急诊诊查费</t>
  </si>
  <si>
    <t>医护人员提供的24小时急救、急症的诊疗服务</t>
  </si>
  <si>
    <t>仅限在急诊时收取。20251020取消</t>
  </si>
  <si>
    <t>M（AR）</t>
  </si>
  <si>
    <t>基层一般诊疗费</t>
  </si>
  <si>
    <t>含挂号费、门诊诊查费、注射费、静脉输液费和药事服务费。</t>
  </si>
  <si>
    <t>10元  仅限乡镇卫生院和社区卫生服务机构使用。20251020取消</t>
  </si>
  <si>
    <t>村级一般诊疗费</t>
  </si>
  <si>
    <t>8元   仅限村卫生室使用。20251020取消</t>
  </si>
  <si>
    <t>3.急诊监护费</t>
  </si>
  <si>
    <t>急诊监护费</t>
  </si>
  <si>
    <t>含床位、诊查、仪器监护、护理</t>
  </si>
  <si>
    <t>日</t>
  </si>
  <si>
    <t>符合监护病房条件和管理标准，超过半日不足24小时按一日计算，不足半日按半日计算。包括急诊监护病房的各种监护费用，不得再另外分解收取。
20251020取消</t>
  </si>
  <si>
    <t>4.院前急救费</t>
  </si>
  <si>
    <t>院前急救费</t>
  </si>
  <si>
    <t>包括内脏衰竭、外伤、烧伤抢救</t>
  </si>
  <si>
    <t>化验、特殊检查、治疗、药品、血液</t>
  </si>
  <si>
    <t>车次</t>
  </si>
  <si>
    <t>必须有医生、护士随同出车并实施抢救方可收取
20251020取消</t>
  </si>
  <si>
    <t>5.救护车费</t>
  </si>
  <si>
    <t>救护车</t>
  </si>
  <si>
    <t>含来回里程</t>
  </si>
  <si>
    <t>院前急救</t>
  </si>
  <si>
    <t>含10公里，以后每公里3元
20251020取消</t>
  </si>
  <si>
    <t>I（AR）</t>
  </si>
  <si>
    <t>担架队服务费</t>
  </si>
  <si>
    <t>指应患者要求随救护车出诊的担架队服务费用</t>
  </si>
  <si>
    <t>指首层楼费用，每增一层加收3元。利用电梯不加收。
20251020取消</t>
  </si>
  <si>
    <t>P（AR）</t>
  </si>
  <si>
    <t>F11050003</t>
  </si>
  <si>
    <t>航空医疗救护</t>
  </si>
  <si>
    <t>通过直升机，为急危重症患者提供空中急救通道，开展快速医疗救护。</t>
  </si>
  <si>
    <t>小时</t>
  </si>
  <si>
    <t>6.体检费</t>
  </si>
  <si>
    <t>特殊检查及化验</t>
  </si>
  <si>
    <t>体检费</t>
  </si>
  <si>
    <t>含内、外(含皮肤)、妇(含宫颈刮片)、五官等科的常规检查；写总检报告</t>
  </si>
  <si>
    <t>人次</t>
  </si>
  <si>
    <t>不另收挂号费及诊查费
20251020取消</t>
  </si>
  <si>
    <t>9.床位费</t>
  </si>
  <si>
    <t>医疗废物处置费</t>
  </si>
  <si>
    <t>床位费附加项目</t>
  </si>
  <si>
    <t>根据国家发改委等部门发改价格[2003]1874号和省发改委等部门豫发改收费[2004]1533号文件规定：对参加危险废物集中处置的医疗机构，其按床位交纳的处置费用，可在规定的床位价格基础上作相应加收。具体标准由各市确定。
20251020取消</t>
  </si>
  <si>
    <t>A（AN）（AR）</t>
  </si>
  <si>
    <t>急诊留观、床位费</t>
  </si>
  <si>
    <t>含诊查、护理、床位费</t>
  </si>
  <si>
    <t>20250710该项目取消
20251020取消</t>
  </si>
  <si>
    <t>E（AR）</t>
  </si>
  <si>
    <t>特殊防护病房床位费</t>
  </si>
  <si>
    <t>指核素内照射治疗病房</t>
  </si>
  <si>
    <t>AG（AR）</t>
  </si>
  <si>
    <t>普通病房床位费</t>
  </si>
  <si>
    <t>基本配置：病房基本配置含病床、床头柜、衣橱（或衣柜）、座椅（或木凳）、床垫、棉褥、棉被（或毯）、枕头、床单、病人服装、热水瓶（或器）、废品袋（或篓）、取暖、降温设施等；
其他配置：配备电梯、中心供氧系统、中心吸引系统、呼叫系统、手动双摇或单摇病床，独立卫生间及洗浴设施，固定时段热水淋浴（平均每天不少于4小时）、24小时开水供应。</t>
  </si>
  <si>
    <t xml:space="preserve">
1.符合基本配置要求，达不到其他配置要求的，按同等病房床位价格的85%执行。
2.精神病、烧伤、传染病医院/科室床位加收30%。
20251020取消</t>
  </si>
  <si>
    <t>单人间</t>
  </si>
  <si>
    <t>双人间</t>
  </si>
  <si>
    <t>三人间</t>
  </si>
  <si>
    <t>四人及以上</t>
  </si>
  <si>
    <t>R(B)（AR）</t>
  </si>
  <si>
    <t>病房加床</t>
  </si>
  <si>
    <t>加床床位费价格不得超过四人及以上间床位费价格的40%。</t>
  </si>
  <si>
    <t>层流洁净病房床位费</t>
  </si>
  <si>
    <t>1．指达到规定洁净级别、有层流装置、风淋通道的层流洁净间；2．指采用全封闭管理，有严格消毒隔离措施及对外通话系统。</t>
  </si>
  <si>
    <t>报同级价格、卫计行政主管部门备案，包括：实际执行价格和层流病房检测合格报告。
20251020取消</t>
  </si>
  <si>
    <t>层流洁净病房床位费（5级）</t>
  </si>
  <si>
    <t>单人间，空气洁净度达到5级。</t>
  </si>
  <si>
    <t>层流洁净病房床位费（6级）</t>
  </si>
  <si>
    <t>单人间，空气洁净度达到6级。</t>
  </si>
  <si>
    <t>层流洁净病房床位费（7-8.5级）</t>
  </si>
  <si>
    <t>空气洁净度达到7-8.5级。</t>
  </si>
  <si>
    <t>层流洁净装置病床加收</t>
  </si>
  <si>
    <t>由空气净化、照明灭菌、操控系统组成，净化等级为百级。</t>
  </si>
  <si>
    <t>母婴同室病房床位费</t>
  </si>
  <si>
    <t>除普通病房基本配置、其他配置要求外，配备婴儿床（含床垫、棉褥、棉被、枕头、床单等）和消毒设施。</t>
  </si>
  <si>
    <t>符合基本配置要求，达不到其他配置要求的，按同等病房床位价格的85%执行。
20251020取消</t>
  </si>
  <si>
    <t>重症监护病房床位费</t>
  </si>
  <si>
    <t>10.会诊费</t>
  </si>
  <si>
    <t>院际会诊</t>
  </si>
  <si>
    <t>外埠会诊加收1倍。20251020取消</t>
  </si>
  <si>
    <t>远程会诊</t>
  </si>
  <si>
    <t>指邀请方和受邀方医疗机构在远程会诊中心或会诊科室通过可视、交互、实时、同步的方式在线开展的会诊诊疗活动。邀请方医疗机构收集并上传患者完整的病历资料（包含病史、实验室检查和影像学检查、诊疗经过等）至远程医疗网络系统，预约受邀方医疗机构。受邀方医疗机构根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t>
  </si>
  <si>
    <t>县级医疗机构对基层医疗机构开展的远程会诊服务，按照其“院内会诊”标准收费。原“111000003计算机远程会诊”取消。
20251020取消</t>
  </si>
  <si>
    <t>N（AR）</t>
  </si>
  <si>
    <t>院内会诊</t>
  </si>
  <si>
    <t>因病情需要在医院内进行的科室间的医疗、护理会诊。</t>
  </si>
  <si>
    <t>科/次</t>
  </si>
  <si>
    <t>1、中医院（科）加收：市级30元/科次，县级25元/科次,乡级20元/科次。
2、原1110项目内涵“院内会诊不收费”取消。
20251020取消</t>
  </si>
  <si>
    <t>AB</t>
  </si>
  <si>
    <t>临床量表评估</t>
  </si>
  <si>
    <t>1.“临床量表评估”指人工评估或应用人工智能辅助的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
2.临床量表是指卫生行业主管部门相关技术规范等准许使用的临床量表。量表项目开展方式包括人工评估和应用人工智能辅助的评估。
3.按照以服务产出为导向的原则，临床量表评估类项目以“得出评估结论”作为一个完整计价单元，医疗机构为得出准确结论需要应用1份或若干份量表的，按照评估条目的总数计费。
4.“评估条目”是指临床评估量表中规范列出、需要作答的具体问题。评估条目属于选项式的，按1条评估条目计算，评估条目属于论述、记忆、描述等非选项式的，按评估条目2条计算。
5.“基本物质消耗”包括但不限于临床量表的工本费，以及临床量表、评估设备以及评估软件的版权、开发、购买等的成本。
6.以6周岁及以下儿童为对象的临床量表评估，实际是否有专业评估人员协助，均按“他评”对应的分档标准计价。周岁的计算方法以法律的相关规定为准。</t>
  </si>
  <si>
    <t>临床量表评估（自评）</t>
  </si>
  <si>
    <t>基于患者自主完成的临床量表，对患者生理或心理的功能状态形成评估结论。含完成自评所需的人力资源和基本物质资源消耗。</t>
  </si>
  <si>
    <r>
      <rPr>
        <sz val="8"/>
        <color theme="1"/>
        <rFont val="宋体"/>
        <charset val="134"/>
      </rPr>
      <t>次</t>
    </r>
    <r>
      <rPr>
        <sz val="8"/>
        <color theme="1"/>
        <rFont val="Nimbus Roman No9 L"/>
        <charset val="134"/>
      </rPr>
      <t>•</t>
    </r>
    <r>
      <rPr>
        <sz val="8"/>
        <color theme="1"/>
        <rFont val="宋体"/>
        <charset val="134"/>
      </rPr>
      <t>日</t>
    </r>
  </si>
  <si>
    <t>1.不同学科且不重复的临床量表评估可分别计价；2.同一学科且评估目的相同的临床量表评估和其他评定类项目不能同时收费。</t>
  </si>
  <si>
    <t>甲类评估（自评）</t>
  </si>
  <si>
    <t>1-20条</t>
  </si>
  <si>
    <t>乙类评估（自评）</t>
  </si>
  <si>
    <t>21-40条</t>
  </si>
  <si>
    <t>丙类评估（自评）</t>
  </si>
  <si>
    <t>41-100条</t>
  </si>
  <si>
    <t>丁类评估（自评）</t>
  </si>
  <si>
    <t>101条以上</t>
  </si>
  <si>
    <t>临床量表评估（他评）</t>
  </si>
  <si>
    <t>基于专业评估人员协助患者完成的临床量表，对患者生理或心理的功能状态形成评估结论。含完成他评所需的人力资源和基本物质资源消耗。</t>
  </si>
  <si>
    <t>甲类评估（他评）</t>
  </si>
  <si>
    <t>乙类评估（他评）</t>
  </si>
  <si>
    <t>丙类评估（他评）</t>
  </si>
  <si>
    <t>丁类评估（他评）</t>
  </si>
  <si>
    <t>B</t>
  </si>
  <si>
    <t>(二)一般检查治疗</t>
  </si>
  <si>
    <t>药物及特殊一次性消耗材料</t>
  </si>
  <si>
    <t>M</t>
  </si>
  <si>
    <t>1.护理费</t>
  </si>
  <si>
    <t xml:space="preserve"> </t>
  </si>
  <si>
    <t>钛银金属抗菌防护材料</t>
  </si>
  <si>
    <t>1、精神病医院或精神病科护理费加收30%。
2、钛银金属抗菌防护材料限重症监护、特殊护理、一级护理使用。</t>
  </si>
  <si>
    <t>R(F)(AN)</t>
  </si>
  <si>
    <t>特级护理</t>
  </si>
  <si>
    <t>指病情危重、重症监护、复杂或大手术后，严重外伤和大面积烧伤，使用呼吸机辅助呼吸，实施连续性肾脏替代治疗，及其它生命体征不稳定患者的护理。含24小时设专人护理，严密观察病情，测量生命体征，记特护记录，进行护理评估，制定护理计划，作好生活护理。</t>
  </si>
  <si>
    <t xml:space="preserve">原“120100001重症监护”项目取消。
20250710该项目取消
</t>
  </si>
  <si>
    <t>Ⅰ级护理</t>
  </si>
  <si>
    <t>护士每小时巡视观察一次，观察病情变化，根据病情测量生命体征，进行护理评估及一般性生活护理，作好卫生宣教及出院指导。</t>
  </si>
  <si>
    <t>20250710该项目取消</t>
  </si>
  <si>
    <t>Ⅱ级护理</t>
  </si>
  <si>
    <t>护士每2小时巡视一次，观察病情变化及病人治疗、检查、用药后反应，测量体温、脉搏、呼吸，协助病人生活护理，作好卫生宣教及出院指导</t>
  </si>
  <si>
    <t>AB(AN)</t>
  </si>
  <si>
    <t>Ⅲ级护理</t>
  </si>
  <si>
    <t>指生活完全自理、病情稳定的患者、处于康复期患者的护理。所定价格涵盖护士每3小时巡视一次，观察、了解病人一般情况，测量体温、脉搏、呼吸，作好卫生宣教及出院指导等步骤的人力资源和基本物质资源消耗。</t>
  </si>
  <si>
    <t>日间病房按50%收费。
20250710该项目取消</t>
  </si>
  <si>
    <t>L(AN)</t>
  </si>
  <si>
    <t>特殊疾病护理</t>
  </si>
  <si>
    <t>指气性坏疽、破伤风、艾滋病等特殊传染病,含严格消毒隔离及一级护理内容。</t>
  </si>
  <si>
    <t>B(AN)</t>
  </si>
  <si>
    <t>新生儿护理</t>
  </si>
  <si>
    <t>含新生儿洗浴、脐部残端处理、口腔、皮肤及会阴护理</t>
  </si>
  <si>
    <t>M(AN)</t>
  </si>
  <si>
    <t>新生儿特殊护理</t>
  </si>
  <si>
    <t xml:space="preserve">包括新生儿干浴、扶触、肛管排气、呼吸道清理、药浴、油浴、喂养等 </t>
  </si>
  <si>
    <t>1、喂养仅限在ICU类的新生儿或婴儿使用，三甲计费每天不得超过40元，三级非三甲、二级及以下医疗机构每天不得超过32元。
2、喂养次数必须不低于医嘱要求,与护理记录一致。
20250710该项目取消</t>
  </si>
  <si>
    <t>精神病护理</t>
  </si>
  <si>
    <t>不再另收级别护理费。
20250710该项目取消</t>
  </si>
  <si>
    <t>气管切开护理</t>
  </si>
  <si>
    <t>对切开气管保持气道通畅，预防切口感染和并发症。所定价格涵盖局部消毒、更换敷料、固定，监测并保持气囊压力，吸痰、必要时药物滴入，以及护理记录等操作步骤的人力资源和基本物质资源消耗。包括气管插管护理。</t>
  </si>
  <si>
    <t>一次性吸痰管、引流装置</t>
  </si>
  <si>
    <t>吸痰护理</t>
  </si>
  <si>
    <t>通过吸痰清除呼吸道分泌物，保持气道通畅。所定价格涵盖连接吸引器、抽吸痰液、记录等操作步骤的人力资源和基本物质资源消耗。</t>
  </si>
  <si>
    <t>K(AN)</t>
  </si>
  <si>
    <t>造瘘护理</t>
  </si>
  <si>
    <t>造口材料</t>
  </si>
  <si>
    <t>动静脉置管护理</t>
  </si>
  <si>
    <t>通过对留置在动脉或静脉内导管进行护理，保持管路通畅，预防脱管和感染。所定价格涵盖冲管、封管、消毒，以及必要时更换敷料、固定导管等操作步骤的人力资源和基本物质资源消耗。</t>
  </si>
  <si>
    <t>预冲式导管冲洗器、导管固定敷贴</t>
  </si>
  <si>
    <t>留置针护理不得收取该费用。
20250710该项目取消</t>
  </si>
  <si>
    <t>E(AN)</t>
  </si>
  <si>
    <t>一般专项护理</t>
  </si>
  <si>
    <t>包括口腔护理、会阴冲洗、床上洗发、擦浴、辱疮护理</t>
  </si>
  <si>
    <t>口腔护理包</t>
  </si>
  <si>
    <t>项/次</t>
  </si>
  <si>
    <t>引流管护理</t>
  </si>
  <si>
    <t>通过对引流管进行护理，保持引流管通畅，预防脱管和感染。所定价格涵盖消毒、更换敷料、固定导管、及时处理异常情况等步骤的人力资源和基本物质资源消耗。</t>
  </si>
  <si>
    <t>导管固定装置</t>
  </si>
  <si>
    <t>每管路/日</t>
  </si>
  <si>
    <t>特级护理病人不得收取“引流管护理”费用。
20250710该项目取消</t>
  </si>
  <si>
    <t>G</t>
  </si>
  <si>
    <t>s120100001</t>
  </si>
  <si>
    <t>机械深度排痰</t>
  </si>
  <si>
    <t>使用振动排痰机排痰</t>
  </si>
  <si>
    <t>以痰明显减少，双肺呼吸音清晰为一次。</t>
  </si>
  <si>
    <t>G（AR）</t>
  </si>
  <si>
    <t>s110900001</t>
  </si>
  <si>
    <t>电动气垫床</t>
  </si>
  <si>
    <t>天</t>
  </si>
  <si>
    <t>原床位价格基础上加收的项目，由病人自愿选择。
20251020取消</t>
  </si>
  <si>
    <t>2.抢救费</t>
  </si>
  <si>
    <t>1．有专门医生现场观察病情变化；2．固定专门护理人员配合抢救，不离开现场，严密观察病情变化，执行特级护理常规；3．抢救涉及两科以上时，及时请院内会诊。</t>
  </si>
  <si>
    <t>药物；抢救中的手术、检查、特殊仪器的使用。</t>
  </si>
  <si>
    <t>时间计算自抢救实施到抢救撤消为止。没有达到要求不得收取。不足6小时按实际抢救时间每小时7元收取。超过6小时不足12小时按半日收取，超过12小时按全日收取。
20251020取消</t>
  </si>
  <si>
    <t>抢救费</t>
  </si>
  <si>
    <t>L</t>
  </si>
  <si>
    <t>3.氧气吸入</t>
  </si>
  <si>
    <t>氧气吸入</t>
  </si>
  <si>
    <t>通过吸入中、低流量氧气纠正缺氧，提高动脉血氧分压和氧饱和度的水平。所定价格涵盖接入吸氧管、调节氧流量、记录等步骤的人力资源和基本物质资源消耗。包括氧气创面治疗。</t>
  </si>
  <si>
    <t>特殊吸氧管、智能供氧系统专用吸氧管</t>
  </si>
  <si>
    <t>Y</t>
  </si>
  <si>
    <t>高流量给氧</t>
  </si>
  <si>
    <t>通过向气道内持续送入可调控高流量氧气（给氧流量≥5L/min）纠正缺氧，提高动脉血氧分压和氧饱和度的水平。所定价格涵盖开展高流量给氧的人力资源和基本物质资源消耗。</t>
  </si>
  <si>
    <t>吸氧管、呼吸管路、鼻塞导管、接头、湿化器/罐</t>
  </si>
  <si>
    <t>使用没有机械通气功能的氧疗仪进行高流量吸氧的，不能同时收取无创辅助通气、呼吸机辅助呼吸项目费用。</t>
  </si>
  <si>
    <t>4.注射</t>
  </si>
  <si>
    <t>含过滤器、注射器等特殊性消耗材料；含用药指导与观察、药物的配置。</t>
  </si>
  <si>
    <t>1.输液器；
2.输液接头；
3.胰岛素注射笔用针头；
4.一次性止血带（限甲类传染病及参照甲类管理的乙类传染病病人收费）；
5.预充式导管冲洗器；
6.植入式给药装置（输液港）专用针；
7.留置针；
8.采血器/采血管；
9.导管固定敷贴。</t>
  </si>
  <si>
    <t>按照药品使用说明的要求选择使用相应输液器，不得扩大范围使用。</t>
  </si>
  <si>
    <t>皮下、皮内、肌肉注射</t>
  </si>
  <si>
    <t>静脉注射</t>
  </si>
  <si>
    <t>包括静脉采血</t>
  </si>
  <si>
    <t>I</t>
  </si>
  <si>
    <t>颈或股静脉穿刺加收</t>
  </si>
  <si>
    <t>心内注射</t>
  </si>
  <si>
    <t>动脉加压注射</t>
  </si>
  <si>
    <t>包括动脉采血</t>
  </si>
  <si>
    <t>皮下输液</t>
  </si>
  <si>
    <t>静脉输液</t>
  </si>
  <si>
    <t>指经静脉输入大量无菌药物。所定价格涵盖配制药物、穿刺、固定、调节滴速、观察输液反应、冲管、封管等操作步骤的人力资源和基本物质资源消耗。包括植入式给药装置（输液港）输液。含静脉穿刺置管、留置针护理。不含静脉用药集中配置。</t>
  </si>
  <si>
    <t>瓶/袋</t>
  </si>
  <si>
    <t>1.6周岁及以下儿童加收30%。2.第二瓶/袋起每瓶/袋按20%计费。</t>
  </si>
  <si>
    <t>静脉输血</t>
  </si>
  <si>
    <t>含储血和输血材料</t>
  </si>
  <si>
    <t>袋</t>
  </si>
  <si>
    <t>豫发改收费[2006]1714号“260300001”项目取消。</t>
  </si>
  <si>
    <t>R(E)</t>
  </si>
  <si>
    <t>微量泵</t>
  </si>
  <si>
    <t>泵用注射器、输液器（套件）、泵前管</t>
  </si>
  <si>
    <t>三小时后按50%收费。</t>
  </si>
  <si>
    <t>输血反映征动态监测</t>
  </si>
  <si>
    <t>含输血指征、输血评估和建议</t>
  </si>
  <si>
    <t>静脉高营养治疗</t>
  </si>
  <si>
    <t>含配置</t>
  </si>
  <si>
    <t>药品生产企业已配置好的药物减半收取。</t>
  </si>
  <si>
    <t>E</t>
  </si>
  <si>
    <t>静脉切开置管术</t>
  </si>
  <si>
    <t>导管</t>
  </si>
  <si>
    <t>F</t>
  </si>
  <si>
    <t>静脉穿刺置管术</t>
  </si>
  <si>
    <t>留置静脉针</t>
  </si>
  <si>
    <t>中心静脉穿刺置管术</t>
  </si>
  <si>
    <t>通过穿刺外周静脉进入中心静脉或直接穿刺进入中心静脉置管建立静脉通道。所定价格涵盖定位、穿刺、置入导管、固定等操作步骤的人力资源和基本物质资源消耗。</t>
  </si>
  <si>
    <t>中心静脉套件、PICC导管、导管固定装置</t>
  </si>
  <si>
    <t>F(L)</t>
  </si>
  <si>
    <t>中心静脉穿刺置管术+测压</t>
  </si>
  <si>
    <t>包括深静脉穿刺置管术+测压</t>
  </si>
  <si>
    <t>中心静脉套件、测压套件</t>
  </si>
  <si>
    <t>人工中心静脉压测定</t>
  </si>
  <si>
    <t>评估患者病情及体位等，核对医嘱及患者信息，解释其目的取得配合，确认中心静脉置管位置，测量外置长度，连接测压系统，协助 患者平卧位，正确固定压力传感器，冲洗管路，调零，测压并记 录，协助患者采取舒适体位，做好健康教育及心理护理。</t>
  </si>
  <si>
    <t>动脉穿刺置管术</t>
  </si>
  <si>
    <t>PIU导管</t>
  </si>
  <si>
    <t>C</t>
  </si>
  <si>
    <t>抗肿瘤化学药物配置</t>
  </si>
  <si>
    <t>含注射</t>
  </si>
  <si>
    <t>组</t>
  </si>
  <si>
    <t>N</t>
  </si>
  <si>
    <t>静脉用药集中配置</t>
  </si>
  <si>
    <t>含药物集中配置、供应等。</t>
  </si>
  <si>
    <t>瓶（袋、包）</t>
  </si>
  <si>
    <t>U</t>
  </si>
  <si>
    <t>骨髓腔内穿刺输注</t>
  </si>
  <si>
    <t>选择部位行骨髓腔穿刺，置入穿刺针，快速建立骨髓腔内输注通路，连接输液管进行输液。</t>
  </si>
  <si>
    <t>穿刺器械</t>
  </si>
  <si>
    <t>限急需经血管通路补液治疗或药物治疗，但无法建立常规静脉通路的急危重患者。</t>
  </si>
  <si>
    <t>s120400001</t>
  </si>
  <si>
    <t>静脉输注高氧液</t>
  </si>
  <si>
    <t>使用专用治疗仪连续溶氧。含输液气体净化、一次性材料和氧气</t>
  </si>
  <si>
    <t>5.清创缝合</t>
  </si>
  <si>
    <t>含麻醉费用</t>
  </si>
  <si>
    <t>特殊一次性消耗材料、特殊缝线</t>
  </si>
  <si>
    <t>特殊一次性消耗材料包括胶原蛋白材料、防粘连材料、锁水敷料、医用创面愈合材料。</t>
  </si>
  <si>
    <t>大清创缝合</t>
  </si>
  <si>
    <r>
      <rPr>
        <sz val="10"/>
        <color theme="1"/>
        <rFont val="宋体"/>
        <charset val="134"/>
        <scheme val="minor"/>
      </rPr>
      <t>创面在30cm</t>
    </r>
    <r>
      <rPr>
        <vertAlign val="superscript"/>
        <sz val="11"/>
        <color theme="1"/>
        <rFont val="宋体"/>
        <charset val="134"/>
        <scheme val="minor"/>
      </rPr>
      <t>2</t>
    </r>
    <r>
      <rPr>
        <sz val="11"/>
        <color theme="1"/>
        <rFont val="宋体"/>
        <charset val="134"/>
        <scheme val="minor"/>
      </rPr>
      <t>以上</t>
    </r>
  </si>
  <si>
    <t>中清创缝合</t>
  </si>
  <si>
    <r>
      <rPr>
        <sz val="10"/>
        <color theme="1"/>
        <rFont val="宋体"/>
        <charset val="134"/>
        <scheme val="minor"/>
      </rPr>
      <t>创面在30--15cm</t>
    </r>
    <r>
      <rPr>
        <vertAlign val="superscript"/>
        <sz val="11"/>
        <color theme="1"/>
        <rFont val="宋体"/>
        <charset val="134"/>
        <scheme val="minor"/>
      </rPr>
      <t>2</t>
    </r>
    <r>
      <rPr>
        <sz val="11"/>
        <color theme="1"/>
        <rFont val="宋体"/>
        <charset val="134"/>
        <scheme val="minor"/>
      </rPr>
      <t>之间</t>
    </r>
  </si>
  <si>
    <t>小清创缝合</t>
  </si>
  <si>
    <r>
      <rPr>
        <sz val="10"/>
        <color theme="1"/>
        <rFont val="宋体"/>
        <charset val="134"/>
        <scheme val="minor"/>
      </rPr>
      <t>创面在15cm</t>
    </r>
    <r>
      <rPr>
        <vertAlign val="superscript"/>
        <sz val="11"/>
        <color theme="1"/>
        <rFont val="宋体"/>
        <charset val="134"/>
        <scheme val="minor"/>
      </rPr>
      <t>2</t>
    </r>
    <r>
      <rPr>
        <sz val="11"/>
        <color theme="1"/>
        <rFont val="宋体"/>
        <charset val="134"/>
        <scheme val="minor"/>
      </rPr>
      <t>以内</t>
    </r>
  </si>
  <si>
    <t>6.换药</t>
  </si>
  <si>
    <t>包括门诊拆线；包括外擦药物治疗</t>
  </si>
  <si>
    <t>特殊一次性消耗材料</t>
  </si>
  <si>
    <t>1、外擦药物治疗减半收费；
2、特殊一次性消耗材料包括胶原蛋白材料、防粘连材料、锁水敷料、医用创面愈合材料。</t>
  </si>
  <si>
    <t>大换药</t>
  </si>
  <si>
    <t>中换药</t>
  </si>
  <si>
    <t>小换药</t>
  </si>
  <si>
    <t>特大换药</t>
  </si>
  <si>
    <t xml:space="preserve">                                                      </t>
  </si>
  <si>
    <t>药品、胶原材料</t>
  </si>
  <si>
    <t>创面在50cm2以上</t>
  </si>
  <si>
    <t>7.雾化吸入</t>
  </si>
  <si>
    <t>包括超声、高压泵、氧化雾化及蒸气雾化吸入</t>
  </si>
  <si>
    <t>雾化器</t>
  </si>
  <si>
    <t>X</t>
  </si>
  <si>
    <t>压缩雾化吸入</t>
  </si>
  <si>
    <t>指输出至下呼吸道的压缩泵雾化治疗。</t>
  </si>
  <si>
    <t>8.鼻饲管置管</t>
  </si>
  <si>
    <t>鼻胃管置管</t>
  </si>
  <si>
    <t>药物和一次性胃管</t>
  </si>
  <si>
    <t>鼻饲管注食</t>
  </si>
  <si>
    <t>指经鼻饲管注入饮食或药物。所定价格涵盖配置、注入以及观察、记录等步骤的人力资源和基本物质资源消耗。</t>
  </si>
  <si>
    <t>灌注器</t>
  </si>
  <si>
    <t>肠内高营养治疗</t>
  </si>
  <si>
    <t>含肠营养配置。特指不能进食的病人。</t>
  </si>
  <si>
    <t>一次性泵管，一次性鼻胃肠管,一次性营养袋</t>
  </si>
  <si>
    <t>Z</t>
  </si>
  <si>
    <t>徒手盲插鼻肠管置管术</t>
  </si>
  <si>
    <t>指不依赖于其他辅助设备，徒手将鼻肠管推送至十二指肠或空肠，从而使喂养的食物可以直接注入小肠。所定价格涵盖置管、判断是否置管成功等操作步骤的人力资源和基本物质资源消耗。不含X线检查。</t>
  </si>
  <si>
    <t>鼻肠管</t>
  </si>
  <si>
    <t>胃肠减压</t>
  </si>
  <si>
    <t>含留置胃管抽胃液及间断减压；包括负压引流、引流管引流</t>
  </si>
  <si>
    <t>一次性引流装置、引流管（袋）</t>
  </si>
  <si>
    <t>10.洗胃</t>
  </si>
  <si>
    <t>含插胃管、冲洗(含人工和机器洗胃)。</t>
  </si>
  <si>
    <t>药品、一次性胃管</t>
  </si>
  <si>
    <t>以洗净为一次。不得加收其它费用</t>
  </si>
  <si>
    <t>11.物理降温</t>
  </si>
  <si>
    <t>一般物理降温</t>
  </si>
  <si>
    <t>包括酒精擦浴、冰袋，小儿降温贴等方法。</t>
  </si>
  <si>
    <t>退热凝胶</t>
  </si>
  <si>
    <t>必须由护士全程工作，否则不得收取。</t>
  </si>
  <si>
    <t>J</t>
  </si>
  <si>
    <t>特殊物理降温</t>
  </si>
  <si>
    <t>指使用专业降温设备等方法</t>
  </si>
  <si>
    <t>12.坐浴</t>
  </si>
  <si>
    <t>药物</t>
  </si>
  <si>
    <t>13.冷热湿敷</t>
  </si>
  <si>
    <t>14.引流管冲洗</t>
  </si>
  <si>
    <t>药物、引流管</t>
  </si>
  <si>
    <t>原121400001、1214000010、
1214000011、1214000012项目取消</t>
  </si>
  <si>
    <t>I(AN)</t>
  </si>
  <si>
    <t>持续引流管冲洗</t>
  </si>
  <si>
    <t>置管后注药</t>
  </si>
  <si>
    <t>包括抽气、抽液</t>
  </si>
  <si>
    <t>间断引流管冲洗</t>
  </si>
  <si>
    <t>引流装置置管或更换</t>
  </si>
  <si>
    <t>引流瓶</t>
  </si>
  <si>
    <t>15.灌肠</t>
  </si>
  <si>
    <t>密闭式灌肠管</t>
  </si>
  <si>
    <t>灌肠</t>
  </si>
  <si>
    <t>包括一般灌肠、保留灌肠、三通氧气灌肠</t>
  </si>
  <si>
    <t>药物、氧气</t>
  </si>
  <si>
    <t>清洁灌肠</t>
  </si>
  <si>
    <t>包括经肛门清洁灌肠及经口全消化道清洁洗肠</t>
  </si>
  <si>
    <t>经口全消化道清洁洗肠减半收取。</t>
  </si>
  <si>
    <t>K</t>
  </si>
  <si>
    <t>16.导尿</t>
  </si>
  <si>
    <t>包括一次性导尿和留置导尿</t>
  </si>
  <si>
    <t>长效抗菌材料</t>
  </si>
  <si>
    <t>安置一次性导尿管为一次。</t>
  </si>
  <si>
    <t>一次性导尿</t>
  </si>
  <si>
    <t>特殊一次性消耗物品(包括导尿包、尿管及尿袋)</t>
  </si>
  <si>
    <t>留置导尿</t>
  </si>
  <si>
    <t>第一天</t>
  </si>
  <si>
    <t>每加一天</t>
  </si>
  <si>
    <t>17.肛管排气</t>
  </si>
  <si>
    <t>肛管排气</t>
  </si>
  <si>
    <t>(三)社区卫生服务及预防保健项目</t>
  </si>
  <si>
    <t>药物、化验、检查</t>
  </si>
  <si>
    <t>1.婴幼儿健康体检</t>
  </si>
  <si>
    <t>2.儿童龋齿预防保健</t>
  </si>
  <si>
    <t>含4岁至学令前儿童按齿科常规检查</t>
  </si>
  <si>
    <t>6.家庭病床</t>
  </si>
  <si>
    <t>AE（AR）</t>
  </si>
  <si>
    <t>家庭病床建床费</t>
  </si>
  <si>
    <t>指根据患者需求，医疗机构派出专业人员改造或指导患者改造床位，使患者部分家庭空间具备作为检查治疗护理场所的各项条件。所定价格涵盖医疗机构上门完成家庭病床建床建档等步骤的交通成本、人力资源和基本物质资源消耗。</t>
  </si>
  <si>
    <t>1.每建床周期限收取1次；
2.与上门服务费不能同时收取。
20251020取消</t>
  </si>
  <si>
    <t>8.建立健康档案</t>
  </si>
  <si>
    <t>9.疾病健康教育或咨询</t>
  </si>
  <si>
    <t>健康咨询</t>
  </si>
  <si>
    <t>指个体健康咨询</t>
  </si>
  <si>
    <t>疾病健康教育</t>
  </si>
  <si>
    <t>指群体健康教育</t>
  </si>
  <si>
    <t>(四)其他医疗服务项目</t>
  </si>
  <si>
    <t>尸体料理</t>
  </si>
  <si>
    <t>指尸体常规清洁处理及包裹，不含专业性尸体整容</t>
  </si>
  <si>
    <t>尸体料理（传染病人）</t>
  </si>
  <si>
    <t>尸体存放</t>
  </si>
  <si>
    <t>离体残肢处理</t>
  </si>
  <si>
    <t>包括死婴处理</t>
  </si>
  <si>
    <t>尸体转运费</t>
  </si>
  <si>
    <t>具</t>
  </si>
  <si>
    <t>经出诊医护人员院前抢救确诊死亡，家属要求转入医院太平间。不再另收救护车费。</t>
  </si>
  <si>
    <t>L(AR)</t>
  </si>
  <si>
    <t xml:space="preserve">营养状况评估与咨询
</t>
  </si>
  <si>
    <t>具有营养师资格的营养师，调查基本膳食状况、疾病状况、用药史等(含婴儿母乳喂养状况)，计算每日膳食能量及营养素摄入量，测定能量消耗，测量人体身高、体重、腰围、臀围、上臂围、上臂肌围等，计算体重指数，进行综合营养评定并出具报告。</t>
  </si>
  <si>
    <t>半小时</t>
  </si>
  <si>
    <t>一般住院病人限入院或/和出院时记一次；长期住院病人应视病情需要分阶段进行评估，每月不超过2次。
20251020取消</t>
  </si>
  <si>
    <t>AE( AR)</t>
  </si>
  <si>
    <t>上门服务费</t>
  </si>
  <si>
    <t>指医疗机构派出医、护、药、技等医务人员前往指定地点提供合法合规的医药服务。所定价格涵盖派出医务人员所需的交通成本、人力资源和基本物质资源消耗。</t>
  </si>
  <si>
    <r>
      <rPr>
        <sz val="8"/>
        <color theme="1"/>
        <rFont val="宋体"/>
        <charset val="134"/>
      </rPr>
      <t>次</t>
    </r>
    <r>
      <rPr>
        <sz val="8"/>
        <color theme="1"/>
        <rFont val="Times New Roman"/>
        <charset val="134"/>
      </rPr>
      <t>·</t>
    </r>
    <r>
      <rPr>
        <sz val="8"/>
        <color theme="1"/>
        <rFont val="宋体"/>
        <charset val="134"/>
      </rPr>
      <t>人</t>
    </r>
  </si>
  <si>
    <r>
      <t>计价单位“次</t>
    </r>
    <r>
      <rPr>
        <sz val="8"/>
        <color theme="1"/>
        <rFont val="汉仪大黑简"/>
        <charset val="134"/>
      </rPr>
      <t>·</t>
    </r>
    <r>
      <rPr>
        <sz val="8"/>
        <color theme="1"/>
        <rFont val="宋体"/>
        <charset val="134"/>
      </rPr>
      <t xml:space="preserve">人”中的“人”是指每名上门服务专业服务人员
</t>
    </r>
  </si>
  <si>
    <t>AE</t>
  </si>
  <si>
    <t>上门服务费（家庭病房）</t>
  </si>
  <si>
    <t xml:space="preserve">同一天收费不超过3个计价单位
</t>
  </si>
  <si>
    <t>上门服务费（非家庭病房）</t>
  </si>
  <si>
    <t>二、医技诊疗类</t>
  </si>
  <si>
    <t>本类说明：
1.本类包括医学影像、超声检查、核医学、放射治疗、检验、血型与配血、病理检查。本类编码为200000000。2.检查治疗过程中所使用的药物、输氧、输血，除外内容中列举的内容，传染病人所增加的特殊消耗物品等服务和消耗可另外收取。</t>
  </si>
  <si>
    <t>K(AM)</t>
  </si>
  <si>
    <t>（一）医学影像</t>
  </si>
  <si>
    <t>应患者需要提供医学三维影像彩色图片的加收30元(A3大小)
20250610该项目取消</t>
  </si>
  <si>
    <t>A(AM)</t>
  </si>
  <si>
    <t>1.X线检查</t>
  </si>
  <si>
    <t>20250610该项目取消</t>
  </si>
  <si>
    <t>X线透视检查</t>
  </si>
  <si>
    <t>使用影像增强器或电视屏加收5元
20250610该项目取消</t>
  </si>
  <si>
    <t>普通透视</t>
  </si>
  <si>
    <t>包括胸、腹、盆腔、四肢等</t>
  </si>
  <si>
    <t>每个部位</t>
  </si>
  <si>
    <t>部位：胸、腹、盆腔、四肢等
20250610该项目取消</t>
  </si>
  <si>
    <t>食管钡餐透视</t>
  </si>
  <si>
    <t>含胃异物或心脏透视检查，含造影剂</t>
  </si>
  <si>
    <t>床旁透视与术中透视</t>
  </si>
  <si>
    <t>包括透视下定位</t>
  </si>
  <si>
    <t>不足半小时按半小时计
20250610该项目取消</t>
  </si>
  <si>
    <t>E(AM)</t>
  </si>
  <si>
    <t>X线摄影</t>
  </si>
  <si>
    <t>含曝光、冲洗、诊断和胶片等</t>
  </si>
  <si>
    <t>1，一张胶片多次曝光加收2元；2，加滤线器加收2元；3，体层摄影每次加收2元；4，床旁摄片加收20元； 5，使用感绿片在对应收费标准基础上加收60%。除此之外，不得再收其它任何费用。
20250610该项目取消</t>
  </si>
  <si>
    <t>5×7吋</t>
  </si>
  <si>
    <t>张</t>
  </si>
  <si>
    <t>8×10吋</t>
  </si>
  <si>
    <t>10×12吋</t>
  </si>
  <si>
    <t>包括7×17吋</t>
  </si>
  <si>
    <t>11×14吋</t>
  </si>
  <si>
    <t>12×15吋</t>
  </si>
  <si>
    <t>14×14吋</t>
  </si>
  <si>
    <t>14×17吋</t>
  </si>
  <si>
    <t>牙片</t>
  </si>
  <si>
    <t>咬合片</t>
  </si>
  <si>
    <t>曲面体层摄影(颌全景摄影)</t>
  </si>
  <si>
    <t>头颅定位测量摄影</t>
  </si>
  <si>
    <t>眼球异物定位摄影</t>
  </si>
  <si>
    <t>不含眼科放置定位器操作；照片质量达到要求为止</t>
  </si>
  <si>
    <t>乳腺钼靶摄片8×10吋</t>
  </si>
  <si>
    <t>含感绿片</t>
  </si>
  <si>
    <t>乳腺钼靶摄片18×24吋</t>
  </si>
  <si>
    <t>X(AM)</t>
  </si>
  <si>
    <t>数字化摄影(DR)</t>
  </si>
  <si>
    <t>含数据采集、存贮、图象显示</t>
  </si>
  <si>
    <t>I(AM)</t>
  </si>
  <si>
    <t>计算机C线摄影（CR）</t>
  </si>
  <si>
    <t>含图像增强、数据采集、存贮、图象显示</t>
  </si>
  <si>
    <t>M(K)、AH</t>
  </si>
  <si>
    <t>非血管介入临床操作数字减影(DSA)引导</t>
  </si>
  <si>
    <t>包括G型臂、O型臂引导</t>
  </si>
  <si>
    <t>乳腺钼靶机定位</t>
  </si>
  <si>
    <t>S(AM)</t>
  </si>
  <si>
    <t>三维数字乳腺断层成像</t>
  </si>
  <si>
    <t>核对登记患者信息，摆位，乳腺压迫后，X线球管预曝光确定曝光参数。在一定范围内扫描乳腺，旋转曝光，获得数幅低剂量图像，计算机重建得出断层图像。图文报告。</t>
  </si>
  <si>
    <t>单侧</t>
  </si>
  <si>
    <t>X线造影</t>
  </si>
  <si>
    <t>含临床操作和造影剂过敏试验</t>
  </si>
  <si>
    <t>造影剂、胶片、一次性插管</t>
  </si>
  <si>
    <t>J(AM)</t>
  </si>
  <si>
    <t>气脑造影</t>
  </si>
  <si>
    <t>脑血管造影</t>
  </si>
  <si>
    <t>F(AM)</t>
  </si>
  <si>
    <t>脑室碘水造影</t>
  </si>
  <si>
    <t>脊髓(椎管)造影</t>
  </si>
  <si>
    <t>椎间盘造影</t>
  </si>
  <si>
    <t>泪道造影</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</si>
  <si>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</si>
  <si>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</si>
  <si>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</si>
  <si>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</si>
  <si>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</si>
  <si>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</si>
  <si>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</si>
  <si>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</si>
  <si>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</si>
  <si>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</si>
  <si>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</si>
  <si>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</si>
  <si>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</si>
  <si>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</si>
  <si>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</si>
  <si>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</si>
  <si>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</si>
  <si>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</si>
  <si>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</si>
  <si>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经内窥镜逆行胰胆管造影(ERCP)</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</si>
  <si>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</si>
  <si>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</si>
  <si>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</si>
  <si>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</si>
  <si>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</si>
  <si>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</si>
  <si>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</si>
  <si>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</si>
  <si>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</si>
  <si>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</si>
  <si>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R(D)(AM)</t>
  </si>
  <si>
    <t>四肢血管造影</t>
  </si>
  <si>
    <t>包括四肢淋巴管造影</t>
  </si>
  <si>
    <t>单肢</t>
  </si>
  <si>
    <t>窦道及瘘管造影</t>
  </si>
  <si>
    <t>四肢关节造影</t>
  </si>
  <si>
    <t>每个关节</t>
  </si>
  <si>
    <t>使用数字化X线机加收</t>
  </si>
  <si>
    <t>M(AM)</t>
  </si>
  <si>
    <t>直肠排粪造影</t>
  </si>
  <si>
    <t>检查前准备：检查前一日午后2、4、8时用9~15g番泻叶沸水冲泡饮服，每次500ml以清除积便。检查前2~3小时服钡剂以显示小肠。用浓度为75%~100%的硫酸钡混悬液通过肛管用注射枪注入直肠行钡灌肠。如需同时检查大肠，则先查大肠后作排粪造影。拔肛管时留少许钡以显示肛管。病人坐在排粪桶上，调整高度使左右股骨重合，显示耻骨联合，即在躯干与下肢（大腿）成钝角的情况下，分别摄取静坐、提肛、力排时的直肠侧位相。照片含耻骨联合、骶尾骨和肛门，加摄正位片以显示直肠情况及其与小肠、乙状结肠的关系。</t>
  </si>
  <si>
    <t>M(L)(AM)</t>
  </si>
  <si>
    <t>2.磁共振扫描(MRI)</t>
  </si>
  <si>
    <t>含胶片及冲洗、数据存储介质等</t>
  </si>
  <si>
    <t>造影剂、麻醉、高压注射器及其药品</t>
  </si>
  <si>
    <t>均按部位计价</t>
  </si>
  <si>
    <t xml:space="preserve">1、计价部位分为颅脑、眼眶、垂体、中耳、颈部、胸部、心脏、上腹部、颈椎、胸椎、腰椎、双髋关节、膝关节、颞颌关节、其它。
2、3T动态增强扫描在增强扫描基础上加收70元。
3、平扫后马上做增强的，增强按50%收取。
4、站立位骨关节扫描加收95元。
5、应病人要求刻录影像光盘每张25元
。
20250610该项目取消
</t>
  </si>
  <si>
    <t>L(AM)</t>
  </si>
  <si>
    <t>磁共振平扫</t>
  </si>
  <si>
    <t>MRI场强＜0.5T
20250610该项目取消</t>
  </si>
  <si>
    <t>MRI场强0.5～1T
20250610该项目取消</t>
  </si>
  <si>
    <t>MRI场强1T
20250610该项目取消</t>
  </si>
  <si>
    <t>MRI场强1～3T
20250610该项目取消</t>
  </si>
  <si>
    <t>MRI场强3T
20250610该项目取消</t>
  </si>
  <si>
    <t>磁共振增强扫描</t>
  </si>
  <si>
    <t>脑功能成象</t>
  </si>
  <si>
    <t>磁共振心脏功能检查</t>
  </si>
  <si>
    <t>磁共振血管成象(MRA)</t>
  </si>
  <si>
    <t>磁共振水成象(MRCP，MRM，MRU)</t>
  </si>
  <si>
    <t>磁共振波谱分析(MRs)</t>
  </si>
  <si>
    <t>包括氢谱或磷谱</t>
  </si>
  <si>
    <t>临床操作的磁共振引导</t>
  </si>
  <si>
    <t>每半小时</t>
  </si>
  <si>
    <t>临床操作的磁共振定位</t>
  </si>
  <si>
    <t>二手核磁共振</t>
  </si>
  <si>
    <t>无论磁场强弱
20250610该项目取消</t>
  </si>
  <si>
    <t>X线计算机体层（CT）扫描</t>
  </si>
  <si>
    <t>1、计价部位分为颅脑、眼眶、视神经管、颞骨、鞍区、副鼻窦、鼻骨、 颈部、胸部、心脏、上腹部、下腹部、盆腔、椎体(每三个椎体)、双髋关节、膝关节、肢体、其他；
2、平扫后马上做增强的，增强按50%收取。
3、应病人要求刻录影像光盘每张25元。
20250610该项目取消</t>
  </si>
  <si>
    <t>部位</t>
  </si>
  <si>
    <t>普通CT，同时增强扫描加收50%
20250610该项目取消</t>
  </si>
  <si>
    <t>CT扫描层数介于1～8层，同时增强扫描加收50%
20250610该项目取消</t>
  </si>
  <si>
    <t>CT扫描层数介于16～40层，同时增强扫描加收50%
20250610该项目取消</t>
  </si>
  <si>
    <t>CT扫描层数64层以上，同时增强扫描加收50%
20250610该项目取消</t>
  </si>
  <si>
    <t>X线计算机体层（CT）增强扫描</t>
  </si>
  <si>
    <t>普通CT，同时做多期增强加收95元。
20250610该项目取消</t>
  </si>
  <si>
    <t>CT扫描层数介于1～8层)，同时做多期增强加收95元。
20250610该项目取消</t>
  </si>
  <si>
    <t>CT扫描层数介于16～40层，同时做多期增强加收95元。
20250610该项目取消</t>
  </si>
  <si>
    <t>CT扫描层数64层以上同时做多期增强加收71元。
20250610该项目取消</t>
  </si>
  <si>
    <t>脑池X线计算机体层（CT）含气造造影</t>
  </si>
  <si>
    <t>含临床操作</t>
  </si>
  <si>
    <t>普通CT
20250610该项目取消</t>
  </si>
  <si>
    <t>CT扫描层数介于1～8层
20250610该项目取消</t>
  </si>
  <si>
    <t>CT扫描层数介于16～40层
20250610该项目取消</t>
  </si>
  <si>
    <t>CT扫描层数介于64层以上
20250610该项目取消</t>
  </si>
  <si>
    <t>X线计算机体层（CT）成像</t>
  </si>
  <si>
    <t>指用于三维成像等</t>
  </si>
  <si>
    <t>仅适用于8层以下
20250610该项目取消</t>
  </si>
  <si>
    <t>仅用于血管成像、灌注扫描</t>
  </si>
  <si>
    <t>CT扫描层数介于16～40层，头、颈、胸部、心脏、腹部、双上肢、双下肢分别为一个计价单位。头颈联合扫描减收30%。
20250610该项目取消</t>
  </si>
  <si>
    <t>CT扫描层数64层以上，头、颈、胸部、心脏、腹部、双上肢、双下肢分别为一个计价单位。头颈联合扫描减收30%。
20250610该项目取消</t>
  </si>
  <si>
    <t>指脏器三维成像（包括CT消化道仿真内窥镜CTVE、气道三维成像等）</t>
  </si>
  <si>
    <t>CT扫描层数介于1～8层</t>
  </si>
  <si>
    <t>CT扫描层数介于16～40层</t>
  </si>
  <si>
    <t>CT扫描层数64层以上</t>
  </si>
  <si>
    <t>R</t>
  </si>
  <si>
    <t>指骨科三维成像。</t>
  </si>
  <si>
    <t>每部位</t>
  </si>
  <si>
    <t>临床操作的CT引导</t>
  </si>
  <si>
    <t>临床操作的CT定位</t>
  </si>
  <si>
    <t>使用心电或呼吸门控设备加收</t>
  </si>
  <si>
    <t>热断层扫描成像</t>
  </si>
  <si>
    <t>锥体束X线计算机体层（CBCT）扫描</t>
  </si>
  <si>
    <t>二手CT</t>
  </si>
  <si>
    <t>普通 CT  收费30元
20250610该项目取消</t>
  </si>
  <si>
    <t>B（ AR）</t>
  </si>
  <si>
    <t>4.院外影像学会诊</t>
  </si>
  <si>
    <t>院外影像学会诊</t>
  </si>
  <si>
    <t>含X线片、MRI片、CT片会诊</t>
  </si>
  <si>
    <t>5.其他</t>
  </si>
  <si>
    <t>红外热象检查</t>
  </si>
  <si>
    <t>红外线乳腺检查</t>
  </si>
  <si>
    <t>（二）超声检查</t>
  </si>
  <si>
    <t>杀菌型耦合剂、一次性超声探头护套</t>
  </si>
  <si>
    <t>1.A超</t>
  </si>
  <si>
    <t>图象记录</t>
  </si>
  <si>
    <t>A型超声检查</t>
  </si>
  <si>
    <t>临床操作的A超引导</t>
  </si>
  <si>
    <t>半小时/占机时间</t>
  </si>
  <si>
    <t>眼科A超</t>
  </si>
  <si>
    <t>眼科专用A、B超机
20251020取消</t>
  </si>
  <si>
    <t>B（AR</t>
  </si>
  <si>
    <t>2.B超</t>
  </si>
  <si>
    <t>图象记录、造影剂</t>
  </si>
  <si>
    <t>各部位一般B超检查</t>
  </si>
  <si>
    <t>单脏器B超检查</t>
  </si>
  <si>
    <t>B超常规检查</t>
  </si>
  <si>
    <t>包括胸部(含肺、胸腔、纵隔)、腹部(含肝、胆、胰、脾、双肾)、、胃肠道、泌尿系(含双肾、输尿管、膀胱、前列腺)、妇科(含子宫、附件、膀胱及周围组织)、产科(含胎儿及宫腔)、男性生殖系统（含睾丸、附睾、输精管、精索、前列腺）</t>
  </si>
  <si>
    <t>腹膜后肿物加收20元
20251020取消</t>
  </si>
  <si>
    <t>胸、腹水B超检查及穿刺定位</t>
  </si>
  <si>
    <t>不含临床操作</t>
  </si>
  <si>
    <t>胃肠充盈造影B超检查</t>
  </si>
  <si>
    <t>含胃、小肠及其附属结构</t>
  </si>
  <si>
    <t>大肠灌肠造影B超检查</t>
  </si>
  <si>
    <t>含大肠及其附属结构</t>
  </si>
  <si>
    <t>输卵管超声造影</t>
  </si>
  <si>
    <t>一次性导管</t>
  </si>
  <si>
    <t>浅表组织器官B超检查</t>
  </si>
  <si>
    <t>计价部位分为1．双眼及附属器；2．双涎腺及颈部淋巴结；3．甲状腺及颈部淋巴结；4．乳腺及其引流区淋巴结；5．四肢软组织；6．阴囊、双侧睾丸、附睾；7．小儿颅腔；8. 膝关节；9.体表肿物
20251020取消</t>
  </si>
  <si>
    <t>床旁检查</t>
  </si>
  <si>
    <t>在原B超价格基础上加收项目
20251020取消</t>
  </si>
  <si>
    <t>术中B超检查</t>
  </si>
  <si>
    <t>临床操作的B超引导</t>
  </si>
  <si>
    <t xml:space="preserve">不足半小时按半小时收费
</t>
  </si>
  <si>
    <t>腔内B超检查</t>
  </si>
  <si>
    <t>经阴道B超检查</t>
  </si>
  <si>
    <t>含子宫及双附件</t>
  </si>
  <si>
    <t>经直肠B超检查</t>
  </si>
  <si>
    <t>含前列腺、精囊、直肠、尿道</t>
  </si>
  <si>
    <t>临床操作的腔内B超引导</t>
  </si>
  <si>
    <t>腔内超声全程手术监测</t>
  </si>
  <si>
    <t>经阴道腔内手术全程超声监测、利用窥器固定超声探头</t>
  </si>
  <si>
    <t>B超脏器功能评估</t>
  </si>
  <si>
    <t>胃充盈及排空功能检查</t>
  </si>
  <si>
    <t>指造影法，含造影剂</t>
  </si>
  <si>
    <t>小肠充盈及排空功能检查</t>
  </si>
  <si>
    <t>胆囊和胆道收缩功能检查</t>
  </si>
  <si>
    <t>通过对脂餐前后超声检查和对比分析，判断胆囊和胆道收缩功能。所定价格涵盖患者脂餐前后胆囊及胆道情况检查、图像对比分析、做出诊断、图文报告等步骤的人力资源和基本物质资源消耗。包括彩色多普勒超声胆囊和胆道收缩功能检查。</t>
  </si>
  <si>
    <t>F（AR）</t>
  </si>
  <si>
    <t>胎儿生物物理相评分</t>
  </si>
  <si>
    <t>含呼吸运动、肌张力、胎动、羊水量、无刺激试验</t>
  </si>
  <si>
    <t>膀胱残余尿量测定</t>
  </si>
  <si>
    <t>3.彩色多普勒超声检查</t>
  </si>
  <si>
    <t>包括胸部(含肺、胸腔、纵隔)、腹部(含肝、胆、胰、脾、双肾)、胃肠道、泌尿系(含双肾、输尿管、膀胱、前列腺)、妇科(含子宫、附件、膀胱及周围组织)、产科(含胎儿及宫腔)、男性生殖系统（含睾丸、附睾、输精管、精索、前列腺）、盆腹腔淋巴结（含腹主动脉旁淋巴结、肠系膜淋巴结）</t>
  </si>
  <si>
    <t>图像记录、造影剂</t>
  </si>
  <si>
    <t>腹膜后肿物加收50元
20251020取消</t>
  </si>
  <si>
    <t>普通彩色多普勒超声检查</t>
  </si>
  <si>
    <t>彩色多普勒超声常规检查</t>
  </si>
  <si>
    <t>包括胸部（含肺、胸腔、纵隔）、腹部（含肝、胆、胰、脾、双肾）、胃肠道、泌尿（含双肾、输尿管、膀胱、前列腺）、妇科（含子宫、附件、膀胱及周围组织）、产科（含胎儿及宫腔)</t>
  </si>
  <si>
    <t>浅表器官彩色多普勒超声检查</t>
  </si>
  <si>
    <t>计价部位分为1．双眼及附属器；2．双涎腺及颈部淋巴结；3．甲状腺及颈部淋巴结；4．乳腺及其引流区淋巴结；5．上肢或下肢软组织；6．阴囊、双侧睾丸、附睾；7．颅腔；8.体表包块； 9.关节； 10.其他
20251020取消</t>
  </si>
  <si>
    <t>床旁彩色多普勒超声检查加收</t>
  </si>
  <si>
    <t>彩色多普勒超声特殊检查</t>
  </si>
  <si>
    <t>颅内段血管彩色多普勒超声</t>
  </si>
  <si>
    <t>球后全部血管彩色多普勒超声</t>
  </si>
  <si>
    <t>Q(D)（AR）</t>
  </si>
  <si>
    <t>颈部血管彩色多普勒超声</t>
  </si>
  <si>
    <t>含双侧颈动脉、颈静脉、椎动脉和锁骨下动、静脉。</t>
  </si>
  <si>
    <t>检查2根及以下血管的按50%收取
20251020取消</t>
  </si>
  <si>
    <t>门静脉系彩色多普勒超声</t>
  </si>
  <si>
    <t>腹部大血管彩色多普勒超声</t>
  </si>
  <si>
    <t>四肢血管彩色多普勒超声</t>
  </si>
  <si>
    <t>双肾及肾血管彩色多普勒超声</t>
  </si>
  <si>
    <t>J（AR）</t>
  </si>
  <si>
    <t>左肾静脉“胡桃夹”综合征检查</t>
  </si>
  <si>
    <t>药物血管功能试验</t>
  </si>
  <si>
    <t>指阳痿测定等</t>
  </si>
  <si>
    <t>脏器声学造影</t>
  </si>
  <si>
    <t>包括肿瘤声学造影</t>
  </si>
  <si>
    <t>造影剂</t>
  </si>
  <si>
    <t>腔内彩色多普勒超声检查</t>
  </si>
  <si>
    <t>包括经阴道、经直肠</t>
  </si>
  <si>
    <t>临床操作的彩色多普勒超声引导</t>
  </si>
  <si>
    <t>彩色多普勒超声器官弹性实时成像分析</t>
  </si>
  <si>
    <t>包括腔内超声检查、男性生殖系统（含前列腺、睾丸）、浅表器官（乳腺及其引流区淋巴结、甲状腺及颈部淋巴结、其他部位淋巴结）的肿瘤定性、定量诊断。含变化比值检查。</t>
  </si>
  <si>
    <t>计价部位分为1．乳腺及其引流区淋巴结；2．甲状腺及颈部淋巴结；3．前列腺；5．经阴道子宫、卵巢；6．直肠；7．双侧睾丸；8.其他部位淋巴结；9.血管内斑块。
20251020取消</t>
  </si>
  <si>
    <t>S（AR）</t>
  </si>
  <si>
    <t>乳腺全容积成像检查</t>
  </si>
  <si>
    <t>使用自动乳腺全容积扫描成像系统对乳腺从皮肤至深部逐层扫描，将扫描到的全部信息储存在影像处理系统中，三维成像，判读结果。图文报告。</t>
  </si>
  <si>
    <t>次（双侧）</t>
  </si>
  <si>
    <t>M(G)（AR）</t>
  </si>
  <si>
    <t>s220300001</t>
  </si>
  <si>
    <t>胎儿心脏彩色多普勒超声检查</t>
  </si>
  <si>
    <t>不得另外加收“超声常规检查”中“产科”检查费用；多层面胎儿心脏超声（STIC)检查加收39元。
20251020取消</t>
  </si>
  <si>
    <t>s220300002</t>
  </si>
  <si>
    <t>中、晚期妊娠系统胎儿彩超检查</t>
  </si>
  <si>
    <t>评价胎儿体表与内脏结构，含头颈部、心脏位置及四腔心、腹部内脏、脊柱、股骨长等。</t>
  </si>
  <si>
    <t>每胎儿</t>
  </si>
  <si>
    <t>不得另外加收“B超常规检查”中“产科”检查费用。
20251020取消</t>
  </si>
  <si>
    <t>4.多普勒检查</t>
  </si>
  <si>
    <t>指单纯伪彩频谱多普勒检查，不具备二维图象和真彩色多普勒功能</t>
  </si>
  <si>
    <t>颅内多普勒血流图(TCD)</t>
  </si>
  <si>
    <t xml:space="preserve">次  </t>
  </si>
  <si>
    <t>四肢多普勒血流图</t>
  </si>
  <si>
    <t>多普勒小儿血压检测</t>
  </si>
  <si>
    <t>s220400001</t>
  </si>
  <si>
    <t>脑循环微栓子检测</t>
  </si>
  <si>
    <t>V（AR）</t>
  </si>
  <si>
    <t>经颅多普勒超声发泡试验</t>
  </si>
  <si>
    <t>指判断右向左分流的诱发试验。建立静脉通道，将空气、生理盐水等充分混合后弹丸式推入静脉，观测颅内动脉栓子信号。</t>
  </si>
  <si>
    <t>5.三维超声检查</t>
  </si>
  <si>
    <t>脏器灰阶立体成象</t>
  </si>
  <si>
    <t>每个脏器</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</si>
  <si>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</si>
  <si>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</si>
  <si>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</si>
  <si>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</si>
  <si>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</si>
  <si>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</si>
  <si>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</si>
  <si>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</si>
  <si>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</si>
  <si>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</si>
  <si>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含房、室、心瓣膜、大动脉结构及血流显象</t>
  </si>
  <si>
    <t>术中经食管超声心动图</t>
  </si>
  <si>
    <t>含术前检查或术后疗效观察</t>
  </si>
  <si>
    <t>每例手术</t>
  </si>
  <si>
    <t>介入治疗的超声心动图监视</t>
  </si>
  <si>
    <r>
      <t>J、</t>
    </r>
    <r>
      <rPr>
        <sz val="8"/>
        <color theme="1"/>
        <rFont val="Arial"/>
        <charset val="134"/>
      </rPr>
      <t>AH</t>
    </r>
    <r>
      <rPr>
        <sz val="8"/>
        <color theme="1"/>
        <rFont val="宋体"/>
        <charset val="134"/>
      </rPr>
      <t>（AR）</t>
    </r>
  </si>
  <si>
    <t>右心声学造影</t>
  </si>
  <si>
    <t>指普通二维心脏超声检查，含心腔充盈状态、分流方向、分流量与返流量等检查。包括左心声学造影</t>
  </si>
  <si>
    <t>负荷超声心动图</t>
  </si>
  <si>
    <t>指普通心脏超声检查，包括药物注射或运动试验器械；不含心电与血压监测</t>
  </si>
  <si>
    <t>左心功能测定</t>
  </si>
  <si>
    <t>指普通心脏超声检查或彩色多普勒超声检查；含心室舒张容量(EDV)、射血分数(EF)、短轴缩短率(Fs)、每搏输出量(sV)、每分输出量(CO)等</t>
  </si>
  <si>
    <t>心脏应变及应变率超声成像检查</t>
  </si>
  <si>
    <t>心脏应变测量指标，含收缩峰值应变￡，收缩峰值应变率Sre,舒张晚期峰值应变率Sra。</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</si>
  <si>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</si>
  <si>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</si>
  <si>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</si>
  <si>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</si>
  <si>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</si>
  <si>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</si>
  <si>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</si>
  <si>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</si>
  <si>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</si>
  <si>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含心肌显象，含造影剂</t>
  </si>
  <si>
    <t>s220700001</t>
  </si>
  <si>
    <t>实时三维超声检查</t>
  </si>
  <si>
    <t>包括心脏、胎儿</t>
  </si>
  <si>
    <t>8.图象记录附加收费项目</t>
  </si>
  <si>
    <t>黑白热敏打印照片</t>
  </si>
  <si>
    <t>片</t>
  </si>
  <si>
    <t>彩色打印照片</t>
  </si>
  <si>
    <t>黑白一次成像(波拉)照片</t>
  </si>
  <si>
    <t>彩色一次成像(波拉)照片</t>
  </si>
  <si>
    <t>超声多幅照相</t>
  </si>
  <si>
    <t>彩色胶片照相</t>
  </si>
  <si>
    <t>超声检查实时录像</t>
  </si>
  <si>
    <t>含录像带</t>
  </si>
  <si>
    <t>(三)核医学</t>
  </si>
  <si>
    <t>含核素药物制备和注射、临床穿刺插管和介入性操作；不含必要时使用的心电监护和抢救</t>
  </si>
  <si>
    <t>药物、X光片、彩色胶片、数据存贮介质</t>
  </si>
  <si>
    <t>1.核素扫描</t>
  </si>
  <si>
    <t>含彩色打印</t>
  </si>
  <si>
    <t>脏器动态扫描</t>
  </si>
  <si>
    <t>指一个体位三次显象</t>
  </si>
  <si>
    <t>三次显象</t>
  </si>
  <si>
    <t>脏器动态扫描增加一个体位</t>
  </si>
  <si>
    <t>脏器静态扫描</t>
  </si>
  <si>
    <t>指一个体位显象</t>
  </si>
  <si>
    <t>每个体位</t>
  </si>
  <si>
    <t>脏器静态扫描增加一个体位</t>
  </si>
  <si>
    <t>2.伽玛照相</t>
  </si>
  <si>
    <t>指为平面脏器动态、静态显象及全身显象，含各种图象记录过程</t>
  </si>
  <si>
    <t>1、使用sPECT设备的伽玛照相按同一标准计价
2、除另有项目规定每增加一个体位可加收费用外，其它没有说明的均不论体位多少。
20250610该项目取消</t>
  </si>
  <si>
    <t>脑血管显象</t>
  </si>
  <si>
    <t>脑显象</t>
  </si>
  <si>
    <t>脑池显象</t>
  </si>
  <si>
    <t>脑室引流显象</t>
  </si>
  <si>
    <t>泪管显象</t>
  </si>
  <si>
    <t>甲状腺静态显象</t>
  </si>
  <si>
    <t>甲状腺静态显象增加一个体位</t>
  </si>
  <si>
    <t>甲状腺血流显象</t>
  </si>
  <si>
    <t>甲状腺有效半衰期测定</t>
  </si>
  <si>
    <t>甲状腺激素抑制显象</t>
  </si>
  <si>
    <t>促甲状腺激素兴奋显象</t>
  </si>
  <si>
    <t>甲状旁腺显象</t>
  </si>
  <si>
    <t>静息心肌灌注显象</t>
  </si>
  <si>
    <t>负荷心肌灌注显象</t>
  </si>
  <si>
    <t>含运动试验或药物注射</t>
  </si>
  <si>
    <t>静息门控心肌灌注显象</t>
  </si>
  <si>
    <t>负荷门控心肌灌注显象</t>
  </si>
  <si>
    <t>首次通过法心血管显象</t>
  </si>
  <si>
    <t>含心室功能测定</t>
  </si>
  <si>
    <t>不含心室功能测定</t>
  </si>
  <si>
    <t>平衡法门控心室显象</t>
  </si>
  <si>
    <t>平衡法负荷门控心室显象</t>
  </si>
  <si>
    <t>急性心肌梗塞灶显象</t>
  </si>
  <si>
    <t>动脉显象</t>
  </si>
  <si>
    <t>门脉血流测定显象</t>
  </si>
  <si>
    <t>门体分流显象</t>
  </si>
  <si>
    <t>下肢深静脉显象</t>
  </si>
  <si>
    <t>局部淋巴显象</t>
  </si>
  <si>
    <t>肺灌注显象</t>
  </si>
  <si>
    <t>肺通气显象</t>
  </si>
  <si>
    <t>含气溶胶雾化吸入装置及气体</t>
  </si>
  <si>
    <t>唾液腺静态显象</t>
  </si>
  <si>
    <t>唾液腺动态显象</t>
  </si>
  <si>
    <t>食管通过显象</t>
  </si>
  <si>
    <t>胃食管返流显象</t>
  </si>
  <si>
    <t>十二指肠胃返流显象</t>
  </si>
  <si>
    <t>胃排空试验</t>
  </si>
  <si>
    <t>异位胃粘膜显象</t>
  </si>
  <si>
    <t>消化道出血显象</t>
  </si>
  <si>
    <t>肝胶体显象</t>
  </si>
  <si>
    <t>肝血流显象</t>
  </si>
  <si>
    <t>肝血池显象</t>
  </si>
  <si>
    <t>不论时相多少均为一次
20250610该项目取消</t>
  </si>
  <si>
    <t>肝胆动态显象</t>
  </si>
  <si>
    <t>脾显象</t>
  </si>
  <si>
    <t>胰腺显象</t>
  </si>
  <si>
    <t>小肠功能显象</t>
  </si>
  <si>
    <t>肠道蛋白丢失显象</t>
  </si>
  <si>
    <t>肾上腺皮质显象</t>
  </si>
  <si>
    <t>含局部后位显象</t>
  </si>
  <si>
    <t>72小时</t>
  </si>
  <si>
    <t>地塞米松抑制试验肾上腺皮质显象</t>
  </si>
  <si>
    <t>肾动态显象</t>
  </si>
  <si>
    <t>含肾血流显象</t>
  </si>
  <si>
    <t>肾动态显象＋肾小球滤过率(GFR)测定</t>
  </si>
  <si>
    <t>肾动态显象＋肾有效血浆流量(ERPF)测定</t>
  </si>
  <si>
    <t>介入肾动态显象</t>
  </si>
  <si>
    <t>肾静态显象</t>
  </si>
  <si>
    <t>膀胱输尿管返流显象</t>
  </si>
  <si>
    <t>包括直接法、间接法</t>
  </si>
  <si>
    <t>阴道尿道瘘显象</t>
  </si>
  <si>
    <t>阴囊显象</t>
  </si>
  <si>
    <t>局部骨显象</t>
  </si>
  <si>
    <t>骨三相显象</t>
  </si>
  <si>
    <t>含血流、血质、静态显象</t>
  </si>
  <si>
    <t>骨密度测定</t>
  </si>
  <si>
    <t>红细胞破坏部位测定</t>
  </si>
  <si>
    <t>炎症局部显象</t>
  </si>
  <si>
    <t>亲肿瘤局部显象</t>
  </si>
  <si>
    <t>放射免疫显象</t>
  </si>
  <si>
    <t>放射受体显象</t>
  </si>
  <si>
    <t>3.单光子发射计算机断层显象(sPECT)</t>
  </si>
  <si>
    <t>指断层显像、全身显像和符合探测显像；含各种图像记录过程</t>
  </si>
  <si>
    <t>透射显象衰减校正</t>
  </si>
  <si>
    <t>双探头sPECT收费按单探头sPECT加收30%
20250610该项目取消</t>
  </si>
  <si>
    <t>脏器断层显像</t>
  </si>
  <si>
    <t>包括脏器、脏器血流、脏器血池、静息灌注等显象</t>
  </si>
  <si>
    <t>全身显像</t>
  </si>
  <si>
    <t>全身显像时增加局部显像加收</t>
  </si>
  <si>
    <t>18氟－脱氧葡萄糖断层显象</t>
  </si>
  <si>
    <t>包括脑、心肌代谢、肿瘤等显象</t>
  </si>
  <si>
    <t>肾上腺髓质断层显象</t>
  </si>
  <si>
    <t>含前后位全身及局部显象</t>
  </si>
  <si>
    <t>24小时</t>
  </si>
  <si>
    <t>负荷心肌灌注断层显象</t>
  </si>
  <si>
    <t>含运动试验或药物注射,不含心电监护</t>
  </si>
  <si>
    <t>SPECT/CT断层图像融合显像</t>
  </si>
  <si>
    <t>R(AM)</t>
  </si>
  <si>
    <t>4.正电子发射及X射线计算机断层显象(PET/CT)</t>
  </si>
  <si>
    <t>指使用PET和加速器的断层显象；含药物、彩色胶片、增强CT、数据介质及各种图象记录过程等。</t>
  </si>
  <si>
    <t>使用全景动态PET/CT加收25%
20250610该项目取消</t>
  </si>
  <si>
    <t>PET/CT脑血流断层显像</t>
  </si>
  <si>
    <t>PET/CT脑代谢断层显像</t>
  </si>
  <si>
    <t>PET/CT静息心肌灌注断层显像</t>
  </si>
  <si>
    <t>PET/CT负荷心肌灌注断层显像</t>
  </si>
  <si>
    <t>含运动试验或药物注射；不含心电监护</t>
  </si>
  <si>
    <t>PET/CT心肌代谢断层显像</t>
  </si>
  <si>
    <t>PET/CT心脏神经受体断层显像</t>
  </si>
  <si>
    <t>PET/CT肿瘤全身断层显像</t>
  </si>
  <si>
    <t>PET/CT肿瘤局部断层显像</t>
  </si>
  <si>
    <t>PET/CT神经受体显象</t>
  </si>
  <si>
    <t>5.核素功能检查</t>
  </si>
  <si>
    <t>脑血流测定</t>
  </si>
  <si>
    <t>指脑血流仪法</t>
  </si>
  <si>
    <t>甲状腺摄131碘试验</t>
  </si>
  <si>
    <t>甲状腺激素抑制试验</t>
  </si>
  <si>
    <t>过氯酸钾释放试验</t>
  </si>
  <si>
    <t>心功能测定</t>
  </si>
  <si>
    <t>指心功能仪法</t>
  </si>
  <si>
    <t>血容量测定</t>
  </si>
  <si>
    <t>指井型伽玛计数器法，含红细胞容量及血浆容量测定</t>
  </si>
  <si>
    <t>红细胞寿命测定</t>
  </si>
  <si>
    <t>指战员井型伽玛计数器法</t>
  </si>
  <si>
    <t>肾图</t>
  </si>
  <si>
    <t>指微机肾图</t>
  </si>
  <si>
    <t>非微机肾图</t>
  </si>
  <si>
    <t>介入肾图</t>
  </si>
  <si>
    <t>指微机肾图， 含介入操作</t>
  </si>
  <si>
    <t>非微机肾图， 含介入操作</t>
  </si>
  <si>
    <t>肾图＋肾小球滤过率测定</t>
  </si>
  <si>
    <t>肾图＋肾有效血浆流量测定</t>
  </si>
  <si>
    <t>24小时尿131碘排泄试验</t>
  </si>
  <si>
    <t>消化道动力测定</t>
  </si>
  <si>
    <t>14碳呼气试验</t>
  </si>
  <si>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</si>
  <si>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</si>
  <si>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</si>
  <si>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t>核素治疗药物、一次性导管</t>
  </si>
  <si>
    <t>131碘-甲亢治疗</t>
  </si>
  <si>
    <t>131碘-功能自主性甲状腺瘤
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</si>
  <si>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</si>
  <si>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</si>
  <si>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</si>
  <si>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</si>
  <si>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</si>
  <si>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</si>
  <si>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</si>
  <si>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</si>
  <si>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</si>
  <si>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</si>
  <si>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</si>
  <si>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不含B超、CT引导</t>
  </si>
  <si>
    <t>穿刺针</t>
  </si>
  <si>
    <t>核素血管内介入治疗</t>
  </si>
  <si>
    <t>99锝(云克)治疗</t>
  </si>
  <si>
    <t>90锶贴敷治疗</t>
  </si>
  <si>
    <t>野/次</t>
  </si>
  <si>
    <t>32磷贴敷治疗</t>
  </si>
  <si>
    <t>cm2</t>
  </si>
  <si>
    <t>经内镜粒子植入术</t>
  </si>
  <si>
    <t>肿瘤靶向治疗,包括化疗植入术</t>
  </si>
  <si>
    <t>推注器、粒子或药物</t>
  </si>
  <si>
    <t>s230600001</t>
  </si>
  <si>
    <t>125碘粒子组织间植入治疗</t>
  </si>
  <si>
    <t>粒子、植入针</t>
  </si>
  <si>
    <t>粒</t>
  </si>
  <si>
    <t>s230600002</t>
  </si>
  <si>
    <t>125碘粒子组织间植入治疗计划</t>
  </si>
  <si>
    <t>Z（AM）</t>
  </si>
  <si>
    <t>7.正电子发射及磁共振成像（PET/MR）</t>
  </si>
  <si>
    <t>指使用正电子发射计算机断层/核磁扫描仪进行显像。所定价格涵盖放射性药品注射、摆位、图像采集处理、阅片、图文报告、数据存储以及防护器材使用、废弃物的处理等操作步骤的人力资源和基本物质资源消耗。含放射性药品。</t>
  </si>
  <si>
    <t>两项及两项以上，按全身显像计价。
20250610该项目取消</t>
  </si>
  <si>
    <t>PET/MR全身断层显像</t>
  </si>
  <si>
    <t>PET/MR局部断层显像</t>
  </si>
  <si>
    <t>包括脑血流断层显像、脑代谢断层显像、静息心肌灌注断层显像、负荷心肌灌注断层显像、心肌代谢断层显像、心脏神经受体断层显像、神经受体显像。</t>
  </si>
  <si>
    <t>(四)放射治疗</t>
  </si>
  <si>
    <t>除特定说明的项目外，均按治疗计划、模拟定位、治疗、模具等项分别计价</t>
  </si>
  <si>
    <t>1．放射治疗计划及剂量验证</t>
  </si>
  <si>
    <t>“2401”原名称“1.放射治疗计划及计量计算”删除</t>
  </si>
  <si>
    <t>人工制定治疗计划(简单)</t>
  </si>
  <si>
    <t>含剂量计算</t>
  </si>
  <si>
    <t>疗程</t>
  </si>
  <si>
    <t>人工制定治疗计划(复杂)</t>
  </si>
  <si>
    <t>含治疗计划与剂量计算</t>
  </si>
  <si>
    <t>计算机治疗计划系统(TPs)</t>
  </si>
  <si>
    <t>指二维TPs</t>
  </si>
  <si>
    <t>特定计算机治疗计划系统</t>
  </si>
  <si>
    <t>包括加速器适型、伽玛刀、X刀之TPs</t>
  </si>
  <si>
    <t>逆向调强TPS及优化加收300元。</t>
  </si>
  <si>
    <t>P</t>
  </si>
  <si>
    <t>点剂量验证</t>
  </si>
  <si>
    <t>使用电离室等点测量仪器，或者基于简单剂量模型的独立核对程序，采用实验测量或者独立计算的方法，验证一个计划中的一个特征点或数个特征点的剂量，出具验证报告。</t>
  </si>
  <si>
    <t>每疗程限收费一次。</t>
  </si>
  <si>
    <t>二维剂量验证</t>
  </si>
  <si>
    <t>使用阵列等面测量仪器，或者基于先进剂量模型的独立核对程序，采用实验测量或者独立计算的方法，验证一个计划中的一个特征面的剂量分布，出具验证报告。</t>
  </si>
  <si>
    <t>三维剂量验证</t>
  </si>
  <si>
    <t>使用三维剂量测量仪器，或者基于蒙特卡罗模拟的独立核对程序，采用实验测量或者独立计算的方法，验证一个计划中所有射野合成的剂量分布，出具验证报告。</t>
  </si>
  <si>
    <t>2.模拟定位</t>
  </si>
  <si>
    <t>含拍片</t>
  </si>
  <si>
    <t>简易定位</t>
  </si>
  <si>
    <t>指使用非专用定位机之定位，包括X线机、B超或CT等</t>
  </si>
  <si>
    <t>专用X线机模拟定位</t>
  </si>
  <si>
    <t>专用X线机复杂模拟定位</t>
  </si>
  <si>
    <t>指非共面4野以上之定位，包括CT等模似定位</t>
  </si>
  <si>
    <t>二维实时显像监控</t>
  </si>
  <si>
    <t>摆位，采用电子射野影像系统或KV级X线摄片和透视等设备获取影像，验证射野的大小、形状、位置，患者摆位。</t>
  </si>
  <si>
    <t>三维实时显像监控</t>
  </si>
  <si>
    <t>适用于三维图像引导放疗、CT在线校位、自适应放疗等。摆位，采用锥形束CT等设备获取三维影像、调整摆位、影像保存。</t>
  </si>
  <si>
    <t>3.外照射治疗</t>
  </si>
  <si>
    <t xml:space="preserve">  </t>
  </si>
  <si>
    <t>深部X线照射</t>
  </si>
  <si>
    <t>每野次</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</si>
  <si>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</si>
  <si>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</si>
  <si>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</si>
  <si>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</si>
  <si>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</si>
  <si>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</si>
  <si>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t>
  </si>
  <si>
    <t>指非共面4野以上之放疗</t>
  </si>
  <si>
    <t>X刀治疗</t>
  </si>
  <si>
    <t>体部伽玛刀治疗</t>
  </si>
  <si>
    <t>含4个靶点。</t>
  </si>
  <si>
    <t>伽玛刀治疗</t>
  </si>
  <si>
    <t>每个
靶点</t>
  </si>
  <si>
    <t>头部伽玛刀治疗</t>
  </si>
  <si>
    <t>含特定计算机治疗计划系统、头架、伽玛刀治疗。含4个靶点</t>
  </si>
  <si>
    <t>不规则野大面积照射</t>
  </si>
  <si>
    <t>半身照射</t>
  </si>
  <si>
    <t>全身60钴照射</t>
  </si>
  <si>
    <t>全身X线照射</t>
  </si>
  <si>
    <t>指用于骨髓移植</t>
  </si>
  <si>
    <t>全身电子线照射</t>
  </si>
  <si>
    <t>指用于皮肤恶性淋巴瘤治疗</t>
  </si>
  <si>
    <t>术中放疗</t>
  </si>
  <si>
    <t>可移动光子立体定向术中放疗</t>
  </si>
  <si>
    <t>适型调强放射治疗(IMRT)</t>
  </si>
  <si>
    <t>指使用直线加速器进行射线照射治疗肿瘤。所定价格涵盖体位固定、设备操作等治疗步骤的人力资源和基本物质资源消耗。不含定位、计划设计、剂量验证、实时显像监控。</t>
  </si>
  <si>
    <t>头罩、体模</t>
  </si>
  <si>
    <t>使用螺旋断层扫描、旋转调强放疗的，加收10%。</t>
  </si>
  <si>
    <t>快中子外照射</t>
  </si>
  <si>
    <t>图像引导的三维立体定向放疗</t>
  </si>
  <si>
    <t>体位固定、CT定位、靶区及危及器官勾画、计划设计、调强剂量验证、实时显像监控。包括呼吸运动管理、红外线跟踪；治疗次数1-10次，肿瘤单次吸收剂量不小于5Gy。含定位、计划设计、剂量验证、实时显像监控。</t>
  </si>
  <si>
    <t>1.3次及以下的，按6800元/次计费；2.使用射波刀（Cyberknife）加收10%；3.多部位肿瘤需同时做2个以上计划的，限收费2个疗程。</t>
  </si>
  <si>
    <t>4.后装治疗</t>
  </si>
  <si>
    <t>不含手术、麻醉</t>
  </si>
  <si>
    <t>核素治疗药物</t>
  </si>
  <si>
    <t>浅表部位后装治疗</t>
  </si>
  <si>
    <t>腔内后装放疗</t>
  </si>
  <si>
    <t>组织间插置放疗</t>
  </si>
  <si>
    <t>手术置管放疗</t>
  </si>
  <si>
    <t>皮肤贴敷后装放疗</t>
  </si>
  <si>
    <t>血管内后装放疗</t>
  </si>
  <si>
    <t>经省发改委、省卫计委批准后执行</t>
  </si>
  <si>
    <t>快中子后装治疗(中子刀)</t>
  </si>
  <si>
    <t>妇科三管腔内后装放疗</t>
  </si>
  <si>
    <t>摆位，体位固定，利用妇科操作放置施源器，剂量计算，机器操作及照射。不含影像学引导。</t>
  </si>
  <si>
    <t>5.模具设计及制作</t>
  </si>
  <si>
    <t>包括斗蓬野、倒Y野</t>
  </si>
  <si>
    <t>合金模具设计及制作</t>
  </si>
  <si>
    <t>指电子束制模</t>
  </si>
  <si>
    <t>指适形制模</t>
  </si>
  <si>
    <t>填充模具设计及制作</t>
  </si>
  <si>
    <t>补偿物设计及制作</t>
  </si>
  <si>
    <t>面模设计及制作</t>
  </si>
  <si>
    <t>体架</t>
  </si>
  <si>
    <t>包括头架</t>
  </si>
  <si>
    <t>6.其他辅助操作</t>
  </si>
  <si>
    <t>低氧放疗耐力测定</t>
  </si>
  <si>
    <t>7.其他</t>
  </si>
  <si>
    <t>局部深部热疗</t>
  </si>
  <si>
    <t>指利用热疗仪器使病变局部温度范围达到39.5-45℃治疗肿瘤。所定价格涵盖评估、定位、计划设计、治疗及监测的人力资源和基本物质资源消耗。包括超声、电磁波、微波、射频热疗。</t>
  </si>
  <si>
    <t>局部环形阵列热疗加收30%。</t>
  </si>
  <si>
    <r>
      <rPr>
        <sz val="8"/>
        <color theme="1"/>
        <rFont val="宋体"/>
        <charset val="134"/>
      </rPr>
      <t>AB、</t>
    </r>
    <r>
      <rPr>
        <sz val="8"/>
        <color theme="1"/>
        <rFont val="Arial"/>
        <charset val="134"/>
      </rPr>
      <t>AH</t>
    </r>
  </si>
  <si>
    <t>高强度聚焦超声热消融肿瘤治疗</t>
  </si>
  <si>
    <t>指利用高强度聚焦超声消融肿瘤。所定价格涵盖照射消融，以及计划设计、剂量控制、体表准备、消融区超声实时监测等步骤的人力资源和基本物质资源消耗。</t>
  </si>
  <si>
    <t>浅表部位病变按50%收费</t>
  </si>
  <si>
    <t>体表肿瘤电化学治疗</t>
  </si>
  <si>
    <t>全身红外热疗</t>
  </si>
  <si>
    <t>填写患者基本资料、摆位要求。采用全身红外热疗仪治疗，温度测量，热疗范围温度要求39.5-42℃。</t>
  </si>
  <si>
    <t>（五）检验</t>
  </si>
  <si>
    <t>特殊采血管</t>
  </si>
  <si>
    <t>1.临床检验</t>
  </si>
  <si>
    <t>激光无痛采(指)血器</t>
  </si>
  <si>
    <t>血液一般检查</t>
  </si>
  <si>
    <t>血红蛋白测定(Hb)</t>
  </si>
  <si>
    <t>项</t>
  </si>
  <si>
    <t>红细胞计数(RBC)</t>
  </si>
  <si>
    <t>红细胞比积测定(HCT)</t>
  </si>
  <si>
    <t>网织红细胞计数(Ret)</t>
  </si>
  <si>
    <t>网织红细胞计数</t>
  </si>
  <si>
    <t>流式细胞仪法</t>
  </si>
  <si>
    <t>嗜碱性点彩红细胞计数</t>
  </si>
  <si>
    <t>异常红细胞形态检查</t>
  </si>
  <si>
    <t>红细胞沉降率测定(EsR)</t>
  </si>
  <si>
    <t>白细胞计数(WBC)</t>
  </si>
  <si>
    <t>白细胞分类计数(DC)</t>
  </si>
  <si>
    <t>嗜酸性粒细胞直接计数</t>
  </si>
  <si>
    <t>嗜碱性粒细胞直接计数</t>
  </si>
  <si>
    <t>淋巴细胞直接计数</t>
  </si>
  <si>
    <t>单核细胞直接计数</t>
  </si>
  <si>
    <t>异常白细胞形态检查</t>
  </si>
  <si>
    <t>浓缩血恶性组织细胞检查</t>
  </si>
  <si>
    <t>血小板计数</t>
  </si>
  <si>
    <t>血细胞分析或血常规</t>
  </si>
  <si>
    <t>含计数、分类</t>
  </si>
  <si>
    <t>手工法或不分类机器法</t>
  </si>
  <si>
    <t>机器法：全血细胞计数＋三分类</t>
  </si>
  <si>
    <t>机器法：全血细胞计数＋五分类</t>
  </si>
  <si>
    <t>凝血时间测定(CT)</t>
  </si>
  <si>
    <t>红斑狼疮细胞检查(LEC)</t>
  </si>
  <si>
    <t>血浆渗量试验</t>
  </si>
  <si>
    <t>异常血小板形态检查</t>
  </si>
  <si>
    <t>外周血细胞形态及性质分析</t>
  </si>
  <si>
    <t>化学染色及显微镜检</t>
  </si>
  <si>
    <t>s250101001</t>
  </si>
  <si>
    <t>激光法</t>
  </si>
  <si>
    <t>尿液一般检查</t>
  </si>
  <si>
    <t>尿常规检查</t>
  </si>
  <si>
    <t>指手工操作，含外观、酸碱度、蛋白定性、镜检</t>
  </si>
  <si>
    <t>尿酸碱度测定</t>
  </si>
  <si>
    <t>尿比重测定</t>
  </si>
  <si>
    <t>渗透压检查</t>
  </si>
  <si>
    <t>包括尿或血清渗透压检查</t>
  </si>
  <si>
    <t>尿蛋白定性</t>
  </si>
  <si>
    <t>尿蛋白定量</t>
  </si>
  <si>
    <t>尿本-周氏蛋白定性检查</t>
  </si>
  <si>
    <t>5-羟吲哚乙酸测定</t>
  </si>
  <si>
    <t>样本类型：尿液。样本采集、签收、处理后进入色谱柱，定标和质控，检测样本，审核结果，录入实验室信息系统或人工登记，发送报告；按规定处理废弃物；接受临床相关咨询。</t>
  </si>
  <si>
    <t>本-周氏蛋白定性检查</t>
  </si>
  <si>
    <t>包括血液、尿液样本，指免疫固定电泳法。</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</si>
  <si>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</si>
  <si>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</si>
  <si>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</si>
  <si>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</si>
  <si>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</si>
  <si>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</si>
  <si>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</si>
  <si>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</si>
  <si>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</si>
  <si>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</si>
  <si>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</si>
  <si>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尿卟啉定量测定</t>
  </si>
  <si>
    <t>尿黑色素测定</t>
  </si>
  <si>
    <t>尿酚红排泄试验(PsP)</t>
  </si>
  <si>
    <t>尿妊娠试验</t>
  </si>
  <si>
    <t>卵泡刺激素（LH）排卵预测</t>
  </si>
  <si>
    <t>尿沉渣镜检</t>
  </si>
  <si>
    <t>尿沉渣定量</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</si>
  <si>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</si>
  <si>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</si>
  <si>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</si>
  <si>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</si>
  <si>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</si>
  <si>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</si>
  <si>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</si>
  <si>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</si>
  <si>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</si>
  <si>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</si>
  <si>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尿液分析+镜检</t>
  </si>
  <si>
    <t xml:space="preserve">仪器法，8－11项 </t>
  </si>
  <si>
    <t>尿常规自动分析</t>
  </si>
  <si>
    <t>含自动干化学分析10～12项和尿沉渣自动分析</t>
  </si>
  <si>
    <t>原s250102001废止</t>
  </si>
  <si>
    <t>尿促黄体生成素的半定量测定</t>
  </si>
  <si>
    <t>半定量测定</t>
  </si>
  <si>
    <t>24小时尿胱氨酸测定</t>
  </si>
  <si>
    <t>尿对羟基苯丙氨酸代谢检测</t>
  </si>
  <si>
    <t>粪便检查</t>
  </si>
  <si>
    <t>粪便常规</t>
  </si>
  <si>
    <t>指手工操作，含外观、镜检、虫卵</t>
  </si>
  <si>
    <t>隐血试验</t>
  </si>
  <si>
    <t>包括粪便、呕吐物、痰液、分泌物、脑脊液、胸腹水等体液</t>
  </si>
  <si>
    <t>化学法</t>
  </si>
  <si>
    <t>免疫法</t>
  </si>
  <si>
    <t>粪胆素检查</t>
  </si>
  <si>
    <t>粪便乳糖不耐受测定</t>
  </si>
  <si>
    <t>粪苏丹III染色检查</t>
  </si>
  <si>
    <t>粪便脂肪定量</t>
  </si>
  <si>
    <t>粪便隐血定量检测</t>
  </si>
  <si>
    <t>粪便常规自动分析</t>
  </si>
  <si>
    <t>含红细胞、白细胞、吞噬细胞、脓细胞、寄生虫卵、原虫、夏科雷登结晶等，含潜血。</t>
  </si>
  <si>
    <t>体液与分泌物检查</t>
  </si>
  <si>
    <t>胸、腹水常规检查</t>
  </si>
  <si>
    <t>含外观、比重、粘蛋白定性、细胞计数、细胞分类</t>
  </si>
  <si>
    <t>胸、腹水特殊检查</t>
  </si>
  <si>
    <t>含细胞学、染色体、AgNOR检查</t>
  </si>
  <si>
    <t>脑脊液常规检查(CsF)</t>
  </si>
  <si>
    <t>含外观、蛋白定性、细胞总数和分类</t>
  </si>
  <si>
    <t>精液常规检查</t>
  </si>
  <si>
    <t>含外观、量、液化程度、精子活动率、活动力、计数和形态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</si>
  <si>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</si>
  <si>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</si>
  <si>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</si>
  <si>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</si>
  <si>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</si>
  <si>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</si>
  <si>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</si>
  <si>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</si>
  <si>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 xml:space="preserve"> 染色形态分析加收5元</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</si>
  <si>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</si>
  <si>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</si>
  <si>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</si>
  <si>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</si>
  <si>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</si>
  <si>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</si>
  <si>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</si>
  <si>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</si>
  <si>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</si>
  <si>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</si>
  <si>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</si>
  <si>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</si>
  <si>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</si>
  <si>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精子尾部低渗肿胀试验</t>
  </si>
  <si>
    <t>通过精子尾部低渗肿胀试验评估精子膜功能</t>
  </si>
  <si>
    <t>精浆果糖定量测定</t>
  </si>
  <si>
    <t>定量检测，吲哚法</t>
  </si>
  <si>
    <t>精液卵磷脂测定</t>
  </si>
  <si>
    <t>精液渗透压测定</t>
  </si>
  <si>
    <t>精子速度激光测定</t>
  </si>
  <si>
    <t>精子爬高试验</t>
  </si>
  <si>
    <t>精子顶体酶活性定量测定</t>
  </si>
  <si>
    <t>定量测定精子顶体酶活性，改良Kennedy法。</t>
  </si>
  <si>
    <t>精浆弹性硬蛋白酶定量测定</t>
  </si>
  <si>
    <t>精浆（全精）乳酸脱氢酶X同工酶定量检测</t>
  </si>
  <si>
    <t>精浆中性a-葡萄糖苷酶活性测定</t>
  </si>
  <si>
    <t>定量检测，酶法</t>
  </si>
  <si>
    <t>精液白细胞过氧化物酶染色检查</t>
  </si>
  <si>
    <t>精浆锌测定</t>
  </si>
  <si>
    <t>精浆柠檬酸测定</t>
  </si>
  <si>
    <t>精子膜表面抗体免疫珠试验</t>
  </si>
  <si>
    <t>包括IgG、IgA、IgM</t>
  </si>
  <si>
    <t>精子膜凝集素受体定量检测</t>
  </si>
  <si>
    <t>抗精子膜抗体混合凝集试验</t>
  </si>
  <si>
    <t>精液质量与功能分析</t>
  </si>
  <si>
    <t>总精子密度，精子活率（a＋b＋c），快速前向运动精子率（a），慢速前向运动精子率（b），非前向运动精子率（c），不运动精子率（d），形态正常精子率，活动精子密度（MsC），前向运动精子密度（PMsC），有效精子密度（FsC），精子平均运动速率，总精子量，活动精子量，前向运动精子量，有效精子量，精子活动指数（sMI）</t>
  </si>
  <si>
    <t>精子凝集试验</t>
  </si>
  <si>
    <t>母乳成份分析</t>
  </si>
  <si>
    <t>含总能量、蛋白质、脂肪、乳糖和脱脂干物质等。</t>
  </si>
  <si>
    <t>s25010401</t>
  </si>
  <si>
    <t>计算机辅助精子分析</t>
  </si>
  <si>
    <t>含精子密度、活动率、活动力、形态、运动轨迹等</t>
  </si>
  <si>
    <t>2.临床血液学检查</t>
  </si>
  <si>
    <t>骨髓检查及常用染色技术</t>
  </si>
  <si>
    <t>骨髓涂片细胞学检验</t>
  </si>
  <si>
    <t>含骨髓增生程度判断、有核细胞分类计数、 细胞形态学检验、特殊细胞、寄生虫检查、骨髓巨核细胞计数</t>
  </si>
  <si>
    <t>骨髓有核细胞计数</t>
  </si>
  <si>
    <t>院外疑难骨髓涂片会诊</t>
  </si>
  <si>
    <t>造血干细胞计数</t>
  </si>
  <si>
    <t>骨髓造血祖细胞培养</t>
  </si>
  <si>
    <t>包括粒－单系、红细胞系</t>
  </si>
  <si>
    <t>白血病免疫分型</t>
  </si>
  <si>
    <t>指流式细胞仪法</t>
  </si>
  <si>
    <t>指酶免法</t>
  </si>
  <si>
    <t>每加一个抗体</t>
  </si>
  <si>
    <t>指荧光显微镜法</t>
  </si>
  <si>
    <t>骨髓特殊染色及酶组织化学染色检查</t>
  </si>
  <si>
    <t>每种特殊染色计为一项</t>
  </si>
  <si>
    <t>白血病抗原检测</t>
  </si>
  <si>
    <t>白血病残留病灶检测</t>
  </si>
  <si>
    <t>粒细胞集落刺激因子测定</t>
  </si>
  <si>
    <t>造血干细胞移植后植活状态定量分析</t>
  </si>
  <si>
    <t>样本类型：骨髓、血液。指脱氧核糖核酸(DNA)指纹图。收集造血干细胞移植后患者外周血或骨髓标本、患者移植前外周血(或口腔黏膜)、供者外周血标本，提取脱氧核糖核酸(DNA)，扩增后进行定性分析。审核结果，录入实验室信息系统或人工登记，发送报告；按规定处理废弃物；接受临床相关咨询。</t>
  </si>
  <si>
    <t>细胞周期分析</t>
  </si>
  <si>
    <t>样本类型：血液、骨髓、脑脊液。样本采集，抗凝，稀释，免疫荧光染色，计数，审核结果，录入实验室信息系统或人工登记，发送报告；按规定处理废弃物；接受临床相关咨询。</t>
  </si>
  <si>
    <t>s250201001</t>
  </si>
  <si>
    <t>造血干细胞检测</t>
  </si>
  <si>
    <t>s250201002</t>
  </si>
  <si>
    <t>骨髓直接抗人球蛋白试验</t>
  </si>
  <si>
    <t>溶血检查</t>
  </si>
  <si>
    <t>红细胞包涵体检查</t>
  </si>
  <si>
    <t>血浆游离血红蛋白测定</t>
  </si>
  <si>
    <t>血清结合珠蛋白测定(HP)</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</si>
  <si>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</si>
  <si>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</si>
  <si>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</si>
  <si>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</si>
  <si>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</si>
  <si>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</si>
  <si>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</si>
  <si>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</si>
  <si>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</si>
  <si>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</si>
  <si>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</si>
  <si>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</si>
  <si>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</si>
  <si>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</si>
  <si>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</si>
  <si>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</si>
  <si>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</si>
  <si>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</si>
  <si>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</si>
  <si>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</si>
  <si>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</si>
  <si>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</si>
  <si>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</si>
  <si>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</si>
  <si>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</si>
  <si>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</si>
  <si>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</si>
  <si>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</si>
  <si>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</si>
  <si>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</si>
  <si>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r>
      <rPr>
        <sz val="8"/>
        <color theme="1"/>
        <rFont val="宋体"/>
        <charset val="134"/>
      </rPr>
      <t>血红蛋白s溶解度试验</t>
    </r>
    <r>
      <rPr>
        <sz val="8"/>
        <color theme="1"/>
        <rFont val="Nimbus Roman No9 L"/>
        <charset val="134"/>
      </rPr>
      <t>_x001a_</t>
    </r>
  </si>
  <si>
    <t>直接抗人球蛋白试验(Coombs')</t>
  </si>
  <si>
    <t>包括IgG、IgA、IgM、C3等不同球蛋白、补体成分</t>
  </si>
  <si>
    <t>间接抗人球蛋白试验</t>
  </si>
  <si>
    <t>红细胞电泳测定</t>
  </si>
  <si>
    <t>红细胞膜蛋白电泳测定</t>
  </si>
  <si>
    <t>肽链裂解试验</t>
  </si>
  <si>
    <t>新生儿溶血症筛查</t>
  </si>
  <si>
    <t>指卡式法</t>
  </si>
  <si>
    <t>红细胞九分图分析</t>
  </si>
  <si>
    <t>红细胞游离原卟啉测定</t>
  </si>
  <si>
    <t>磷酸葡萄糖异构酶测定(GPI)</t>
  </si>
  <si>
    <t>酶免法</t>
  </si>
  <si>
    <t>磷酸葡萄糖变位酶（PGM）测定</t>
  </si>
  <si>
    <t>凝血检查</t>
  </si>
  <si>
    <t>血小板相关免疫球蛋白(PAIg)测定</t>
  </si>
  <si>
    <t>包括PAIgG、IgA、IgM等</t>
  </si>
  <si>
    <t>血小板相关补体C3测定(PAC3)</t>
  </si>
  <si>
    <t>抗血小板膜糖蛋白自身抗体测定</t>
  </si>
  <si>
    <t>包括Ⅱb/Ⅲa、Ⅰb/IX</t>
  </si>
  <si>
    <t>血小板纤维蛋白原受体检测(FIBR)</t>
  </si>
  <si>
    <t>血小板膜α颗粒膜蛋白140测定(GMP－140)</t>
  </si>
  <si>
    <t>毛细血管脆性试验</t>
  </si>
  <si>
    <t>阿斯匹林耐量试验(ATT)</t>
  </si>
  <si>
    <t>血管性假性血友病因子(VWF)抗原测定</t>
  </si>
  <si>
    <t>血管性假性血友病因子（VWF）测定</t>
  </si>
  <si>
    <t>全自动血凝仪定量测定</t>
  </si>
  <si>
    <t>血管性血友病因子(VWF)活性测定</t>
  </si>
  <si>
    <t>样本类型：血液。样本采集，分离血浆，加入试剂，测定，审核结果，录入实验室信息系统或人工登记，发送报告；按规定处理废弃物；接受临床相关咨询。</t>
  </si>
  <si>
    <t>血浆内皮素测定(ET)</t>
  </si>
  <si>
    <t>血小板粘附功能测定(PAdT)</t>
  </si>
  <si>
    <t>血小板聚集功能测定(PAgT)</t>
  </si>
  <si>
    <t>瑞斯托霉素诱导血小板聚集测定</t>
  </si>
  <si>
    <t>血小板第3因子有效性测定(PF3)</t>
  </si>
  <si>
    <t>血小板第4因子有效性测定(PF4)</t>
  </si>
  <si>
    <t>血小板寿命测定</t>
  </si>
  <si>
    <t>血小板钙流测定</t>
  </si>
  <si>
    <t>血浆β—血小板球蛋白测定</t>
  </si>
  <si>
    <t>血块收缩试验</t>
  </si>
  <si>
    <t>血浆血栓烷B2测定(TXB2)</t>
  </si>
  <si>
    <t>血浆凝血酶原时间测定(PT)</t>
  </si>
  <si>
    <t>全血凝血酶原时间测定(PT+INR)</t>
  </si>
  <si>
    <t>全血干式定量快速法</t>
  </si>
  <si>
    <t>复钙时间测定及其纠正试验</t>
  </si>
  <si>
    <t>每个纠正物为一项</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</si>
  <si>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</si>
  <si>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</si>
  <si>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</si>
  <si>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</si>
  <si>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</si>
  <si>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</si>
  <si>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</si>
  <si>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</si>
  <si>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</si>
  <si>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</si>
  <si>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包括因子Ⅱ、V、Ⅶ、Ⅷ、IX、X、XI、XII、XIII</t>
  </si>
  <si>
    <t>每种因子检测计费一次</t>
  </si>
  <si>
    <t>包括Ⅱ，Ⅴ，Ⅶ，Ⅷ，Ⅸ，Ⅹ，Ⅺ，Ⅻ，ⅫⅠ等因子，全自动血凝仪定量测定</t>
  </si>
  <si>
    <t>仪器法</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</si>
  <si>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</si>
  <si>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</si>
  <si>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</si>
  <si>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</si>
  <si>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</si>
  <si>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</si>
  <si>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</si>
  <si>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</si>
  <si>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</si>
  <si>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</si>
  <si>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</si>
  <si>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</si>
  <si>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</si>
  <si>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</si>
  <si>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</si>
  <si>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</si>
  <si>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</si>
  <si>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</si>
  <si>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血浆肝素含量测定</t>
  </si>
  <si>
    <t>血浆蛋白C活性测定(PC)</t>
  </si>
  <si>
    <t>血浆蛋白抗原测定</t>
  </si>
  <si>
    <t>全自动血凝仪测定。包括蛋白s（Ps）、蛋白C(PC)、狼疮抗凝物质等的活性和抗原测定。</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</si>
  <si>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</si>
  <si>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</si>
  <si>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</si>
  <si>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</si>
  <si>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</si>
  <si>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</si>
  <si>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</si>
  <si>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</si>
  <si>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</si>
  <si>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</si>
  <si>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r>
      <rPr>
        <sz val="8"/>
        <color theme="1"/>
        <rFont val="宋体"/>
        <charset val="134"/>
      </rPr>
      <t>血浆凝血酶原片段1+2检测(F1+2)</t>
    </r>
    <r>
      <rPr>
        <sz val="8"/>
        <color theme="1"/>
        <rFont val="方正书宋_GBK"/>
        <charset val="134"/>
      </rPr>
      <t></t>
    </r>
  </si>
  <si>
    <t>血浆纤维蛋白肽Bβ1—42和BP15—42检测(FPBβ1-42.FPBβ1-42)</t>
  </si>
  <si>
    <t>血浆纤溶酶—抗纤溶酶复合物测定（PAP）</t>
  </si>
  <si>
    <t>纤维蛋白(原)降解产物测定(FDP)</t>
  </si>
  <si>
    <t>标本每稀释一个浓度另计费一次</t>
  </si>
  <si>
    <t>纤维蛋白（原）降解产物（FDP）全定量测定</t>
  </si>
  <si>
    <t>全自动血凝仪测定</t>
  </si>
  <si>
    <t>血浆D—二聚体测定（D—Dimer）</t>
  </si>
  <si>
    <t>血浆D-二聚体测定（D-Dimer）</t>
  </si>
  <si>
    <t>α2-巨球蛋白测定</t>
  </si>
  <si>
    <t>指单扩法或免疫法</t>
  </si>
  <si>
    <t>人类白细胞抗原B27测定(HLA—B27)</t>
  </si>
  <si>
    <t>体外血栓形成试验</t>
  </si>
  <si>
    <t>红细胞流变特性检测</t>
  </si>
  <si>
    <t>含红细胞取向、变形、脆性、松驰等</t>
  </si>
  <si>
    <t>全血粘度测定</t>
  </si>
  <si>
    <t>包括高切、中切、低切</t>
  </si>
  <si>
    <t>血浆粘度测定</t>
  </si>
  <si>
    <t>血小板ATP释放试验</t>
  </si>
  <si>
    <t>纤维蛋白肽A检测</t>
  </si>
  <si>
    <t>肝素辅因子II活性测定</t>
  </si>
  <si>
    <t>低分子肝素测定(LMWH)</t>
  </si>
  <si>
    <t>血浆激肽释放酶原测定</t>
  </si>
  <si>
    <t>简易凝血活酶纠正试验</t>
  </si>
  <si>
    <t>纤维蛋白溶解试验</t>
  </si>
  <si>
    <t>L、AI</t>
  </si>
  <si>
    <t>血栓弹力图试验（TEG）</t>
  </si>
  <si>
    <t>样本类型：血液。标本采集，上样，加入试剂，血浆弹力仪测定结果，报告结果。</t>
  </si>
  <si>
    <t>肾上腺素诱导血小板聚集</t>
  </si>
  <si>
    <t>花生四烯酸诱导血小板聚集</t>
  </si>
  <si>
    <t>二磷酸腺苷诱导血小板聚集</t>
  </si>
  <si>
    <t>胶原诱导血小板聚集</t>
  </si>
  <si>
    <t>瑞斯托霉素诱导血小板聚集</t>
  </si>
  <si>
    <t>s250203001</t>
  </si>
  <si>
    <t>全血D-二聚体定量测定(D-Dimer)</t>
  </si>
  <si>
    <t>金标法</t>
  </si>
  <si>
    <t>s250203002</t>
  </si>
  <si>
    <t xml:space="preserve">干式法   </t>
  </si>
  <si>
    <t>s250203003</t>
  </si>
  <si>
    <t>人类白细胞抗原B27测定（HLA-B27）</t>
  </si>
  <si>
    <t>3.临床化学检查</t>
  </si>
  <si>
    <t>蛋白质测定</t>
  </si>
  <si>
    <t>血清总蛋白测定</t>
  </si>
  <si>
    <t>血清白蛋白测定</t>
  </si>
  <si>
    <t>血清粘蛋白测定</t>
  </si>
  <si>
    <t>血清蛋白电泳</t>
  </si>
  <si>
    <t>免疫固定电泳</t>
  </si>
  <si>
    <t>包括血清或尿</t>
  </si>
  <si>
    <t>血清前白蛋白测定</t>
  </si>
  <si>
    <t>血清转铁蛋白测定</t>
  </si>
  <si>
    <t>血清铁蛋白测定</t>
  </si>
  <si>
    <t>血清铁蛋白+酸性铁蛋白测定</t>
  </si>
  <si>
    <t>可溶性转铁蛋白受体测定</t>
  </si>
  <si>
    <t>脑脊液总蛋白测定</t>
  </si>
  <si>
    <t>脑脊液寡克隆电泳分析</t>
  </si>
  <si>
    <t>脑脊液白蛋白测定</t>
  </si>
  <si>
    <t>脑脊液IgG测定</t>
  </si>
  <si>
    <t>散射比浊法</t>
  </si>
  <si>
    <t>α1抗胰蛋白酶</t>
  </si>
  <si>
    <t>α巨球蛋白测定</t>
  </si>
  <si>
    <t>超敏C反应蛋白测定</t>
  </si>
  <si>
    <t>超敏C反应蛋白测定(定性）</t>
  </si>
  <si>
    <t>超敏C反应蛋白测定（定量）</t>
  </si>
  <si>
    <t>视黄醇结合蛋白测定</t>
  </si>
  <si>
    <t>血清淀粉样蛋白测定(sAA)</t>
  </si>
  <si>
    <t>阿尔茨海默相关神经丝蛋白（AD7C-NTP）检测</t>
  </si>
  <si>
    <t>样本类型：尿液。样本采集、签收、处理，检测样本，质控，审核结果，录入实验室信息系统或人工登记。发送报告；按规定处理废弃物；接受临床相关咨询。</t>
  </si>
  <si>
    <t>糖及其代谢物测定</t>
  </si>
  <si>
    <t>葡萄糖测定</t>
  </si>
  <si>
    <t>包括血清、脑脊液、尿标本</t>
  </si>
  <si>
    <t>血清果糖胺测定</t>
  </si>
  <si>
    <t>指糖化血清蛋白测定</t>
  </si>
  <si>
    <t>糖化血红蛋白测定</t>
  </si>
  <si>
    <t>M、AI</t>
  </si>
  <si>
    <t>床旁糖化血红蛋白测定</t>
  </si>
  <si>
    <t>G、AI</t>
  </si>
  <si>
    <t>s250302001</t>
  </si>
  <si>
    <t>糖化血红蛋白定量测定</t>
  </si>
  <si>
    <t>比色法、金标法</t>
  </si>
  <si>
    <t>全血半乳糖测定</t>
  </si>
  <si>
    <t>尿半乳糖测定</t>
  </si>
  <si>
    <t>血清果糖测定</t>
  </si>
  <si>
    <t>木糖测定</t>
  </si>
  <si>
    <t>血清唾液酸测定</t>
  </si>
  <si>
    <t>血浆乳酸测定</t>
  </si>
  <si>
    <t>包括体液、分泌物标本</t>
  </si>
  <si>
    <t>全血乳酸测定</t>
  </si>
  <si>
    <t>全血丙酮酸测定</t>
  </si>
  <si>
    <t>血脂及脂蛋白测定</t>
  </si>
  <si>
    <t>血清总胆固醇测定</t>
  </si>
  <si>
    <t>血清甘油三酯测定</t>
  </si>
  <si>
    <t>血清磷脂测定</t>
  </si>
  <si>
    <t>血清高密度脂蛋白胆固醇测定</t>
  </si>
  <si>
    <t>血清低密度脂蛋白胆固醇测定</t>
  </si>
  <si>
    <t>血清脂蛋白电泳分析</t>
  </si>
  <si>
    <t>包括脂质、染胆固醇</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</si>
  <si>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</si>
  <si>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</si>
  <si>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</si>
  <si>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</si>
  <si>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</si>
  <si>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</si>
  <si>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</si>
  <si>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</si>
  <si>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</si>
  <si>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甘油测定</t>
  </si>
  <si>
    <t>载脂蛋白E基因分型</t>
  </si>
  <si>
    <t>血酮体测定</t>
  </si>
  <si>
    <t>包括血酮体快速测定，定性</t>
  </si>
  <si>
    <t>包括血酮体快速测定，定量</t>
  </si>
  <si>
    <t>氧化低密度脂蛋白定量测定</t>
  </si>
  <si>
    <t>脂蛋白相关磷脂酶A2（Lp-PLA2）测定</t>
  </si>
  <si>
    <t>样本类型：血液。样本采集、签收、处理，加免疫试剂，温育，检测，质控，审核结果，录入实验室信息系统或人工登记，发送报告；按规定处理废弃物；接受临床相关咨询。</t>
  </si>
  <si>
    <t>小而密低密度脂蛋白测定</t>
  </si>
  <si>
    <t>样本类型：血液。样本收集、接收、前处理，试剂和仪器准备，定标和质控，检测样本和复检，审核结果，录入实验室信息系统或人工登记，发送报告，按规定处理废弃物，接受临床相关咨询。</t>
  </si>
  <si>
    <t>无机元素测定</t>
  </si>
  <si>
    <t>包括血、尿、脑脊液等标本的无机元素测定</t>
  </si>
  <si>
    <t>钾测定</t>
  </si>
  <si>
    <t>钠测定</t>
  </si>
  <si>
    <t>氯测定</t>
  </si>
  <si>
    <t>钙测定</t>
  </si>
  <si>
    <t>无机磷测定</t>
  </si>
  <si>
    <t>镁测定</t>
  </si>
  <si>
    <t>铁测定</t>
  </si>
  <si>
    <t>血清总铁结合力测定</t>
  </si>
  <si>
    <t>全血铅测定</t>
  </si>
  <si>
    <t>血清碳酸氢盐(HCO3)测定</t>
  </si>
  <si>
    <t>含血清总二氧化碳(TCO2)测定</t>
  </si>
  <si>
    <t>血一氧化碳分析</t>
  </si>
  <si>
    <t>血一氧化氮分析</t>
  </si>
  <si>
    <t>微量元素测定</t>
  </si>
  <si>
    <t>包括铜、硒、锌、锶、镉、汞、铝、锰、钼、锂、砷、碘等</t>
  </si>
  <si>
    <t>每种元素计费一次</t>
  </si>
  <si>
    <t>血清游离钙测定</t>
  </si>
  <si>
    <t>s250304001</t>
  </si>
  <si>
    <t>全血干式血气及离子分析</t>
  </si>
  <si>
    <t>肝病的实验诊断</t>
  </si>
  <si>
    <t>血清总胆红素测定</t>
  </si>
  <si>
    <t>血清直接胆红素测定</t>
  </si>
  <si>
    <t>血清δ-胆红素测定</t>
  </si>
  <si>
    <t>血清总胆汁酸测定</t>
  </si>
  <si>
    <t>血浆氨测定</t>
  </si>
  <si>
    <t>干化学法</t>
  </si>
  <si>
    <t>血清丙氨酸氨基转移酶测定</t>
  </si>
  <si>
    <t>血清天门冬氨酸氨基转移酶测定</t>
  </si>
  <si>
    <t>血清γ-谷氨酰基转移酶测定</t>
  </si>
  <si>
    <t>血清γ-谷氨酰基转移酶同工酶电泳</t>
  </si>
  <si>
    <t>血清碱性磷酸酶测定</t>
  </si>
  <si>
    <t>血清碱性磷酸酶同工酶电泳分析</t>
  </si>
  <si>
    <t>血清骨型碱性磷酶质量测定</t>
  </si>
  <si>
    <t>血清胆碱脂酶测定</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</si>
  <si>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</si>
  <si>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</si>
  <si>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</si>
  <si>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</si>
  <si>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</si>
  <si>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</si>
  <si>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</si>
  <si>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</si>
  <si>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</si>
  <si>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包括血清、脑脊液和胸水标本</t>
  </si>
  <si>
    <t>血清亮氨酰氨基肽酶测定</t>
  </si>
  <si>
    <t>胆酸测定</t>
  </si>
  <si>
    <t>血清谷草转氨酶线粒体同功酶（AsTm）测定</t>
  </si>
  <si>
    <t>免疫抑制法</t>
  </si>
  <si>
    <t>谷胱苷肽还原酶测定</t>
  </si>
  <si>
    <t>血清谷氨酸脱氢酶测定</t>
  </si>
  <si>
    <t>糖缺失性转铁蛋白（CDT）检测</t>
  </si>
  <si>
    <t>人Ⅲ型前胶原肽(PⅢP)测定</t>
  </si>
  <si>
    <t>胎儿纤维连接蛋白检测</t>
  </si>
  <si>
    <t>快速血氨测定</t>
  </si>
  <si>
    <t>肝纤维化四项检测</t>
  </si>
  <si>
    <t>包括Ⅲ胶原N层粘连蛋白定量、层粘连蛋白定量、透明质酸定量、Ⅳ胶原定量测定。</t>
  </si>
  <si>
    <t>γ-谷氨酰基转移酶同工酶II测定</t>
  </si>
  <si>
    <t>s250305001</t>
  </si>
  <si>
    <t>血清基质金属蛋白酶测定</t>
  </si>
  <si>
    <t>s250305002</t>
  </si>
  <si>
    <t>吲哚菁绿试验</t>
  </si>
  <si>
    <t>心肌疾病的实验诊断</t>
  </si>
  <si>
    <t>血清肌酸激酶测定</t>
  </si>
  <si>
    <t>血清肌酸激酶－MB同工酶活性测定</t>
  </si>
  <si>
    <t>血清肌酸激酶－MB同工酶质量测定</t>
  </si>
  <si>
    <t>血清肌酸激酶同工酶电泳分析</t>
  </si>
  <si>
    <t>乳酸脱氢酶测定</t>
  </si>
  <si>
    <t>包括血清、脑脊液及胸腹水标本</t>
  </si>
  <si>
    <t>血清乳酸脱氢酶同工酶电泳分析</t>
  </si>
  <si>
    <t>血清α羟基丁酸脱氢酶测定</t>
  </si>
  <si>
    <t>血清肌钙蛋白T测定</t>
  </si>
  <si>
    <t>血清肌钙蛋白Ⅰ测定</t>
  </si>
  <si>
    <t>血清肌红蛋白测定</t>
  </si>
  <si>
    <t>血同型半胱氨酸测定</t>
  </si>
  <si>
    <t>缺血修饰（IMA）白蛋白测定</t>
  </si>
  <si>
    <t>心肌标志物测定</t>
  </si>
  <si>
    <t>包括：肌钙蛋白I、肌红蛋白、肌酸激酶MB同工酶</t>
  </si>
  <si>
    <t xml:space="preserve">微粒子化学发光法、电化学发光法、增强化学发光法 。   </t>
  </si>
  <si>
    <t>M(L)、AI</t>
  </si>
  <si>
    <t>B型钠尿肽(BNP)测定</t>
  </si>
  <si>
    <t>样本类型：血液。样本采集、签收、处理，定标和质控，检测样本，审核结果，录入实验室信息系统或人工登记，发送报告；按规定处理废弃物；接受临床相关咨询。</t>
  </si>
  <si>
    <t>原s250306002 、250306012取消。</t>
  </si>
  <si>
    <t>B型钠尿肽前体(PRO-BNP)测定</t>
  </si>
  <si>
    <t>s250306003</t>
  </si>
  <si>
    <t>电化学发光法检测心肌标志物</t>
  </si>
  <si>
    <t>包括检测地高辛、洋地黄、肌红蛋白、血清肌钙蛋白T、肌酸激酶同工酶定量测定</t>
  </si>
  <si>
    <t>s250306004</t>
  </si>
  <si>
    <t>全血肌钙蛋白T快速定量测定</t>
  </si>
  <si>
    <t>肾脏疾病的实验诊断</t>
  </si>
  <si>
    <t>尿素测定</t>
  </si>
  <si>
    <t>包括血清或尿标本</t>
  </si>
  <si>
    <t>肌酐测定</t>
  </si>
  <si>
    <t>内生肌酐清除率试验</t>
  </si>
  <si>
    <t>指甲肌酐测定</t>
  </si>
  <si>
    <t>血清尿酸测定</t>
  </si>
  <si>
    <t>尿微量白蛋白测定</t>
  </si>
  <si>
    <t>尿微量白蛋白全定量测定</t>
  </si>
  <si>
    <t>散射比浊法定量测定</t>
  </si>
  <si>
    <t>尿转铁蛋白测定</t>
  </si>
  <si>
    <t>尿α1微量球蛋白测定</t>
  </si>
  <si>
    <t>β2微球蛋白测定</t>
  </si>
  <si>
    <t>尿蛋白电泳分析</t>
  </si>
  <si>
    <t>琼脂糖凝胶电泳法</t>
  </si>
  <si>
    <t>尿N-酰-β-D-氨基葡萄糖苷酶测定</t>
  </si>
  <si>
    <t>尿β-D-半乳糖苷酶测定</t>
  </si>
  <si>
    <t>尿γ-谷氨酰转移酶测定</t>
  </si>
  <si>
    <t>尿丙氨酰氨基肽酶</t>
  </si>
  <si>
    <t>尿亮氨酰氨基肽酶</t>
  </si>
  <si>
    <t>尿碱性磷酶测定</t>
  </si>
  <si>
    <t>尿浓缩稀释试验</t>
  </si>
  <si>
    <t>原250102019项目和价格取消。</t>
  </si>
  <si>
    <t>酸负荷试验</t>
  </si>
  <si>
    <t>碱负荷试验</t>
  </si>
  <si>
    <t>尿碳酸氢盐(HCO3)测定</t>
  </si>
  <si>
    <t>尿氨测定</t>
  </si>
  <si>
    <t>尿可滴定酸测定</t>
  </si>
  <si>
    <t>尿结石成份化学分析</t>
  </si>
  <si>
    <t>尿结石成份红外光谱分析</t>
  </si>
  <si>
    <t>含粉碎结石、KBr压片等步骤</t>
  </si>
  <si>
    <t>尿尿酸测定</t>
  </si>
  <si>
    <t>尿草酸测定</t>
  </si>
  <si>
    <t>尿透明质酸测定</t>
  </si>
  <si>
    <t>超氧化物歧化酶(sOD)测定</t>
  </si>
  <si>
    <t>血清胱抑素（CystatinC)测定</t>
  </si>
  <si>
    <t>T-H糖蛋白测定</t>
  </si>
  <si>
    <t>血、尿、体液晶体渗透量测定</t>
  </si>
  <si>
    <t>尿红细胞形态分析</t>
  </si>
  <si>
    <t>尿正常红细胞和异常红细胞</t>
  </si>
  <si>
    <t>尿中性粒细胞明胶酶相关脂质运载蛋白酶（NGAL）测定</t>
  </si>
  <si>
    <t>s250307001</t>
  </si>
  <si>
    <t>免疫荧光抗体包裹尿细菌试验</t>
  </si>
  <si>
    <t>s250307002</t>
  </si>
  <si>
    <t>尿微量白蛋白定量测定</t>
  </si>
  <si>
    <t>报告尿mAlb/gCr比值时应另加尿肌酐测定费用。</t>
  </si>
  <si>
    <t>其它血清酶类测定</t>
  </si>
  <si>
    <t>血清酸性磷酸酶测定</t>
  </si>
  <si>
    <t>血清酒石酸抑制酸性磷酸酶测定</t>
  </si>
  <si>
    <t>快速干式生化分析</t>
  </si>
  <si>
    <t>血清前列腺酸性磷酸酶质量测定</t>
  </si>
  <si>
    <t>淀粉酶测定</t>
  </si>
  <si>
    <t>包括血清或尿标本等</t>
  </si>
  <si>
    <t>血清淀粉酶同工酶电泳</t>
  </si>
  <si>
    <t>胰淀粉酶测定</t>
  </si>
  <si>
    <t>血清脂肪酶测定</t>
  </si>
  <si>
    <t>血清血管紧张转化酶测定</t>
  </si>
  <si>
    <t>血清骨钙素测定</t>
  </si>
  <si>
    <t>醛缩酶测定</t>
  </si>
  <si>
    <t>化学药物用药指导的基因检测</t>
  </si>
  <si>
    <t>可检测CYP2C9、CYP2C19、CYP2D6、CYP3A4基因等。样本采集、签收、处理（据标本类型不同进行相应的前处理），提取基因组DNA，与质控品、阴阳性对照和内参同时 扩增，分析扩增产物或杂交或测序等，进行基因分析，判断并审核结果，录入实验室 信息系统或人工登记，发送报告；按规定处理废弃物；接受临床相关咨询。</t>
  </si>
  <si>
    <t>每个
位点</t>
  </si>
  <si>
    <t>尿胰蛋白酶原-2测定</t>
  </si>
  <si>
    <t>s250308001</t>
  </si>
  <si>
    <t>电化学发光法检测骨标志物</t>
  </si>
  <si>
    <t>包括检测B-胶原特殊序列、骨钙素</t>
  </si>
  <si>
    <t>维生素、氨基酸与血药浓度测定</t>
  </si>
  <si>
    <t>25羟维生素D测定</t>
  </si>
  <si>
    <t>1，25双羟维生素D测定</t>
  </si>
  <si>
    <t>叶酸测定</t>
  </si>
  <si>
    <t>血清维生素测定</t>
  </si>
  <si>
    <t>包括维生素D以外的各类维生素</t>
  </si>
  <si>
    <t>指环孢酶素</t>
  </si>
  <si>
    <t>血清药物浓度测定</t>
  </si>
  <si>
    <t>每种药物</t>
  </si>
  <si>
    <t>各类滥用药物筛查</t>
  </si>
  <si>
    <t>每类为一项</t>
  </si>
  <si>
    <t>血清各类氨基酸测定</t>
  </si>
  <si>
    <t>血清乙醇测定</t>
  </si>
  <si>
    <t>中枢神经特异蛋白(s100β)测定</t>
  </si>
  <si>
    <t>尿羟脯氨酸测定</t>
  </si>
  <si>
    <t>全血免疫抑制剂浓度测定</t>
  </si>
  <si>
    <t>指普乐可复、雷帕霉素等</t>
  </si>
  <si>
    <t>s250309001</t>
  </si>
  <si>
    <t>电化学发光法检测贫血标志物</t>
  </si>
  <si>
    <t>包括检测维生素B12、叶酸、红细胞内叶酸、铁蛋白</t>
  </si>
  <si>
    <t>s250309002</t>
  </si>
  <si>
    <t>血药浓度检测</t>
  </si>
  <si>
    <t>各种免疫学方法</t>
  </si>
  <si>
    <t>激素测定</t>
  </si>
  <si>
    <t>血清促甲状腺激素测定</t>
  </si>
  <si>
    <t>化学发光法</t>
  </si>
  <si>
    <t>血清泌乳素测定</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</si>
  <si>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</si>
  <si>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</si>
  <si>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</si>
  <si>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</si>
  <si>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</si>
  <si>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</si>
  <si>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</si>
  <si>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</si>
  <si>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</si>
  <si>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</si>
  <si>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</si>
  <si>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</si>
  <si>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</si>
  <si>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</si>
  <si>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</si>
  <si>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</si>
  <si>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</si>
  <si>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</si>
  <si>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</si>
  <si>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</si>
  <si>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</si>
  <si>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尿儿茶酚胺测定</t>
  </si>
  <si>
    <t>尿香草苦杏仁酸(VMA)测定</t>
  </si>
  <si>
    <t>血浆肾素活性测定</t>
  </si>
  <si>
    <t>血管紧张素Ⅰ测定</t>
  </si>
  <si>
    <t>血管紧张素Ⅱ测定</t>
  </si>
  <si>
    <t>促红细胞生成素测定</t>
  </si>
  <si>
    <t>睾酮测定</t>
  </si>
  <si>
    <t>血清双氢睾酮测定</t>
  </si>
  <si>
    <t>雄烯二酮测定</t>
  </si>
  <si>
    <t>17α羟孕酮测定</t>
  </si>
  <si>
    <t>雌酮测定</t>
  </si>
  <si>
    <t>雌三醇测定</t>
  </si>
  <si>
    <t>雌二醇测定</t>
  </si>
  <si>
    <t>孕酮测定</t>
  </si>
  <si>
    <t>人绒毛膜促性腺激素测定</t>
  </si>
  <si>
    <t>包括血清或尿，各种免疫学方法</t>
  </si>
  <si>
    <t>包括血清或尿，化学发光法</t>
  </si>
  <si>
    <t>血清胰岛素测定</t>
  </si>
  <si>
    <t>血清胰高血糖测定</t>
  </si>
  <si>
    <t>血清C肽测定</t>
  </si>
  <si>
    <t>C肽兴奋试验</t>
  </si>
  <si>
    <t>血清抗谷氨酸脱羧酶抗体测定</t>
  </si>
  <si>
    <t>胃泌素测定</t>
  </si>
  <si>
    <t>血浆前列腺素(PG)测定</t>
  </si>
  <si>
    <t>血浆6-酮前列腺素F1α测定</t>
  </si>
  <si>
    <t>肾上腺素测定</t>
  </si>
  <si>
    <t>去甲肾上腺素测定</t>
  </si>
  <si>
    <t>胆囊收缩素测定</t>
  </si>
  <si>
    <t>心纳素测定</t>
  </si>
  <si>
    <t>环磷酸腺苷(cAMP)测定</t>
  </si>
  <si>
    <t>环磷酸鸟苷(cGMP)测定</t>
  </si>
  <si>
    <t>M(L)</t>
  </si>
  <si>
    <t>激素类及其它</t>
  </si>
  <si>
    <t>包括激素类、感染免疫类、心肌标志物类、维生素类、贫血类、血药浓度类、甲状腺球蛋白及甲状腺相关抗体、总IgE、CEA、AFP、白介素IL-6、促红细胞生成素（EPO）等检测，不包括乙肝五项定性。</t>
  </si>
  <si>
    <t>微粒子化学发光法、电化学发光法、增强化学发光法 ，原250310065和250310066废止。</t>
  </si>
  <si>
    <t>降钙素原检测（PCT）</t>
  </si>
  <si>
    <t>降钙素原(PCT)定量检测</t>
  </si>
  <si>
    <t>血清胃泌素释放肽前体（ProGRP)测定</t>
  </si>
  <si>
    <t>生长抑素测定</t>
  </si>
  <si>
    <t>促胰液素测定</t>
  </si>
  <si>
    <t>组织胺测定</t>
  </si>
  <si>
    <t>促肾上腺皮质激素测定（ACTH）</t>
  </si>
  <si>
    <t>电化学发光法</t>
  </si>
  <si>
    <t>妊娠相关性血浆蛋白A测定</t>
  </si>
  <si>
    <t>游离β绒毛膜促性腺激素测定</t>
  </si>
  <si>
    <t>抗甲状腺球蛋白抗体（Anti-TG）/Anti-TPO</t>
  </si>
  <si>
    <t>促甲状腺受体抗体（TsHR-Ab）</t>
  </si>
  <si>
    <t>人脂联素定量检测</t>
  </si>
  <si>
    <t>胃泌素-17检测</t>
  </si>
  <si>
    <t>s250310001</t>
  </si>
  <si>
    <t>人胰岛素样生长因子-I测定（IGF-I）</t>
  </si>
  <si>
    <t>s250310002</t>
  </si>
  <si>
    <t>血儿茶酚胺(CA)测定</t>
  </si>
  <si>
    <t>放免法</t>
  </si>
  <si>
    <t>s250310003</t>
  </si>
  <si>
    <t>3-甲氧基肾上腺素测定</t>
  </si>
  <si>
    <t>s250310004</t>
  </si>
  <si>
    <t>3-甲氧基去肾上腺素测定</t>
  </si>
  <si>
    <t>s250310005</t>
  </si>
  <si>
    <t>电化学发光法检测C-肽</t>
  </si>
  <si>
    <t>s250310006</t>
  </si>
  <si>
    <t>电化学发光法检测内分泌</t>
  </si>
  <si>
    <t>包括检测性激素结合球蛋白(sHBG)、硫酸脱氢表雄甾酮、可的松。</t>
  </si>
  <si>
    <t>s250310007</t>
  </si>
  <si>
    <t>甲状旁腺素(PTH)测定</t>
  </si>
  <si>
    <t>骨质疏松的实验诊断</t>
  </si>
  <si>
    <t>尿CTX测定</t>
  </si>
  <si>
    <t>尿NTX测定</t>
  </si>
  <si>
    <t>报告g-尿Cr比值时，应加尿肌酐测定费用</t>
  </si>
  <si>
    <t>尿吡啶酚测定</t>
  </si>
  <si>
    <t>尿脱氧吡啶酚测定</t>
  </si>
  <si>
    <t>I型胶原羧基端前肽(PICP)测定</t>
  </si>
  <si>
    <t>骨钙素N端中分子片段测定（N-MID)</t>
  </si>
  <si>
    <t>β－胶原降解产物测定（β－CTX）</t>
  </si>
  <si>
    <t>总Ⅰ型胶原氨基延长肽测定（P1NP）</t>
  </si>
  <si>
    <t>25-羟基维生素D3测定</t>
  </si>
  <si>
    <t>M(C)</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</si>
  <si>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</si>
  <si>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</si>
  <si>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</si>
  <si>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</si>
  <si>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</si>
  <si>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</si>
  <si>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</si>
  <si>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</si>
  <si>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</si>
  <si>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</si>
  <si>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</si>
  <si>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</si>
  <si>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</si>
  <si>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</si>
  <si>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</si>
  <si>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</si>
  <si>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</si>
  <si>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每种测定计费一次</t>
  </si>
  <si>
    <t>溶菌酶测定</t>
  </si>
  <si>
    <t>抗淋巴细胞抗体试验</t>
  </si>
  <si>
    <t>肥大细胞脱颗粒试验</t>
  </si>
  <si>
    <t>B因子测定</t>
  </si>
  <si>
    <t>总补体测定(CH50)</t>
  </si>
  <si>
    <t>单项补体测定</t>
  </si>
  <si>
    <t>包括C1q、C1r、C1s、C3－C9</t>
  </si>
  <si>
    <t>补体1抑制因子测定</t>
  </si>
  <si>
    <t>C3裂解产物测定(C3sP)</t>
  </si>
  <si>
    <t>免疫球蛋白定量测定</t>
  </si>
  <si>
    <t>包括IgA，IgG，IgM，IgD，IgE</t>
  </si>
  <si>
    <t>免疫球蛋白亚类定量测定</t>
  </si>
  <si>
    <t>指对免疫球蛋白IgA亚类（IgA1、IgA2）或IgG亚类（IgG1、IgG2、IgG3、IgG4）的测定。样本类型：血液。样本采集、签收、处理，定标和质控，检测样本，审核结果， 录入实验室信息系统或人工登记，发送报告；按规定处理废弃物；接受临床相关咨询。</t>
  </si>
  <si>
    <t>以每个亚类为一个计价单位</t>
  </si>
  <si>
    <t>冷球蛋白测定</t>
  </si>
  <si>
    <t>C—反应蛋白测定(CRP)</t>
  </si>
  <si>
    <t>M(G)</t>
  </si>
  <si>
    <t>s250401004</t>
  </si>
  <si>
    <t>C—反应蛋白定量测定(CRP)</t>
  </si>
  <si>
    <t>包括超敏C反应蛋白</t>
  </si>
  <si>
    <t>金标法
散射比浊法。</t>
  </si>
  <si>
    <t>糖化血红蛋白全定量测定</t>
  </si>
  <si>
    <t>散射比浊法定量测定、高效液相色谱法定量</t>
  </si>
  <si>
    <t>纤维结合蛋白测定(Fn)</t>
  </si>
  <si>
    <t>轻链KAPPA、LAMBDA定量(K-LC，λ-LC)</t>
  </si>
  <si>
    <t>每项测定计费一次</t>
  </si>
  <si>
    <t>铜蓝蛋白测定</t>
  </si>
  <si>
    <t>淋巴细胞免疫分析</t>
  </si>
  <si>
    <t>活化淋巴细胞测定</t>
  </si>
  <si>
    <t>血细胞簇分化抗原(CD)系列检测</t>
  </si>
  <si>
    <t>每个抗原</t>
  </si>
  <si>
    <t>可溶性细胞间黏附分子-1（sICAM-1)测定</t>
  </si>
  <si>
    <t>封闭抗体检测</t>
  </si>
  <si>
    <t>T淋巴细胞白血病病毒抗体检测</t>
  </si>
  <si>
    <t>内皮因子抗体定量测定</t>
  </si>
  <si>
    <t>血管内皮生长因子检测</t>
  </si>
  <si>
    <t>s250401001</t>
  </si>
  <si>
    <t>24小时IgG鞘内合成率测定</t>
  </si>
  <si>
    <t>等电聚胶电泳和免疫浊度法</t>
  </si>
  <si>
    <t>s250401002</t>
  </si>
  <si>
    <t>碱性髓鞘蛋白测定</t>
  </si>
  <si>
    <t>s250401003</t>
  </si>
  <si>
    <t>5-羟色胺测定</t>
  </si>
  <si>
    <t>s250401005</t>
  </si>
  <si>
    <t>淋巴细胞亚群测定</t>
  </si>
  <si>
    <t>s250401006</t>
  </si>
  <si>
    <t>T细胞亚群测定</t>
  </si>
  <si>
    <t>自身免疫病的实验诊断</t>
  </si>
  <si>
    <t>系统性红斑狼疮因子试验(LEF)</t>
  </si>
  <si>
    <t>抗核抗体测定(ANA)</t>
  </si>
  <si>
    <t>抗核抗体定量测定</t>
  </si>
  <si>
    <t>抗核提取物抗体测定(抗ENA抗体)</t>
  </si>
  <si>
    <t>包括抗ssA、抗ssB、抗JO－1、抗sm、抗rRNP、抗U1RNP、抗scL-70、抗核糖体抗体测定</t>
  </si>
  <si>
    <t>抗sm-D1抗体测定</t>
  </si>
  <si>
    <t>抗单链DNA测定</t>
  </si>
  <si>
    <t>抗中性粒细胞胞浆抗体测定(ANCA)</t>
  </si>
  <si>
    <t>包括cANCA、pANCA、PR3-ANCA、MPO-ANCA</t>
  </si>
  <si>
    <t>免疫学法，每项测定计价一次</t>
  </si>
  <si>
    <t>抗中性粒细胞胞浆抗体测定</t>
  </si>
  <si>
    <t>间接免疫荧光法</t>
  </si>
  <si>
    <t>抗双链DNA测定(抗dsDNA)</t>
  </si>
  <si>
    <t>抗双链DNA抗体定量测定</t>
  </si>
  <si>
    <t>抗线粒体抗体测定(AMA)</t>
  </si>
  <si>
    <t>抗核骨架蛋白抗体测定(amin)</t>
  </si>
  <si>
    <t>抗核糖体抗体测定</t>
  </si>
  <si>
    <t>抗核糖核蛋白抗体测定</t>
  </si>
  <si>
    <t>抗染色体抗体测定</t>
  </si>
  <si>
    <t>抗血液细胞抗体测定</t>
  </si>
  <si>
    <t>包括红细胞、淋巴细胞、巨噬细胞、血小板相关IgG、粒细胞等抗体测定</t>
  </si>
  <si>
    <t>抗肝细胞特异性脂蛋白抗体测定</t>
  </si>
  <si>
    <t>抗组织细胞抗体测定</t>
  </si>
  <si>
    <t>包括肝细胞、胃壁细胞、胰岛细胞、肾上腺细胞、骨骼肌、平滑肌等抗体测定</t>
  </si>
  <si>
    <t>抗心肌抗体测定(AHA)</t>
  </si>
  <si>
    <t>抗心磷脂抗体测定(ACA)</t>
  </si>
  <si>
    <t>包括IgA、IgM、IgG</t>
  </si>
  <si>
    <t>抗甲状腺球蛋白抗体测定(TGAb)</t>
  </si>
  <si>
    <t>抗甲状腺球蛋白抗体（TGAB）</t>
  </si>
  <si>
    <t>抗甲状腺微粒体抗体测定(TMAb)</t>
  </si>
  <si>
    <t>抗肾小球基底膜抗体测定</t>
  </si>
  <si>
    <t>抗脑组织抗体测定</t>
  </si>
  <si>
    <t>抗腮腺管抗体测定</t>
  </si>
  <si>
    <t>抗卵巢抗体测定</t>
  </si>
  <si>
    <t>抗子宫内膜抗体测定(EMAb)</t>
  </si>
  <si>
    <t>抗精子抗体测定</t>
  </si>
  <si>
    <t>抗硬皮病抗体测定</t>
  </si>
  <si>
    <t>抗胰岛素抗体测定</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</si>
  <si>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</si>
  <si>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</si>
  <si>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</si>
  <si>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</si>
  <si>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</si>
  <si>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</si>
  <si>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</si>
  <si>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</si>
  <si>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</si>
  <si>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</si>
  <si>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</si>
  <si>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类风湿因子(RF)测定（定性）</t>
  </si>
  <si>
    <t>类风湿因子(RF)测定（定量）</t>
  </si>
  <si>
    <t>类风湿因子（RF）全定量测定</t>
  </si>
  <si>
    <t>抗增殖细胞核抗原抗体测定</t>
  </si>
  <si>
    <t>分泌型免疫球蛋白A测定</t>
  </si>
  <si>
    <t>抗角蛋白抗体(AKA)测定</t>
  </si>
  <si>
    <t>抗可溶性肝抗原/肝-胰抗原抗体(sLA/LP)测定</t>
  </si>
  <si>
    <t>抗肝肾微粒体抗体(LKM)测定</t>
  </si>
  <si>
    <t>抗蛋白酶3（PR3）抗体测定</t>
  </si>
  <si>
    <t>抗髓过氧化物酶(MPO)抗体测定</t>
  </si>
  <si>
    <t>抗核小体抗体测定（AnuA）</t>
  </si>
  <si>
    <t>抗核周因子抗体（APF）测定</t>
  </si>
  <si>
    <t>RA33抗体测定</t>
  </si>
  <si>
    <t>抗DNA酶B抗体测定</t>
  </si>
  <si>
    <t>抗组蛋白抗体(AHA)测定</t>
  </si>
  <si>
    <t>抗sa抗体测定</t>
  </si>
  <si>
    <t>抗聚角蛋白微丝蛋白抗体(AFA)测定</t>
  </si>
  <si>
    <t>抗杀菌通透性增高蛋白(BPI)抗体测定</t>
  </si>
  <si>
    <t>抗α胞衬蛋白抗体测定</t>
  </si>
  <si>
    <t>抗人绒毛膜促性腺激素抗体(AHCGAb)测定</t>
  </si>
  <si>
    <t>抗神经节苷脂IgG,IgM抗体测定</t>
  </si>
  <si>
    <t>a1抗胰蛋白酶定量测定</t>
  </si>
  <si>
    <t>GP210抗体测定</t>
  </si>
  <si>
    <t>免疫印记法</t>
  </si>
  <si>
    <t>抗肌内膜和抗麦角蛋白抗体测定</t>
  </si>
  <si>
    <t>sP100抗体测定</t>
  </si>
  <si>
    <t>ANAs15项测定</t>
  </si>
  <si>
    <t>ANCA谱定量测定</t>
  </si>
  <si>
    <t>含PR3、LF、MPO、EL、GATG、BPI</t>
  </si>
  <si>
    <t>抗着丝点抗体测定</t>
  </si>
  <si>
    <t>类风湿关节炎核抗原测定</t>
  </si>
  <si>
    <t>抗甲状腺过氧化物酶抗体（TPO）测定</t>
  </si>
  <si>
    <t>环瓜氨酸多太抗体（Anti-CCP）测定</t>
  </si>
  <si>
    <t>抗透明带抗体(AZP)测定</t>
  </si>
  <si>
    <t>抗突变型瓜氨酸波型蛋白(MCV)抗体测定</t>
  </si>
  <si>
    <t>抗磷脂酰丝氨酸抗体检测</t>
  </si>
  <si>
    <t>样本类型：血液。样本采集、签收、处理，加免疫试剂，温育，检测，质控，审核结果，录入实验室信息系统或人工登记，发送报告；按规定处理废弃物；接受临床相关 咨询。</t>
  </si>
  <si>
    <t>抗磷脂酰肌醇抗体检测</t>
  </si>
  <si>
    <t>抗磷脂酸抗体测定</t>
  </si>
  <si>
    <t>磷酸化胰岛素样生长因子结合蛋白检测</t>
  </si>
  <si>
    <t>s250402001</t>
  </si>
  <si>
    <t>抗β2糖蛋白测定</t>
  </si>
  <si>
    <t>s250402002</t>
  </si>
  <si>
    <t>抗环瓜胺酸肽抗体测定(CCP)</t>
  </si>
  <si>
    <t>s250402003</t>
  </si>
  <si>
    <t>抗线粒体抗体分型</t>
  </si>
  <si>
    <t>斑点法</t>
  </si>
  <si>
    <t>s250402004</t>
  </si>
  <si>
    <t>抗肝细胞溶质抗原I型抗体测定</t>
  </si>
  <si>
    <t>指免疫印迹法</t>
  </si>
  <si>
    <t>s250402005</t>
  </si>
  <si>
    <t>抗平滑肌抗体测定</t>
  </si>
  <si>
    <t>指荧光法</t>
  </si>
  <si>
    <t>s250402006</t>
  </si>
  <si>
    <t>抗肝特异性蛋白抗体测定</t>
  </si>
  <si>
    <t>s250402007</t>
  </si>
  <si>
    <t>s250402008</t>
  </si>
  <si>
    <t>免疫球蛋白E定量（IgE定量）变态反应</t>
  </si>
  <si>
    <t>电化学发光法检测</t>
  </si>
  <si>
    <t>感染免疫学检测</t>
  </si>
  <si>
    <t>甲型肝炎抗体测定(HAV)</t>
  </si>
  <si>
    <t>包括IgG、IgM</t>
  </si>
  <si>
    <t>甲型肝炎抗原测定</t>
  </si>
  <si>
    <t>乙型肝炎DNA测定</t>
  </si>
  <si>
    <t>乙型肝炎DNA测定（定性）</t>
  </si>
  <si>
    <t>乙型肝炎DNA测定（定量）</t>
  </si>
  <si>
    <t>乙型肝炎表面抗原测定(HBsAg)</t>
  </si>
  <si>
    <t>乙型肝炎表面抗体测定(Anti-HBs)</t>
  </si>
  <si>
    <t>乙型肝炎e抗原测定(HBeAg)</t>
  </si>
  <si>
    <t>乙型肝炎e抗体测定(Anti-HBe)</t>
  </si>
  <si>
    <t>乙型肝炎核心抗原测定(HBcAg)</t>
  </si>
  <si>
    <t>乙型肝炎核心抗体测定(Anti-HBc)</t>
  </si>
  <si>
    <t>乙型肝炎核心IgM抗体测定(Anti-HBcIgM)</t>
  </si>
  <si>
    <t>乙型肝炎表面前s抗原测定</t>
  </si>
  <si>
    <t>包括s1、s2抗原</t>
  </si>
  <si>
    <t>乙型肝炎表面前s抗体测定</t>
  </si>
  <si>
    <t>包括s1、s2抗体</t>
  </si>
  <si>
    <t>丙型肝炎RNA测定</t>
  </si>
  <si>
    <t>丙型肝炎病毒核糖核酸扩增定量检测</t>
  </si>
  <si>
    <t>样本类型：各种标本。样本采集、签收、处理（据标本类型不同进行相应的前处理），提取模板RNA，与标准品、阴阳性对照及质控品同时进行实时荧光扩增，进行 定量分析，判断并审核结果，录入实验室信息系统或人工登记，发送报告；按规定处 理废弃物；接受临床相关咨询。</t>
  </si>
  <si>
    <t>丙型肝炎抗体测定(Anti-HCV)</t>
  </si>
  <si>
    <t>丙型肝炎病毒抗体测定
(Anti-HCV)</t>
  </si>
  <si>
    <t>指免疫双向水平测流法</t>
  </si>
  <si>
    <t>丙型肝炎病毒抗体测定</t>
  </si>
  <si>
    <t>丁型肝炎抗体测定(Anti-HDV)</t>
  </si>
  <si>
    <t>丁型肝炎抗原测定(HDVAg)</t>
  </si>
  <si>
    <t>戊型肝炎抗体测定(Anti-HEV)</t>
  </si>
  <si>
    <t>庚型肝炎IgG抗体测定(Anti-HGVIgG)</t>
  </si>
  <si>
    <t>人免疫缺陷病毒抗体测定(Anti-HIV)</t>
  </si>
  <si>
    <t>指ELAsA法</t>
  </si>
  <si>
    <t>指金标法、硒标法</t>
  </si>
  <si>
    <t>人类免疫缺陷病毒抗体（1/2）型</t>
  </si>
  <si>
    <t>人类免疫缺陷病毒联合试验</t>
  </si>
  <si>
    <t>含人血清和血浆中HIV-lp24和HIV-1抗体测定</t>
  </si>
  <si>
    <t>弓形体抗体测定</t>
  </si>
  <si>
    <t>风疹病毒抗体测定</t>
  </si>
  <si>
    <t>巨细胞病毒抗体测定</t>
  </si>
  <si>
    <t>单纯疱疹病毒抗体测定</t>
  </si>
  <si>
    <t>包括Ⅰ型、Ⅱ型</t>
  </si>
  <si>
    <t>EB病毒抗体测定</t>
  </si>
  <si>
    <t>包括IgG、IgM、IgA、EBV-CA、EBV-EA、EBNA（EBVIgG、IgM、EBV-EAIgG、EBNA-G）</t>
  </si>
  <si>
    <t>荧光法加收4元</t>
  </si>
  <si>
    <t>呼吸道合胞病毒抗体测定</t>
  </si>
  <si>
    <t>呼吸道合胞病毒抗原测定</t>
  </si>
  <si>
    <t>副流感病毒抗体测定</t>
  </si>
  <si>
    <t>天疱疮抗体测定</t>
  </si>
  <si>
    <t>水痘带状疱疹病毒抗体测定</t>
  </si>
  <si>
    <t>M(A)</t>
  </si>
  <si>
    <t>腺病毒抗体或抗原测定</t>
  </si>
  <si>
    <t>人轮状病毒抗原或抗体测定</t>
  </si>
  <si>
    <t>流行性出血热病毒抗体测定</t>
  </si>
  <si>
    <t>狂犬病毒抗体测定</t>
  </si>
  <si>
    <t>病毒血清学试验</t>
  </si>
  <si>
    <t>包括脊髓灰质炎病毒、柯萨奇病毒、流行性乙型脑炎病毒、流行性腮腺炎病毒、麻疹病毒</t>
  </si>
  <si>
    <t>病毒抗体定量测定</t>
  </si>
  <si>
    <t>包括脊髓灰质炎病毒、柯萨奇病毒、流行性乙型脑炎病毒、流行性腮腺炎病毒、麻疹病毒、狂犬病毒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</si>
  <si>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</si>
  <si>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</si>
  <si>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</si>
  <si>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</si>
  <si>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</si>
  <si>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</si>
  <si>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</si>
  <si>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</si>
  <si>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I、AH</t>
  </si>
  <si>
    <t>幽门螺旋杆菌抗体测定</t>
  </si>
  <si>
    <t>指现症感染检测</t>
  </si>
  <si>
    <t>结核抗体测定</t>
  </si>
  <si>
    <t>含Urec,CagA,HsP60抗体检测</t>
  </si>
  <si>
    <t>蛋白芯片法</t>
  </si>
  <si>
    <t>结核分歧杆菌IgG抗体检测</t>
  </si>
  <si>
    <t>含抗16KDa蛋白抗体检测，抗38kDa蛋白抗体检测，抗-LAMIgG抗体检测</t>
  </si>
  <si>
    <t>细菌抗体定量测定</t>
  </si>
  <si>
    <t>包括结核杆菌、破伤风杆菌、百日咳杆菌、军团菌、幽门螺杆菌、白喉。</t>
  </si>
  <si>
    <t>抗链球菌溶血素O测定(AsO)</t>
  </si>
  <si>
    <t>抗链球菌溶血素O测定(AsO)（定性）</t>
  </si>
  <si>
    <t>抗链球菌溶血素O测定(AsO)（定量）</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</si>
  <si>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</si>
  <si>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</si>
  <si>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</si>
  <si>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</si>
  <si>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</si>
  <si>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</si>
  <si>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</si>
  <si>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</si>
  <si>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</si>
  <si>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梅毒螺旋体特异抗体测定</t>
  </si>
  <si>
    <t>指凝集法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</si>
  <si>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</si>
  <si>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</si>
  <si>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</si>
  <si>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</si>
  <si>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</si>
  <si>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</si>
  <si>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</si>
  <si>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</si>
  <si>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</si>
  <si>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</si>
  <si>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</si>
  <si>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</si>
  <si>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t>
  </si>
  <si>
    <t>丙型肝炎病毒核心抗原测定</t>
  </si>
  <si>
    <t>狂犬病毒基因测定</t>
  </si>
  <si>
    <t>RT-PCR法</t>
  </si>
  <si>
    <t>通过验收的PCR实验室方可收取。</t>
  </si>
  <si>
    <t>隐球菌抗体测定</t>
  </si>
  <si>
    <t>乳胶法</t>
  </si>
  <si>
    <t>曲霉菌抗原测定</t>
  </si>
  <si>
    <t>单纯疱疹病毒抗原测定</t>
  </si>
  <si>
    <t>埃可病毒抗体检测</t>
  </si>
  <si>
    <t>尿液人类免疫缺陷病毒I型（HIV-I）抗体测定</t>
  </si>
  <si>
    <t>包括病毒RNA定量测定</t>
  </si>
  <si>
    <t>庚型肝炎病毒核糖核酸定性(HGV-RNA)</t>
  </si>
  <si>
    <t>TT病毒抗体检测</t>
  </si>
  <si>
    <t>鹦鹉热衣原体检测</t>
  </si>
  <si>
    <t>肺炎衣原体抗体检测</t>
  </si>
  <si>
    <t>白三烯B4水平测定</t>
  </si>
  <si>
    <t>包括白三烯E4</t>
  </si>
  <si>
    <t>13碳尿素呼气试验</t>
  </si>
  <si>
    <t>氢呼气诊断试验</t>
  </si>
  <si>
    <t>样本类型：呼吸气体。制备基线呼气样本，制备服用乳果糖、葡萄糖、奶品后呼出气体样本，使用质谱仪测定服乳果糖、葡萄糖、奶品前后呼出H2样本，使用对照标准判断结果阴阳性，传入计算机LIS系统，报告临床，同时做校 准及质控。含肠道细菌过增长测定，胰腺外分泌功能测定，胃泌酸功能测定，乳糖酶测定，果糖酶测定等。</t>
  </si>
  <si>
    <t>病原体RNA荧光定量PCR测定</t>
  </si>
  <si>
    <t>包括各类病原体RNA定量</t>
  </si>
  <si>
    <t>每人份</t>
  </si>
  <si>
    <t>病原体DNA荧光定量PCR测定</t>
  </si>
  <si>
    <t>包括各类病原体DNA定量</t>
  </si>
  <si>
    <t>流感病毒抗原检测</t>
  </si>
  <si>
    <t>甲型、乙型，金标法</t>
  </si>
  <si>
    <t>抗链球菌溶血素O全定量测定</t>
  </si>
  <si>
    <t>人类免疫缺陷病毒基因定量检测</t>
  </si>
  <si>
    <t>荧光实时定量PCR法</t>
  </si>
  <si>
    <t>优生五项检测</t>
  </si>
  <si>
    <t>含弓形抗体、风疹病毒、巨细胞病毒、单纯疱疹病毒Ⅰ型、Ⅱ型抗体</t>
  </si>
  <si>
    <t>风疹IgM/IgG测定</t>
  </si>
  <si>
    <t>弓形虫IgM/IgG测定</t>
  </si>
  <si>
    <t>丙型肝炎HCV病毒载量内标定量检测</t>
  </si>
  <si>
    <t>包括乙肝</t>
  </si>
  <si>
    <t>病毒载量内标定量法</t>
  </si>
  <si>
    <t>人类免疫缺陷HIV病毒载量内标定量检测</t>
  </si>
  <si>
    <t>乙型肝炎五项</t>
  </si>
  <si>
    <t>含乙型肝炎表面抗原测定(HBsAg)、乙型肝炎表面抗体测定(Anti-HBs)、乙型肝炎e抗原测定(HBeAg)、乙型肝炎e抗体测定(Anti-HBe)、乙型肝炎核心抗体测定(Anti-HBc)。</t>
  </si>
  <si>
    <t>结核分枝杆菌T细胞检测</t>
  </si>
  <si>
    <t>样本类型：全血。T淋巴细胞斑点法。样本制备，细胞培养，机器或人工判读，报告检测结果，审核检测结果，发出报告，检测后标本留验及无害化处理。</t>
  </si>
  <si>
    <t>人份</t>
  </si>
  <si>
    <t>人乳头瘤病毒核糖核酸（RNA）非扩增定量检测</t>
  </si>
  <si>
    <t>样本类型：各种标本。样本采集、签收、处理(据标本不同进行相应前处理)，提取模板RNA，杂交，进行定量分析，判断并审核结果，录入实验室信息系统或人工登记，发送报告；按规定处理废弃物；接受临床相关咨询。</t>
  </si>
  <si>
    <t>人乳头瘤病毒核糖核酸（RNA）非扩增定性检测</t>
  </si>
  <si>
    <t>样本类型：各种标本。样本采集、签收、处理(据标本不同进行相应前处理)，提取模板RNA，杂交，进行定性分析，判断并审核结果，录入实验室信息系统或人工登记，发送报告；按规定处理废弃物；接受临床相关咨询。</t>
  </si>
  <si>
    <t>乙型肝炎病毒外膜大蛋白抗原测定</t>
  </si>
  <si>
    <t>九项呼吸道病原抗体测定</t>
  </si>
  <si>
    <t>含嗜肺军团菌血清I型、肺炎支原体、Q热立克次体、肺炎衣原体、腺病毒、呼吸道合胞病毒、甲型流感病毒、乙型流感病毒、副流感病毒、Ⅰ、Ⅱ、Ⅲ型 。</t>
  </si>
  <si>
    <t>EV71病毒抗体检测</t>
  </si>
  <si>
    <t>EB病毒Rta蛋白抗体检测</t>
  </si>
  <si>
    <t>样本类型：血清标本。样本采集、签收、处理、实验完成后判断并审核结果，录入实验室信息系统或人工登记，发送报告；按规定处理废弃物；接受临床相关咨询。</t>
  </si>
  <si>
    <t>酶联免疫法</t>
  </si>
  <si>
    <t>s250403001</t>
  </si>
  <si>
    <t>旋毛虫抗体测定</t>
  </si>
  <si>
    <t>酶免法或金标法</t>
  </si>
  <si>
    <t>s250403002</t>
  </si>
  <si>
    <t>人微小病毒抗体测定（Anti-B19）</t>
  </si>
  <si>
    <t>含IgG 、IgM 。指酶免法</t>
  </si>
  <si>
    <t>s250403003</t>
  </si>
  <si>
    <t>乙型肝炎五项定量测定</t>
  </si>
  <si>
    <t>单项15.4元。</t>
  </si>
  <si>
    <t>s250403004</t>
  </si>
  <si>
    <t>巨细胞病毒抗原检测</t>
  </si>
  <si>
    <t>荧光法</t>
  </si>
  <si>
    <t>s250403005</t>
  </si>
  <si>
    <t>胶体金渗透法</t>
  </si>
  <si>
    <t>肿瘤标志物检验</t>
  </si>
  <si>
    <t>“250404”原名称“肿瘤相关抗原测定”删除</t>
  </si>
  <si>
    <t>A、AJ</t>
  </si>
  <si>
    <t>癌胚抗原测定(CEA)</t>
  </si>
  <si>
    <t>指除化学发光法以外的其它免疫学方法。</t>
  </si>
  <si>
    <t>甲胎蛋白测定(AFP)</t>
  </si>
  <si>
    <t>副蛋白免疫学检查</t>
  </si>
  <si>
    <t>碱性胎儿蛋白测定(BFP)</t>
  </si>
  <si>
    <t>总前列腺特异性抗原测定(TPsA)</t>
  </si>
  <si>
    <t>游离前列腺特异性抗原测定(FPsA)</t>
  </si>
  <si>
    <t>复合前列腺特异性抗原(CPsA)测定</t>
  </si>
  <si>
    <t>前列腺酸性磷酸酶测定(PAP)</t>
  </si>
  <si>
    <t>J、AJ</t>
  </si>
  <si>
    <t>神经元特异性烯醇化酶测定(NsE)</t>
  </si>
  <si>
    <t>细胞角蛋白19片段测定(CYFRA21-1)</t>
  </si>
  <si>
    <t>F、AJ</t>
  </si>
  <si>
    <t>糖类抗原测定</t>
  </si>
  <si>
    <t>包括CA-27、CA-29、CA-50、CA-125、CA15－3、CA130、CA19－9、CA24－2、CA72－4等等</t>
  </si>
  <si>
    <t>每种抗原</t>
  </si>
  <si>
    <t>1.指化学发光法；2.其它免疫学方法30元。</t>
  </si>
  <si>
    <t>鳞状细胞癌相关抗原测定(sCC)</t>
  </si>
  <si>
    <t>肿瘤坏死因子测定(TNF)</t>
  </si>
  <si>
    <t>肿瘤相关抗原测定</t>
  </si>
  <si>
    <t>包括MG－Ags、TA－4</t>
  </si>
  <si>
    <t>血清肿瘤相关物质检测(TAM)</t>
  </si>
  <si>
    <t>指对CA15-3、CA19-9、CA125、CA50、CA242、CA72-4、PsA、CEA、AFP等综合测定</t>
  </si>
  <si>
    <t>铁蛋白测定</t>
  </si>
  <si>
    <t>包括各类标本</t>
  </si>
  <si>
    <t>显形胶质蛋白(AP)测定</t>
  </si>
  <si>
    <t>恶性肿瘤特异生长因子测定</t>
  </si>
  <si>
    <t>触珠蛋白测定</t>
  </si>
  <si>
    <t>酸性糖蛋白测定</t>
  </si>
  <si>
    <t>细菌抗原分析</t>
  </si>
  <si>
    <t>M(L)、AJ</t>
  </si>
  <si>
    <t>肿瘤标志物</t>
  </si>
  <si>
    <t>包括PsA、FPsA、CA125、CA153、CA199、CA724、NsE、CYFP211</t>
  </si>
  <si>
    <t>M、AJ</t>
  </si>
  <si>
    <t>包括FPsA、CA125、CA153、CA199、CA724、NsE、CYFP211。不适用AFP、CEA、PsA。</t>
  </si>
  <si>
    <t>组织多肽特异抗原（TPs）测定</t>
  </si>
  <si>
    <t>端粒酶活性检测</t>
  </si>
  <si>
    <t>尿核基质蛋白（NMP22）测定</t>
  </si>
  <si>
    <t>甲胎蛋白异质体定量测定</t>
  </si>
  <si>
    <t>I型胶原吡啶交联终肽测定（ICTP）</t>
  </si>
  <si>
    <t>胃蛋白酶原I/II测定</t>
  </si>
  <si>
    <t>人附睾分泌蛋白(HE4)测定</t>
  </si>
  <si>
    <t>K、AJ</t>
  </si>
  <si>
    <t>甲胎蛋白AFP测定</t>
  </si>
  <si>
    <t>包括癌胚抗原CEA、前列腺特异性抗原PsA</t>
  </si>
  <si>
    <t>1.指化学发光法；2.不得按照“250310053 激素类及其它”收费。</t>
  </si>
  <si>
    <t>s100蛋白质测定</t>
  </si>
  <si>
    <t>肿瘤异常蛋白（TAP）检测</t>
  </si>
  <si>
    <t>细胞质胸苷激酶测定（TK1）</t>
  </si>
  <si>
    <t>细胞角蛋白18片段测定</t>
  </si>
  <si>
    <t>硫氧还蛋白还原酶（TR）活性检测</t>
  </si>
  <si>
    <t>F250404041</t>
  </si>
  <si>
    <t>七种肺癌自身抗体检测</t>
  </si>
  <si>
    <t>包含P53、GAGE7、PGP9.5、CAGE、MAGEA1、SOX2、GBU4-5七种抗体浓度。样本类型：血液。样本采集、签收、处理，加免疫试剂，温育，检测，质控，审核结果，录入实验室信息系统或人工登记，发送报告；按规定处理废弃物；接受临床相关咨询。</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</si>
  <si>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</si>
  <si>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</si>
  <si>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</si>
  <si>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</si>
  <si>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</si>
  <si>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</si>
  <si>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</si>
  <si>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</si>
  <si>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</si>
  <si>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</si>
  <si>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食物不耐受检测(FigG)</t>
  </si>
  <si>
    <t>5.临床微生物学检查</t>
  </si>
  <si>
    <t>病原微生物镜检、培养与鉴定</t>
  </si>
  <si>
    <t>一般细菌涂片检查</t>
  </si>
  <si>
    <t>包括各种标本</t>
  </si>
  <si>
    <t>结核菌涂片检查</t>
  </si>
  <si>
    <t>结核杆菌液基集菌涂片</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</si>
  <si>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</si>
  <si>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</si>
  <si>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</si>
  <si>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</si>
  <si>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</si>
  <si>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</si>
  <si>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</si>
  <si>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</si>
  <si>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</si>
  <si>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</si>
  <si>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尿培养加菌落计数</t>
  </si>
  <si>
    <t>血培养及鉴定</t>
  </si>
  <si>
    <t>荧光增强法</t>
  </si>
  <si>
    <t>s250308003</t>
  </si>
  <si>
    <t>气压传感法</t>
  </si>
  <si>
    <t>厌氧菌培养及鉴定</t>
  </si>
  <si>
    <t>样本类型：各种标本。样本采集，样本签收，标本预处理(适用时)，接种特殊培养基，厌氧产气袋中厌氧孵育，或者厌氧培养系统或厌氧培养箱或厌氧手套箱中厌氧孵育，可疑菌落制备涂片，染色，镜检，做耐氧试验，转种做纯培养，人工判读结果，细菌鉴定。审核结果，录入实验室信息系统或人工登记，发送报告；实验室消毒，按规定处理废弃物；接受临床相关咨询。</t>
  </si>
  <si>
    <t>结核菌培养</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</si>
  <si>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</si>
  <si>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</si>
  <si>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</si>
  <si>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</si>
  <si>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</si>
  <si>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</si>
  <si>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</si>
  <si>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</si>
  <si>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</si>
  <si>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</si>
  <si>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</si>
  <si>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</si>
  <si>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</si>
  <si>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含各种标本</t>
  </si>
  <si>
    <t>真菌培养及鉴定</t>
  </si>
  <si>
    <t>念珠菌镜检</t>
  </si>
  <si>
    <t>念珠菌培养</t>
  </si>
  <si>
    <t>念珠菌系统鉴定</t>
  </si>
  <si>
    <t>衣原体检查</t>
  </si>
  <si>
    <t>衣原体培养</t>
  </si>
  <si>
    <t>支原体检查</t>
  </si>
  <si>
    <t>支原体培养及药敏</t>
  </si>
  <si>
    <t>轮状病毒检测</t>
  </si>
  <si>
    <t>其它病毒的血清学诊断</t>
  </si>
  <si>
    <t>每种病毒</t>
  </si>
  <si>
    <t>病毒培养与鉴定</t>
  </si>
  <si>
    <t>滴虫培养</t>
  </si>
  <si>
    <t>细菌性阴道病唾液酸酶测定</t>
  </si>
  <si>
    <t>包括过氧化氢、白细胞酯酶、脯氨酸胺肽酶、氨基葡萄糖苷酶、β-葡萄糖醛酸苷酶、凝固酶</t>
  </si>
  <si>
    <t>真菌D-葡聚糖检测</t>
  </si>
  <si>
    <t>包括真菌D-肽聚糖检测</t>
  </si>
  <si>
    <t>乙型肝炎病毒基因YMDD变异测定</t>
  </si>
  <si>
    <t>包括YIDD变异测定</t>
  </si>
  <si>
    <t>肺炎支原体检查</t>
  </si>
  <si>
    <t>快速培养法</t>
  </si>
  <si>
    <t>一次性无菌管</t>
  </si>
  <si>
    <t>无菌体液细菌培养+鉴定</t>
  </si>
  <si>
    <t>样本类型：血液、穿刺及引流液。制备涂片，镜检，检测细菌生长过程中的代谢产物,用颜色感应等仪器，人工/仪器判读结果并分析报告。含无菌体液培养、细菌及真菌鉴定。</t>
  </si>
  <si>
    <t>分枝杆菌菌种鉴定</t>
  </si>
  <si>
    <t>自动细菌培养及鉴定</t>
  </si>
  <si>
    <t>指痰、尿、大便等有菌物</t>
  </si>
  <si>
    <t>半乳甘露聚糖检测</t>
  </si>
  <si>
    <t>样本类型：各种体液。样本采集，样本签收，标本预处理（适用时），检测半乳甘露聚糖，人工判读结果。审核结果，录入实验室信息系统或人工登记，发送报告；实验 室消毒，按规定处理废弃物；接受临床相关咨询。</t>
  </si>
  <si>
    <t>s250500101</t>
  </si>
  <si>
    <t>大肠杆菌增菌培养</t>
  </si>
  <si>
    <t>s250500102</t>
  </si>
  <si>
    <t>噬菌体法快速检测结核菌</t>
  </si>
  <si>
    <t>药物敏感试验</t>
  </si>
  <si>
    <t>常规药敏定性试验</t>
  </si>
  <si>
    <t>常规药敏定量试验(MIC)</t>
  </si>
  <si>
    <t>真菌药敏试验</t>
  </si>
  <si>
    <t>结核菌药敏试验</t>
  </si>
  <si>
    <t>厌氧菌药敏试验</t>
  </si>
  <si>
    <t>血清杀菌水平测定</t>
  </si>
  <si>
    <t></t>
  </si>
  <si>
    <t>联合药物敏感试验</t>
  </si>
  <si>
    <t>抗生素最小抑／杀菌浓度测定</t>
  </si>
  <si>
    <t>体液抗生素浓度测定</t>
  </si>
  <si>
    <t>包括氨基糖甙类药物等</t>
  </si>
  <si>
    <t>肿瘤细胞化疗药物敏感试验</t>
  </si>
  <si>
    <t>M、AQ</t>
  </si>
  <si>
    <t>结核分枝杆菌耐药基因检测</t>
  </si>
  <si>
    <t>同时检测多种药物时，封顶收费270元</t>
  </si>
  <si>
    <t>乙型肝炎耐药基因检测</t>
  </si>
  <si>
    <t>样本类型：各种标本。样本采集、签收、处理（据标本类型不同进行相应的前处理），提取模板DNA，与质控品、阴阳性对照和内参同时扩增，分析扩增产物或杂交 或测序等，进行基因分析，判断并审核结果，录入实验室信息系统或人工登记，发送 报告；按规定处理废弃物；接受临床相关咨询。</t>
  </si>
  <si>
    <t>其它检验试验</t>
  </si>
  <si>
    <t>肠毒素检测</t>
  </si>
  <si>
    <t>细菌毒素测定</t>
  </si>
  <si>
    <t>病原体乳胶凝集试验快速检测</t>
  </si>
  <si>
    <t>细菌分型</t>
  </si>
  <si>
    <t>包括各种细菌</t>
  </si>
  <si>
    <t>内毒素鲎定性试验</t>
  </si>
  <si>
    <t>内毒素鲎定量测定</t>
  </si>
  <si>
    <t>细菌毒素动态定量检测</t>
  </si>
  <si>
    <t>0—129试验</t>
  </si>
  <si>
    <t>β—内酰胺酶试验</t>
  </si>
  <si>
    <t>超广谱β－内酰胺酶试验</t>
  </si>
  <si>
    <t>耐万古霉素基因试验</t>
  </si>
  <si>
    <t>包括基因A、B、C</t>
  </si>
  <si>
    <t>DNA探针技术查meeA基因</t>
  </si>
  <si>
    <t>梅毒荧光抗体FTA—ABs测定</t>
  </si>
  <si>
    <t>A族链球菌检测</t>
  </si>
  <si>
    <t>样本类型：分离株。取标本或新鲜菌落分别与试剂盒内试剂作用，观察结果，人工判读结果。审核结果，录入实验室信息系统或人工登记，发送报告；实验室消毒，按规定处理废弃物；接受临床相关咨询。</t>
  </si>
  <si>
    <t>B族链球菌检测</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</si>
  <si>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</si>
  <si>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</si>
  <si>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</si>
  <si>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</si>
  <si>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</si>
  <si>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</si>
  <si>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</si>
  <si>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</si>
  <si>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</si>
  <si>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</si>
  <si>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</si>
  <si>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</si>
  <si>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</si>
  <si>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</si>
  <si>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t>
  </si>
  <si>
    <t>7.遗传疾病的分子生物学诊断</t>
  </si>
  <si>
    <t>外周血细胞染色体检查</t>
  </si>
  <si>
    <t>脆性X染色体检查</t>
  </si>
  <si>
    <t>血高分辨染色体检查</t>
  </si>
  <si>
    <t>血姐妹染色体互换试验</t>
  </si>
  <si>
    <t>脐血染色体检查</t>
  </si>
  <si>
    <t>唐氏综合症筛查</t>
  </si>
  <si>
    <t>性别基因(sRY)检测</t>
  </si>
  <si>
    <t>脱氧核糖核酸(DNA)倍体分析</t>
  </si>
  <si>
    <t>含DNA周期分析、DNA异倍体测定、细胞凋亡测定</t>
  </si>
  <si>
    <t>染色体分析</t>
  </si>
  <si>
    <t>细胞染色体核型分析</t>
  </si>
  <si>
    <t>包括胚胎或胎儿</t>
  </si>
  <si>
    <t>培养细胞的染色体分析</t>
  </si>
  <si>
    <t>包括各种标本；含细胞培养和染色体分析</t>
  </si>
  <si>
    <t>苯丙氨酸测定(PKU)</t>
  </si>
  <si>
    <t>遗传病基因检测分析</t>
  </si>
  <si>
    <t>原《河南省医疗服务价格（试行）》中250700006项“进行性肌营养不良基因分析”、250700007项“肝豆状核变性基因分析”、250700008项“血友病甲基因分析”、250700009项“脆X综合症基因诊断”并入此项。</t>
  </si>
  <si>
    <t>胎儿细胞培养及传代</t>
  </si>
  <si>
    <t>包括羊水细胞培养和绒毛细胞培养</t>
  </si>
  <si>
    <t>染色体全自动核型图谱分析</t>
  </si>
  <si>
    <t>血苯丙酮酸定量</t>
  </si>
  <si>
    <t>遗传性耳聋基因检测</t>
  </si>
  <si>
    <t>基因表达水平对肿瘤药物敏感性的判断</t>
  </si>
  <si>
    <t>样本类型：组织。对组织标本进行相应前处理，提取RNA，加入到包括有配制好试剂的反应管中，与阴、阳性对照同时经扩增仪进行RNA的体外扩增并进行标记，然后将变性的扩增产物与配制好的芯片杂交液混合，加入到芯片上进行杂交，杂交完毕后将芯片取出，进行清洗和离心甩干，用芯片扫描仪进行检测，根据基因的表达量，用软件报告肿瘤预后的风险结果，审核检验结果，发出报告，检测后标本留验及无害化处理。</t>
  </si>
  <si>
    <t>s250700001</t>
  </si>
  <si>
    <t>DNA凝胶分析技术</t>
  </si>
  <si>
    <t>s250700002</t>
  </si>
  <si>
    <t>DNA银染技术</t>
  </si>
  <si>
    <t>s250700003</t>
  </si>
  <si>
    <t>染色体显带技术</t>
  </si>
  <si>
    <t>标本</t>
  </si>
  <si>
    <t>s250700004</t>
  </si>
  <si>
    <t>荧光原位杂交技术</t>
  </si>
  <si>
    <t>一次性探针</t>
  </si>
  <si>
    <t>s250700006</t>
  </si>
  <si>
    <t>荧光定量PCR技术</t>
  </si>
  <si>
    <t>s250700007</t>
  </si>
  <si>
    <t>神经管畸形的产前筛查</t>
  </si>
  <si>
    <t>s250700008</t>
  </si>
  <si>
    <t>DNA亲权鉴定</t>
  </si>
  <si>
    <t>s2507000081</t>
  </si>
  <si>
    <t>标准亲权鉴定(父、母有一方确定）</t>
  </si>
  <si>
    <t>一份检材</t>
  </si>
  <si>
    <t>腐败、硬组织加收30%。</t>
  </si>
  <si>
    <t>s2507000082</t>
  </si>
  <si>
    <t>双亲皆疑亲权鉴定（父母均不确定）</t>
  </si>
  <si>
    <t>s2507000083</t>
  </si>
  <si>
    <t>单亲鉴定（父、母与孩子）</t>
  </si>
  <si>
    <t>s2507000084</t>
  </si>
  <si>
    <t>隔代亲权鉴定（祖孙、兄弟姐妹同胞）</t>
  </si>
  <si>
    <t>s250700009</t>
  </si>
  <si>
    <t>遗传代谢病尿筛查十项</t>
  </si>
  <si>
    <t>含尿2，4二硝苯肼反应、尿酸普钠反应、铜棕反映、碘反应、二氮对硝基苯胺反应、酸化白蛋白试验、斑氏反应、尿乳酸糖试验、尿三氯化铁反应、十六烷甲基溴化胺浊度试验</t>
  </si>
  <si>
    <t>H</t>
  </si>
  <si>
    <t>(六)血型与配血</t>
  </si>
  <si>
    <t>ABO红细胞定型</t>
  </si>
  <si>
    <t>指血清定型(反定)</t>
  </si>
  <si>
    <t>ABO血型鉴定</t>
  </si>
  <si>
    <t>指正定法与反定法联合使用</t>
  </si>
  <si>
    <t>ABO亚型鉴定</t>
  </si>
  <si>
    <t>每个亚型</t>
  </si>
  <si>
    <t>Rh血型鉴定</t>
  </si>
  <si>
    <t>指仅鉴定RhD(o)，不查其他抗原</t>
  </si>
  <si>
    <t>指仅鉴定RhD(o)，不查其他抗原，卡式法</t>
  </si>
  <si>
    <t>Rh血型其他抗原鉴定</t>
  </si>
  <si>
    <t>包括Rh血型的C、c、E、e抗原鉴定</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</si>
  <si>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</si>
  <si>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</si>
  <si>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</si>
  <si>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血型抗体特异性鉴定(吸收试验)</t>
  </si>
  <si>
    <t>血型抗体特异性鉴定(放散试验)</t>
  </si>
  <si>
    <t>血型抗体效价测定</t>
  </si>
  <si>
    <t>每个抗体</t>
  </si>
  <si>
    <t>盐水介质交叉配血</t>
  </si>
  <si>
    <t>特殊介质交叉配血</t>
  </si>
  <si>
    <t>包括白蛋白法、Liss法、酶处理法、抗人球蛋白法、凝集胺法等，用于发现不全抗体</t>
  </si>
  <si>
    <t>每个方法</t>
  </si>
  <si>
    <t>疑难交叉配血</t>
  </si>
  <si>
    <t>包括以下情况的交叉配血：ABO血型亚型不合、少见特殊血型、有血型特异性抗体者、冷球蛋白血症、自身免疫性溶血性贫血等</t>
  </si>
  <si>
    <t>卡式法</t>
  </si>
  <si>
    <t>唾液ABH血型物质测定</t>
  </si>
  <si>
    <t>Rh阴性确诊试验</t>
  </si>
  <si>
    <t>白细胞特异性和组织相关融性(HLA)抗体检测</t>
  </si>
  <si>
    <t>血小板特异性和组织相关融性(HLA)抗体检测</t>
  </si>
  <si>
    <t>红细胞系统血型抗体致新生儿溶血病检测</t>
  </si>
  <si>
    <t>血小板交叉配合试验</t>
  </si>
  <si>
    <t>血小板IgG致敏红细胞试验</t>
  </si>
  <si>
    <t>样本类型：血液。使用双抗体夹心EA法检测针对供者血小板GPⅡB/ⅢA和HLAI类抗原的IgG抗体，制备并重悬供者及患者血小板扣后，将供者血小板与患者血清混合使其 体外致敏，加入裂解液使供者血小板糖蛋白更好地与板底的抗体结合，同时加阳性及 阴性对照，加入二抗孵育后，加底物显色，终止反应后在相关检测仪器上读取吸光光度值，检测，审核结果，录入实验室信息系统或人工登记，发送报告；按规定处理废 弃物；接受临床相关咨询。</t>
  </si>
  <si>
    <t>淋巴细胞毒试验</t>
  </si>
  <si>
    <t>包括一般试验和快速试验</t>
  </si>
  <si>
    <t>群体反应抗体检测</t>
  </si>
  <si>
    <t>人组织相容性抗原I类(HLA－I)分型</t>
  </si>
  <si>
    <t>包括可溶性HLA-I</t>
  </si>
  <si>
    <t>指血清学配型法。基因配型法，加收200元</t>
  </si>
  <si>
    <t>人组织相容性抗原II类(HLA－II)分型</t>
  </si>
  <si>
    <t>包括血清学配型或基因配型</t>
  </si>
  <si>
    <t>不规则抗体筛查</t>
  </si>
  <si>
    <t>包括C、c、E、e抗体筛查</t>
  </si>
  <si>
    <t>指凝聚胺法</t>
  </si>
  <si>
    <t>血小板抗体(HPA)检测</t>
  </si>
  <si>
    <t>全血、各种红细胞、粒细胞、手工分离浓缩血小板配血</t>
  </si>
  <si>
    <t>含检查受血者ABO（正反定型）、Rh血型及复查供血者的ABO（正反定型）。至少使用两种介质（如盐水介质检查IgM，凝聚胺、抗人球、酶法、卡式法等检查IgG）进行初检和复检共两次配血实验</t>
  </si>
  <si>
    <t>血浆、机采血小板、冷沉淀配血</t>
  </si>
  <si>
    <t>含常规检查受血者ABO（正反定型）、Rh血型及复查供血者的ABO（仅反定型）血型</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</si>
  <si>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</si>
  <si>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</si>
  <si>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</si>
  <si>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</si>
  <si>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传染病人和特异性感染病尸体加收200元</t>
  </si>
  <si>
    <t>儿童及胎儿尸检病理诊断</t>
  </si>
  <si>
    <t>指7岁以下儿童及胎儿尸解，其余同尸检病理诊断</t>
  </si>
  <si>
    <t>尸体化学防腐处理</t>
  </si>
  <si>
    <t>含各种手术操作及消耗材料；废弃物处理</t>
  </si>
  <si>
    <t>防腐药品</t>
  </si>
  <si>
    <t>2.细胞病理学检查与诊断</t>
  </si>
  <si>
    <t>不含采集标本的临床操作、细胞病理学标本的非常规诊断技术，如：电镜检查、组织化学与免疫组化染色、图象分析技术、流式细胞术、计算机细胞筛选技术、分子病理学检查</t>
  </si>
  <si>
    <t>以两张涂(压)片为基价，超过两张加收20元</t>
  </si>
  <si>
    <t>体液细胞学检查与诊断</t>
  </si>
  <si>
    <t>包括胸水、腹水、心包液、脑脊液、精液、各种囊肿穿刺液、唾液、龈沟液的细胞学检查与诊断</t>
  </si>
  <si>
    <t>例</t>
  </si>
  <si>
    <t>需塑料包埋的标本加收20%</t>
  </si>
  <si>
    <t>拉网细胞学检查与诊断</t>
  </si>
  <si>
    <t>指食管、胃等拉网细胞学检查与诊断</t>
  </si>
  <si>
    <t>细针穿刺细胞学检查与诊断</t>
  </si>
  <si>
    <t>指各种实质性脏器的细针穿刺标本的涂片(压片)检查及诊断</t>
  </si>
  <si>
    <t>含操作和器械</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</si>
  <si>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</si>
  <si>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</si>
  <si>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</si>
  <si>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</si>
  <si>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3.组织病理学检查与诊断</t>
  </si>
  <si>
    <t>不含采集标本的临床操作、组织病理学标本的非常规诊断技术，如：电镜检查、组织化学与免疫组化染色、图象分析技术、 流式细胞术、计算机细胞筛选技术、 分子病理学检查</t>
  </si>
  <si>
    <t>穿刺组织活检检查与诊断</t>
  </si>
  <si>
    <t>包括肝、肾、乳腺、体表肿块等穿刺组织活检及诊断</t>
  </si>
  <si>
    <t>以两个蜡块为基价，超过每个加收14元</t>
  </si>
  <si>
    <t>内镜组织活检检查与诊断</t>
  </si>
  <si>
    <t>包括各种内镜采集的小组织标本的病理学检查与诊断</t>
  </si>
  <si>
    <t>1、以两个蜡块为基价，超过每个加收13元。
2、使用HE高清恒染加收40元/切片。</t>
  </si>
  <si>
    <t>局部切除活检检查与诊断</t>
  </si>
  <si>
    <t>包括切除组织、咬取组织、切除肿块部分组织的活检</t>
  </si>
  <si>
    <t>骨髓组织活检检查与诊断</t>
  </si>
  <si>
    <t>指骨髓组织标本常规染色检查</t>
  </si>
  <si>
    <t>手术标本检查与诊断</t>
  </si>
  <si>
    <t>每器官</t>
  </si>
  <si>
    <t>1、以两个蜡块为基价，超过每个加收10元。
2、使用HE高清恒染加收30元/切片。</t>
  </si>
  <si>
    <t>截肢标本病理检查与诊断</t>
  </si>
  <si>
    <t>包括上下肢截肢标本等</t>
  </si>
  <si>
    <t>每肢、每指（趾）</t>
  </si>
  <si>
    <t>牙齿及骨骼磨片诊断(不脱钙)</t>
  </si>
  <si>
    <t>牙齿及骨骼磨片诊断(脱钙)</t>
  </si>
  <si>
    <t>颌骨样本及牙体牙周样本</t>
  </si>
  <si>
    <t>以两个蜡块为基价，超过每个加收20元</t>
  </si>
  <si>
    <t>全器官大切片与诊断</t>
  </si>
  <si>
    <t>4.冰冻切片与快速石蜡切片检查与诊断</t>
  </si>
  <si>
    <t>不含非常规的特殊染色技术</t>
  </si>
  <si>
    <t>特异性感染标本加收100元</t>
  </si>
  <si>
    <t>R(D)</t>
  </si>
  <si>
    <t>冷冻切片病理诊断</t>
  </si>
  <si>
    <t>标本以送检一次为基价，每加送一次加收50%，每例手术最多加收4次。</t>
  </si>
  <si>
    <t>快速石蜡切片检查与诊断</t>
  </si>
  <si>
    <t>包括快速细胞病理诊断</t>
  </si>
  <si>
    <t>骨髓活检分析</t>
  </si>
  <si>
    <t>塑料包埋法</t>
  </si>
  <si>
    <t>5.特殊染色诊断技术</t>
  </si>
  <si>
    <t>特殊染色及酶组织化学染色诊断</t>
  </si>
  <si>
    <t>每个标本，每种染色</t>
  </si>
  <si>
    <t>免疫组织化学染色诊断</t>
  </si>
  <si>
    <t>快速液盖膜单独温控法加收96元</t>
  </si>
  <si>
    <t>免疫荧光染色诊断</t>
  </si>
  <si>
    <t>HPVL1DNA及壳蛋白检测</t>
  </si>
  <si>
    <t>s270500001</t>
  </si>
  <si>
    <t>甲基转移酶诊断</t>
  </si>
  <si>
    <t>6.电镜病理诊断</t>
  </si>
  <si>
    <t>均含标本制备</t>
  </si>
  <si>
    <t>普通透射电镜检查与诊断</t>
  </si>
  <si>
    <t>每个标本</t>
  </si>
  <si>
    <t>免疫电镜检查与诊断</t>
  </si>
  <si>
    <t>扫描电镜检查与诊断</t>
  </si>
  <si>
    <t>7.分子病理学诊断技术</t>
  </si>
  <si>
    <t>原位杂交技术</t>
  </si>
  <si>
    <t>印迹杂交技术</t>
  </si>
  <si>
    <t>包括southern Northern Western等杂交技术</t>
  </si>
  <si>
    <t>脱氧核糖核酸(DNA)测序</t>
  </si>
  <si>
    <t>双色银染原位杂交技术</t>
  </si>
  <si>
    <t>s270700001</t>
  </si>
  <si>
    <t>乙型肝炎病毒基因突变测定</t>
  </si>
  <si>
    <t>含YIDD、YMDD、YVDD。聚合酶链反应法</t>
  </si>
  <si>
    <t>s270700002</t>
  </si>
  <si>
    <t>乙肝前C区变异分析</t>
  </si>
  <si>
    <t>聚合酶链反应法</t>
  </si>
  <si>
    <t>s270700003</t>
  </si>
  <si>
    <t>乙型肝炎病毒基因分型</t>
  </si>
  <si>
    <t>包括丙型肝炎。聚合酶链反应法</t>
  </si>
  <si>
    <t>s270700004</t>
  </si>
  <si>
    <t>人乳头瘤状病毒分型检测</t>
  </si>
  <si>
    <t>杂交捕获法、
芯片法。</t>
  </si>
  <si>
    <t>8.其他病理技术项目</t>
  </si>
  <si>
    <t>原有2708类项目价格全部废止，以该文件为准。取消“病理图文报告”价格项目。</t>
  </si>
  <si>
    <t>病理体视学检查与图象分析</t>
  </si>
  <si>
    <t>包括流式细胞仪、显微分光光度技术等</t>
  </si>
  <si>
    <t>宫颈细胞学计算机辅助诊断</t>
  </si>
  <si>
    <t>膜式病变细胞采集术</t>
  </si>
  <si>
    <t>指细胞病理学检查中使用的特殊膜式细胞采集方法</t>
  </si>
  <si>
    <t>液基薄层细胞制片术</t>
  </si>
  <si>
    <t>包括液基细胞学薄片技术(Thin Prep)和液基细胞学超薄片技术(Auto Cyte)</t>
  </si>
  <si>
    <t>病理大体标本摄影</t>
  </si>
  <si>
    <t>积累科研资料的摄影不得计费</t>
  </si>
  <si>
    <t>显微摄影术</t>
  </si>
  <si>
    <t>每个视野</t>
  </si>
  <si>
    <t>疑难病理会诊</t>
  </si>
  <si>
    <t>由高级职称病理医师主持的专家组会诊
20251020取消</t>
  </si>
  <si>
    <t>普通病理会诊</t>
  </si>
  <si>
    <t>不符合疑难病理会诊条件的其他会诊
20251020取消</t>
  </si>
  <si>
    <t>妇科液基薄层细胞学检查与诊断</t>
  </si>
  <si>
    <t>将含有标本的保存液，经膜式液基制片机或沉淀离心液基制片机制片(血细胞及粘液较多的妇科标本需经两次离心后)，固定，染色及特殊染色，脱水，透明，封片，DNA倍体分析及宫颈细胞学计算机辅助诊断，有异常细胞的病例，医师复诊并签发报告。含上述技术过程中所产生的废液、废物的处理。</t>
  </si>
  <si>
    <t>该项目实施过程中使用的所有方法或技术不再另外收费。</t>
  </si>
  <si>
    <t>三、临床诊疗类</t>
  </si>
  <si>
    <t>本类说明：1.本类包括临床各系统诊疗、经血管介入性诊疗、手术治疗、物理治疗与康复。本类编码为300000000。2.检查治疗过程中所使用的药物、输氧、输血、特殊检查、术中特殊并发症处理根据病情需要征得病人同意所使用的价格较高的、非常规应用的医用材料，传染病人所增加的特殊消耗物品可另外收取。3.所有活检均不含病理诊断。4.所有经内窥镜诊疗的项目，均已含内窥镜费用。</t>
  </si>
  <si>
    <t>(一)临床各系统诊疗</t>
  </si>
  <si>
    <t>临床各系统诊疗说明</t>
  </si>
  <si>
    <t>1.本类包括神经系统、内分泌系统、眼、耳鼻咽喉、口腔颌面、呼吸系统、心脏及血管系统、血液及淋巴系统、消化系统、泌尿系统、男、女性生殖系统、肌肉骨骼系统、体被系统、精神心理卫生等。
2.在临床各系统诊疗项目中的“XX术”是指以诊疗为主要目的非手术操作方式的服务项目。
3.诊疗中所需的特殊医用消耗材料（如特殊穿刺针、消融电极、特殊导丝、导管、支架、球囊、特殊缝线、特殊缝针、夹子、取石（异物）网篮/取物袋、圈套器、扩张器、活检钳、医用胶、等离子电极（刀头、针）等）、药品、化学粒子均为除外内容。凡在项目内涵中已含的不再单独收费。
4.所有活检均不含病理诊断。</t>
  </si>
  <si>
    <t>1.神经系统</t>
  </si>
  <si>
    <t>脑电图</t>
  </si>
  <si>
    <t>16导以上，含深呼吸诱发</t>
  </si>
  <si>
    <t>16导以下，含深呼吸诱发</t>
  </si>
  <si>
    <t>特殊脑电图</t>
  </si>
  <si>
    <t>包括特殊电极(鼻咽、蝶骨、皮层等)、特殊诱发</t>
  </si>
  <si>
    <t>脑地形图</t>
  </si>
  <si>
    <t>含二维脑电地形图(至少16导)</t>
  </si>
  <si>
    <t>动态脑电图</t>
  </si>
  <si>
    <t xml:space="preserve">包括24小时脑电视频监测或脑电Holtel               </t>
  </si>
  <si>
    <t>脑电Holtel与动态脑电图等价</t>
  </si>
  <si>
    <t>脑电图录象监测</t>
  </si>
  <si>
    <t>含摄像观测患者行为及脑电图监测</t>
  </si>
  <si>
    <t>脑磁图</t>
  </si>
  <si>
    <t>神经传导速度测定</t>
  </si>
  <si>
    <t>含感觉神经与运动神传导速度、包括重复神经电刺激</t>
  </si>
  <si>
    <t>每条神经</t>
  </si>
  <si>
    <t>检查F波、H反射、瞬目反射及重复神经电刺激可与神经传导速度等价</t>
  </si>
  <si>
    <t>神经电图</t>
  </si>
  <si>
    <t>含检查F波、H反射、瞬目反射及重复神经电刺激</t>
  </si>
  <si>
    <t>体感诱发电位</t>
  </si>
  <si>
    <t>包括上肢体感诱发电位检查应含头皮、颈部、Erb氏点记录，下肢体感诱发电位检查应含头皮、腰部记录</t>
  </si>
  <si>
    <t>次/单肢</t>
  </si>
  <si>
    <t>运动诱发电位</t>
  </si>
  <si>
    <t>含大脑皮层和周围神经刺激</t>
  </si>
  <si>
    <t>事件相关电位</t>
  </si>
  <si>
    <t>包括视觉、体感刺激P300与听觉P300</t>
  </si>
  <si>
    <t>脑干听觉诱发电位</t>
  </si>
  <si>
    <t>术中颅神经监测</t>
  </si>
  <si>
    <t>颅内压监测</t>
  </si>
  <si>
    <t>无创颅内压监测</t>
  </si>
  <si>
    <t>感觉阈值测量</t>
  </si>
  <si>
    <t>包括感觉障碍电生理诊断</t>
  </si>
  <si>
    <t>腰椎穿刺术</t>
  </si>
  <si>
    <t>含测压、注药；不含化验检查</t>
  </si>
  <si>
    <t>侧脑室穿刺术</t>
  </si>
  <si>
    <t>包括引流、注药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</si>
  <si>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</si>
  <si>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</si>
  <si>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</si>
  <si>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</si>
  <si>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</si>
  <si>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</si>
  <si>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</si>
  <si>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</si>
  <si>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</si>
  <si>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</si>
  <si>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</si>
  <si>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每条肌肉</t>
  </si>
  <si>
    <t>单纤维肌电图</t>
  </si>
  <si>
    <t>动态肌电图</t>
  </si>
  <si>
    <t>肌电图监测</t>
  </si>
  <si>
    <t>神经阻滞治疗</t>
  </si>
  <si>
    <t>指周围神经的阻滞治疗</t>
  </si>
  <si>
    <t>如进行神经毁损加收50%</t>
  </si>
  <si>
    <t>包括神经从、神经干、神经节和神经根的阻滞治疗</t>
  </si>
  <si>
    <t>s310100001</t>
  </si>
  <si>
    <t>痛点阻滞</t>
  </si>
  <si>
    <t>红外线复合偏振光减50%。</t>
  </si>
  <si>
    <t>经皮穿刺三叉神经半月节注射治疗术</t>
  </si>
  <si>
    <t>含X线投照(CT)定位、神经感觉定位、注射药物、测定疗效范围局部加压；不含术中影像学检查</t>
  </si>
  <si>
    <t>神经根射频镇痛术</t>
  </si>
  <si>
    <t>指通过射频热凝或脉冲射频调控治疗神经根支配区域疼痛。所定价格涵盖消毒、穿刺、调试、射频治疗等操作步骤的人力资源和基本物质资源消耗。包括神经节、神经干、神经丛射频镇痛术。</t>
  </si>
  <si>
    <t>经皮穿刺三叉神经干注射术</t>
  </si>
  <si>
    <t>含CT定位、神经感觉定位、注射药物、测定疗效范围、局部加压；不含术中影像学检查</t>
  </si>
  <si>
    <t>慢性小脑电刺激术</t>
  </si>
  <si>
    <t>多轨迹断层肌电图</t>
  </si>
  <si>
    <t>神经毁损术</t>
  </si>
  <si>
    <t>含神经穿刺及注射</t>
  </si>
  <si>
    <t>交感神经节毁损术</t>
  </si>
  <si>
    <t>包括颈、胸、腰交感神经节穿刺及注射</t>
  </si>
  <si>
    <t>指电阻抗法</t>
  </si>
  <si>
    <t>临床操作的脑电引导</t>
  </si>
  <si>
    <t>术中脑电监测</t>
  </si>
  <si>
    <t>电极</t>
  </si>
  <si>
    <t>术中大脑皮层神经功能定位</t>
  </si>
  <si>
    <t>癫痫源偶极子定位</t>
  </si>
  <si>
    <t>三维重建影像融合</t>
  </si>
  <si>
    <t>肉毒素注射治疗</t>
  </si>
  <si>
    <t>含神经、肌肉各部位治疗</t>
  </si>
  <si>
    <t>药品</t>
  </si>
  <si>
    <t>床旁脑电图加收</t>
  </si>
  <si>
    <t>盆底定量肌电图检查</t>
  </si>
  <si>
    <t>用于检测集群肌肉活动度。采用盆底电生理治疗仪，截石位，暴露检查部位，将同心圆针电极插入待检查肌肉，如肛门括约肌、尿道括约肌、球海绵体肌等，人工报告。</t>
  </si>
  <si>
    <t>2.内分泌系统</t>
  </si>
  <si>
    <t>每试验项目指所有试验指标。</t>
  </si>
  <si>
    <t>垂体兴奋试验：</t>
  </si>
  <si>
    <t xml:space="preserve">均需取静脉血5次，含结果分析 </t>
  </si>
  <si>
    <t>生长激素释放激素兴奋试验(GRH)</t>
  </si>
  <si>
    <t>每试验项目</t>
  </si>
  <si>
    <t>促甲状腺释放激素兴奋试验(TRH)</t>
  </si>
  <si>
    <t>促肾上腺释放激素兴奋试验(CRF)</t>
  </si>
  <si>
    <t>促性腺激素释放激素兴奋试验(GnRH)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</si>
  <si>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</si>
  <si>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</si>
  <si>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</si>
  <si>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</si>
  <si>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</si>
  <si>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</si>
  <si>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</si>
  <si>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</si>
  <si>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</si>
  <si>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</si>
  <si>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</si>
  <si>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</si>
  <si>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含血、尿渗透压、尿比重测定：至少各3个标本；测尿量，血压、脉搏，尿比重监测每小时1次，需时6—8小时，必要时延至12—16小时；</t>
  </si>
  <si>
    <t>禁水加压素试验</t>
  </si>
  <si>
    <t>含血、尿渗透压、尿比重测定：至少各5—6个标本；皮下注射去氨加压素(DDAVP)1—4μg；注射DDAVP后每15分钟记尿量，必要时需留置尿管，导尿测尿量，应含禁水试验的内容，需时为禁水试验结束加2小时</t>
  </si>
  <si>
    <t>高渗盐水试验</t>
  </si>
  <si>
    <t>同禁水加压试验的内容，加静脉点滴、高渗盐水，至少各5-10个标本测定，包括口服高渗盐水试验。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</si>
  <si>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</si>
  <si>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</si>
  <si>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</si>
  <si>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</si>
  <si>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</si>
  <si>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</si>
  <si>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</si>
  <si>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</si>
  <si>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</si>
  <si>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</si>
  <si>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含固定钙磷饮食，双蒸水饮用，连续两日饮水后1．2小时测尿量，查血尿肌酐和钙磷，含结果分析</t>
  </si>
  <si>
    <t>磷清除试验</t>
  </si>
  <si>
    <t>含固定钙磷饮食，双蒸水饮用，连续两日饮水后1、3小时测尿量，查血尿肌酐和钙磷及结果分析</t>
  </si>
  <si>
    <t>低钙试验</t>
  </si>
  <si>
    <t>含低钙饮食、尿钙测定</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</si>
  <si>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</si>
  <si>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</si>
  <si>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</si>
  <si>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</si>
  <si>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</si>
  <si>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</si>
  <si>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</si>
  <si>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</si>
  <si>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</si>
  <si>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</si>
  <si>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</si>
  <si>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</si>
  <si>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</si>
  <si>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</si>
  <si>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</si>
  <si>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</si>
  <si>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</si>
  <si>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</si>
  <si>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</si>
  <si>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不得与其它项目合并收费</t>
  </si>
  <si>
    <t>D-木糖耐量测定</t>
  </si>
  <si>
    <t>糖基化终产物检测</t>
  </si>
  <si>
    <t>指通过光波分析测定皮肤或晶状体糖基化终产物积聚水平。所定价格涵盖检测、分析报告、数据存储等操作步骤的人力资源和基本物质资源消耗。</t>
  </si>
  <si>
    <t>动态血糖连续监测</t>
  </si>
  <si>
    <t>指使用血糖监测设备监测血糖变化。所定价格涵盖传感器置入、固定，以及监测、数据存储、分析报告等操作步骤的人力资源和基本物质资源消耗。</t>
  </si>
  <si>
    <t>传感器</t>
  </si>
  <si>
    <t>原“s310200001动态血糖连续监测”项目取消。</t>
  </si>
  <si>
    <t>肾上腺皮质功能试验</t>
  </si>
  <si>
    <t>昼夜皮质醇节律测定</t>
  </si>
  <si>
    <t>含24小时内3次皮质醇或ACTH测定</t>
  </si>
  <si>
    <t>原3102060010项目和价格取消。</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</si>
  <si>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</si>
  <si>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</si>
  <si>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</si>
  <si>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</si>
  <si>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</si>
  <si>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</si>
  <si>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</si>
  <si>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</si>
  <si>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醛固酮肾素测定卧位或立位试验</t>
  </si>
  <si>
    <t>含血醛固酮肾素测定2次</t>
  </si>
  <si>
    <t>低钠或高钠试验</t>
  </si>
  <si>
    <t>含血尿钾、钠、氯测定3次</t>
  </si>
  <si>
    <t>钾负荷试验</t>
  </si>
  <si>
    <t>含血尿钾、钠测定4次</t>
  </si>
  <si>
    <t>安体舒通试验</t>
  </si>
  <si>
    <t>含测血尿钾、钠6—8次</t>
  </si>
  <si>
    <t>赛庚啶试验</t>
  </si>
  <si>
    <t>含测血醛固酮5次</t>
  </si>
  <si>
    <t>氨苯喋啶试验</t>
  </si>
  <si>
    <t>开搏通(Captopril)试验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</si>
  <si>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</si>
  <si>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</si>
  <si>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</si>
  <si>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</si>
  <si>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</si>
  <si>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</si>
  <si>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</si>
  <si>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</si>
  <si>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</si>
  <si>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</si>
  <si>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</si>
  <si>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</si>
  <si>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</si>
  <si>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</si>
  <si>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</si>
  <si>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指使用胰岛素泵持续皮下注射胰岛素控制血糖。所定价格涵盖安装胰岛素泵、穿刺、调节参数、固定以及观察、记录等操作的人力资源和基本物质资源消耗。</t>
  </si>
  <si>
    <t>胰岛素泵用储药器、输注管路、针头</t>
  </si>
  <si>
    <t>人绒毛膜促性腺激素兴奋试验</t>
  </si>
  <si>
    <t xml:space="preserve">含3次性腺激素测定 </t>
  </si>
  <si>
    <t>踝肱指数</t>
  </si>
  <si>
    <t>在安静环境下进行。受试者安静平卧10分钟后，测量踝部胫后动脉或胫前动脉以及肱动脉的收缩压，得到踝部动脉压与肱动脉压之间的比值。医生分析结果。</t>
  </si>
  <si>
    <t>s310200002</t>
  </si>
  <si>
    <t>抗胰岛细胞抗体测定</t>
  </si>
  <si>
    <t>3.眼部诊疗</t>
  </si>
  <si>
    <t>普通视力检查</t>
  </si>
  <si>
    <t>含远视力、近视力、光机能，包括光感及光定位</t>
  </si>
  <si>
    <t>特殊视力检查</t>
  </si>
  <si>
    <t>包括儿童图形视力表，点视力表，条栅视力卡，视动性眼震仪</t>
  </si>
  <si>
    <t>选择性观看检查</t>
  </si>
  <si>
    <t>视网膜视力检查</t>
  </si>
  <si>
    <t>视野检查（普通视野检查）</t>
  </si>
  <si>
    <t>视野检查（电脑视野计、动态(Goldmann)视野计）</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</si>
  <si>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</si>
  <si>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</si>
  <si>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</si>
  <si>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</si>
  <si>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</si>
  <si>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</si>
  <si>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</si>
  <si>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</si>
  <si>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</si>
  <si>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</si>
  <si>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</si>
  <si>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</si>
  <si>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</si>
  <si>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</si>
  <si>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</si>
  <si>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</si>
  <si>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包括调节测定</t>
  </si>
  <si>
    <t>牵拉试验</t>
  </si>
  <si>
    <t>含有无复视及耐受程度，被动牵拉，主动收缩</t>
  </si>
  <si>
    <t>双眼视觉检查</t>
  </si>
  <si>
    <t>含双眼同时知觉、双眼同时视、双眼融合功能、立体视功能</t>
  </si>
  <si>
    <t>色觉检查</t>
  </si>
  <si>
    <t>包括普通图谱法，FM-100Hue测试盒法，色觉仪</t>
  </si>
  <si>
    <t>对比敏感度检查</t>
  </si>
  <si>
    <t>暗适应测定</t>
  </si>
  <si>
    <t>含出图形及报告</t>
  </si>
  <si>
    <t>明适应测定</t>
  </si>
  <si>
    <t>协调器治疗</t>
  </si>
  <si>
    <t>正切尺检查</t>
  </si>
  <si>
    <t>后象治疗</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</si>
  <si>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</si>
  <si>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</si>
  <si>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</si>
  <si>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</si>
  <si>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</si>
  <si>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</si>
  <si>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</si>
  <si>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</si>
  <si>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青光眼视神经纤维层计算机图象分析</t>
  </si>
  <si>
    <t>含计算机图相分析；不含OCT、HRT及sLO</t>
  </si>
  <si>
    <t>低视力助视器试验</t>
  </si>
  <si>
    <t>上睑下垂检查</t>
  </si>
  <si>
    <t>泪膜破裂时间测定</t>
  </si>
  <si>
    <t>泪液分泌功能测定</t>
  </si>
  <si>
    <t>泪道冲洗</t>
  </si>
  <si>
    <t>泪道探通术</t>
  </si>
  <si>
    <t>激光泪道探通术</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</si>
  <si>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</si>
  <si>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</si>
  <si>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</si>
  <si>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</si>
  <si>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</si>
  <si>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</si>
  <si>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</si>
  <si>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</si>
  <si>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</si>
  <si>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</si>
  <si>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</si>
  <si>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</si>
  <si>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</si>
  <si>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</si>
  <si>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前房穿刺术</t>
  </si>
  <si>
    <t>包括前房冲洗术</t>
  </si>
  <si>
    <t>前房注气术</t>
  </si>
  <si>
    <t>包括脉络膜上腔放液术</t>
  </si>
  <si>
    <t>房水荧光测定</t>
  </si>
  <si>
    <t>裂隙灯检查</t>
  </si>
  <si>
    <t>裂隙灯下眼底检查</t>
  </si>
  <si>
    <t>包括前置镜、三面镜、视网膜镜</t>
  </si>
  <si>
    <t>裂隙灯下房角镜检查</t>
  </si>
  <si>
    <t>眼位照相</t>
  </si>
  <si>
    <t>眼前段照相</t>
  </si>
  <si>
    <t>眼前段数码照相</t>
  </si>
  <si>
    <t>含照片</t>
  </si>
  <si>
    <t>眼底照相</t>
  </si>
  <si>
    <t>多幅眼底照相</t>
  </si>
  <si>
    <t>指每眼9幅以上的眼底照相</t>
  </si>
  <si>
    <t>单眼</t>
  </si>
  <si>
    <t>无散瞳眼底照相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</si>
  <si>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</si>
  <si>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</si>
  <si>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</si>
  <si>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</si>
  <si>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</si>
  <si>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</si>
  <si>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</si>
  <si>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包括直接检眼镜观察+测算、双目间接检眼镜观察+巩膜加压迫法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</si>
  <si>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</si>
  <si>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</si>
  <si>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</si>
  <si>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</si>
  <si>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</si>
  <si>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</si>
  <si>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</si>
  <si>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</si>
  <si>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</si>
  <si>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</si>
  <si>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</si>
  <si>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</si>
  <si>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</si>
  <si>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</si>
  <si>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</si>
  <si>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</si>
  <si>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眼肌力计检查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</si>
  <si>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</si>
  <si>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</si>
  <si>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</si>
  <si>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</si>
  <si>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</si>
  <si>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</si>
  <si>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</si>
  <si>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</si>
  <si>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</si>
  <si>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</si>
  <si>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包括准分子激光治疗性角膜矫正术(PTK)</t>
  </si>
  <si>
    <t>激光原位角膜磨镶术(LAsIK)</t>
  </si>
  <si>
    <t>视网膜激光光凝术</t>
  </si>
  <si>
    <t>激光治疗眼前节病</t>
  </si>
  <si>
    <t>包括治疗青光眼、晶状体囊膜击破、虹膜囊肿切除</t>
  </si>
  <si>
    <t>铒激光眼科手术</t>
  </si>
  <si>
    <t>包括治疗白内障、晶体囊膜切开、晶体摘除</t>
  </si>
  <si>
    <t>钬激光巩膜切除手术</t>
  </si>
  <si>
    <t>低功率氦-氖激光治疗</t>
  </si>
  <si>
    <t>包括温热激光</t>
  </si>
  <si>
    <t>电解倒睫</t>
  </si>
  <si>
    <t>光动力疗法（PDT）</t>
  </si>
  <si>
    <t>含光敏剂配置、微泵注入药物、激光治疗</t>
  </si>
  <si>
    <t>光敏剂</t>
  </si>
  <si>
    <t>睑板腺按摩</t>
  </si>
  <si>
    <t>冲洗结膜囊</t>
  </si>
  <si>
    <t>睑结膜伪膜去除冲洗</t>
  </si>
  <si>
    <t>晶体囊截开术</t>
  </si>
  <si>
    <t>取结膜结石</t>
  </si>
  <si>
    <t>沙眼磨擦压挤术</t>
  </si>
  <si>
    <t>眼部脓肿切开引流术</t>
  </si>
  <si>
    <t>球结膜下注射</t>
  </si>
  <si>
    <t>球后注射</t>
  </si>
  <si>
    <t>包括球周半球后，球旁</t>
  </si>
  <si>
    <t>眶上神经封闭</t>
  </si>
  <si>
    <t>角膜异物剔除术</t>
  </si>
  <si>
    <t>角膜溃疡灼烙术</t>
  </si>
  <si>
    <t>眼部冷冻治疗</t>
  </si>
  <si>
    <t>包括治疗炎性肉芽肿、血管瘤、青光眼、角膜溃疡</t>
  </si>
  <si>
    <t>泪小点扩张</t>
  </si>
  <si>
    <t>双眼单视功能训练</t>
  </si>
  <si>
    <t>含双眼同时视、辐辏外展、融合</t>
  </si>
  <si>
    <t>弱视训练</t>
  </si>
  <si>
    <t>点眼</t>
  </si>
  <si>
    <t>泪液渗透压检查</t>
  </si>
  <si>
    <t>泪液蕨样变试验</t>
  </si>
  <si>
    <t>早产儿视网膜病变筛查</t>
  </si>
  <si>
    <t>含双眼。</t>
  </si>
  <si>
    <t>使用眼用照相机（广域眼底成像系统）加收85元。</t>
  </si>
  <si>
    <t>共焦激光显微镜角膜检查</t>
  </si>
  <si>
    <t>活检检查角膜各层组织结构及病原体</t>
  </si>
  <si>
    <t>静态阈值视野检查</t>
  </si>
  <si>
    <t>定点、定量检测视网膜光敏感度</t>
  </si>
  <si>
    <t>蓝黄视野检查</t>
  </si>
  <si>
    <t>色觉检查和视觉检查相结合</t>
  </si>
  <si>
    <t>频域前节ＯＣＴ</t>
  </si>
  <si>
    <t>含角膜、房角、虹膜、晶体</t>
  </si>
  <si>
    <t>打印照片</t>
  </si>
  <si>
    <t>频域后节ＯＣＴ</t>
  </si>
  <si>
    <t>含视网膜、视盘、黄斑等</t>
  </si>
  <si>
    <t>双眼瞳孔直径测量</t>
  </si>
  <si>
    <t xml:space="preserve">眼轴测量
</t>
  </si>
  <si>
    <t>操作过程：向受检者说明检查注意事项。受检眼表面麻醉，受检者信息输机，生物测量仪分别测定左、右眼眼轴，重复测多次，取平均值，计算 机分析。图文报告。含眼表面麻醉剂，抗感染滴眼液。</t>
  </si>
  <si>
    <t xml:space="preserve">眼轴人工晶状体度数测量—光学法
</t>
  </si>
  <si>
    <t>向受检者说明检查注意事项。受检者头部置于光学生物测量仪头架上，分别用左、右眼注视光标，计算机扫描，重复测3-5次。输入角膜曲率的结果，计算机分析。图文报告。</t>
  </si>
  <si>
    <t>个体化准分子激光原位角膜磨镶术</t>
  </si>
  <si>
    <t>飞秒激光角膜切削术</t>
  </si>
  <si>
    <t>调试飞秒激光机，输入患者信息及角膜参数。眼部表面麻醉，置手术贴膜，开睑。在显微镜下进行操作。负压吸引，固定角膜接触镜，用应用飞秒激光切削。结束时放置一次性角膜接触镜及透明眼罩。</t>
  </si>
  <si>
    <t>每眼</t>
  </si>
  <si>
    <t>眼前节分析检查</t>
  </si>
  <si>
    <t>指使用眼前节分析仪器测量眼角膜前高度、曲率、后高度、角膜厚度情况。所定价格涵盖观察、测量、分析等操作步骤的人力资源和基本物质资源消耗。</t>
  </si>
  <si>
    <t>原“s310300002眼前节分析检查（orbscan) ”项目取消。</t>
  </si>
  <si>
    <t>s310300001</t>
  </si>
  <si>
    <t>传导性角膜成形术（CK）</t>
  </si>
  <si>
    <t>一次性特殊针</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</si>
  <si>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</si>
  <si>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</si>
  <si>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</si>
  <si>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</si>
  <si>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</si>
  <si>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</si>
  <si>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</si>
  <si>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</si>
  <si>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</si>
  <si>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</si>
  <si>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</si>
  <si>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</si>
  <si>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</si>
  <si>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</si>
  <si>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</si>
  <si>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</si>
  <si>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</si>
  <si>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</si>
  <si>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</si>
  <si>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</si>
  <si>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</si>
  <si>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</si>
  <si>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</si>
  <si>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</si>
  <si>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</si>
  <si>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</si>
  <si>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</si>
  <si>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</si>
  <si>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</si>
  <si>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</si>
  <si>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</si>
  <si>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</si>
  <si>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</si>
  <si>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</si>
  <si>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</si>
  <si>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</si>
  <si>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</si>
  <si>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</si>
  <si>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</si>
  <si>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</si>
  <si>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</si>
  <si>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</si>
  <si>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</si>
  <si>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</si>
  <si>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</si>
  <si>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</si>
  <si>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</si>
  <si>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</si>
  <si>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</si>
  <si>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含图象记录及输出系统；包括完壁式乳突术后、视频耳内镜检查</t>
  </si>
  <si>
    <t>硬性耳内窥镜检查</t>
  </si>
  <si>
    <t>电耳镜检查</t>
  </si>
  <si>
    <t>耳显微镜检查</t>
  </si>
  <si>
    <t>西格氏耳镜检查</t>
  </si>
  <si>
    <t>包括瘘管试验、鼓膜按摩</t>
  </si>
  <si>
    <t>上鼓室冲洗术</t>
  </si>
  <si>
    <t>鼓膜穿刺术</t>
  </si>
  <si>
    <t>含抽液、注药</t>
  </si>
  <si>
    <t>耵聍冲洗</t>
  </si>
  <si>
    <t>包括耳道冲洗</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</si>
  <si>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</si>
  <si>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</si>
  <si>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</si>
  <si>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</si>
  <si>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</si>
  <si>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</si>
  <si>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</si>
  <si>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</si>
  <si>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</si>
  <si>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</si>
  <si>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包括射频、激光、微波、冷冻等方法</t>
  </si>
  <si>
    <t>等离子法加收34.4元</t>
  </si>
  <si>
    <t>耳石复位治疗</t>
  </si>
  <si>
    <t>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</si>
  <si>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鼻部诊疗</t>
  </si>
  <si>
    <t>鼻内窥镜检查</t>
  </si>
  <si>
    <t>前鼻镜检查</t>
  </si>
  <si>
    <t>长鼻镜检查</t>
  </si>
  <si>
    <t>鼻粘膜激发试验</t>
  </si>
  <si>
    <t>鼻分泌物细胞检测</t>
  </si>
  <si>
    <t>含嗜酸细胞、肥大细胞</t>
  </si>
  <si>
    <t>嗅觉功能检测</t>
  </si>
  <si>
    <t>鼻阻力测定</t>
  </si>
  <si>
    <t>声反射鼻腔测量</t>
  </si>
  <si>
    <t>糖精试验</t>
  </si>
  <si>
    <t>鼻窦组织活检术</t>
  </si>
  <si>
    <t>指穿刺或开放鼻窦取组织活检。所定价格涵盖穿刺或开放鼻窦、取组织、止血等步骤的人力资源和基本物质资源消耗。包括上颌窦、筛窦、额窦、蝶窦。</t>
  </si>
  <si>
    <t>止血材料</t>
  </si>
  <si>
    <t>鼻腔冲洗</t>
  </si>
  <si>
    <t>指冲洗鼻腔治疗鼻腔、鼻窦疾病。所定价格涵盖以生理盐水或其它药液冲洗双侧鼻腔等操作的人力资源和基本物质资源消耗。</t>
  </si>
  <si>
    <t>鼻腔取活检术</t>
  </si>
  <si>
    <t>鼻窦冲洗</t>
  </si>
  <si>
    <t>鼻咽部活检术</t>
  </si>
  <si>
    <t>包括喉部、会厌部活检</t>
  </si>
  <si>
    <t>下鼻甲封闭术</t>
  </si>
  <si>
    <t>包括鼻丘封闭及硬化剂注射</t>
  </si>
  <si>
    <t>双侧</t>
  </si>
  <si>
    <t>鼻腔粘连分离术</t>
  </si>
  <si>
    <t>含填塞</t>
  </si>
  <si>
    <t>鼻负压置换治疗</t>
  </si>
  <si>
    <t>脱敏治疗</t>
  </si>
  <si>
    <t>快速脱敏治疗</t>
  </si>
  <si>
    <t>前鼻孔填塞</t>
  </si>
  <si>
    <t>后鼻孔填塞</t>
  </si>
  <si>
    <t>鼻异物取出</t>
  </si>
  <si>
    <t>鼻部特殊治疗</t>
  </si>
  <si>
    <t>包括射频、激光、微波</t>
  </si>
  <si>
    <t>鼾症治疗</t>
  </si>
  <si>
    <t>s310400001</t>
  </si>
  <si>
    <t>耳鼻咽喉部大换药</t>
  </si>
  <si>
    <t>包括耳整形、耳肿瘤术后的换药；前颅底、上颌骨全切、鼻侧切术后的换药；喉癌、颈清扫、颌面部、颈部皮瓣、侧颅底术后的换药。</t>
  </si>
  <si>
    <t>药物、成型材料</t>
  </si>
  <si>
    <t>s310400002</t>
  </si>
  <si>
    <t>耳鼻咽喉部中换药</t>
  </si>
  <si>
    <t>包括中耳术后换药；鼻内窥镜术后换药；咽瘘、咽脓肿括创后换药。</t>
  </si>
  <si>
    <t>s310400003</t>
  </si>
  <si>
    <t>耳鼻咽喉部小换药</t>
  </si>
  <si>
    <t>包括外耳术后换药；鼻腔术后换药；腮腺、颈部术后换药</t>
  </si>
  <si>
    <t>咽喉部诊疗</t>
  </si>
  <si>
    <t>喉声图</t>
  </si>
  <si>
    <t>含声门图</t>
  </si>
  <si>
    <t>喉频谱仪检查</t>
  </si>
  <si>
    <t>喉电图测试</t>
  </si>
  <si>
    <t>计算机嗓音疾病评估</t>
  </si>
  <si>
    <t>计算机言语疾病矫治</t>
  </si>
  <si>
    <t>纤维鼻咽镜检查</t>
  </si>
  <si>
    <t>电子鼻咽镜检查</t>
  </si>
  <si>
    <t>间接鼻咽镜检查</t>
  </si>
  <si>
    <t>硬性鼻咽镜检查</t>
  </si>
  <si>
    <t>纤维喉镜检查</t>
  </si>
  <si>
    <t>喉动态镜检查</t>
  </si>
  <si>
    <t>直达喉镜检查</t>
  </si>
  <si>
    <t>包括前联合镜检查</t>
  </si>
  <si>
    <t>间接喉镜检查</t>
  </si>
  <si>
    <t>取活检加收病理费用</t>
  </si>
  <si>
    <t>支撑喉镜检查</t>
  </si>
  <si>
    <t>咽封闭</t>
  </si>
  <si>
    <t>喉上神经封闭术</t>
  </si>
  <si>
    <t>咽部特殊治疗</t>
  </si>
  <si>
    <t>包括射频、激光、微波、冷冻</t>
  </si>
  <si>
    <t>s310403001</t>
  </si>
  <si>
    <t>咽部脓肿穿刺术</t>
  </si>
  <si>
    <t>5.口腔颌面</t>
  </si>
  <si>
    <t>口腔特殊一次性卫生材料及器械、口腔特殊用药、传染病人特殊消耗物品</t>
  </si>
  <si>
    <t>口腔综合检查</t>
  </si>
  <si>
    <t>全口牙病系统检查与治疗设计</t>
  </si>
  <si>
    <r>
      <rPr>
        <sz val="8"/>
        <color theme="1"/>
        <rFont val="宋体"/>
        <charset val="134"/>
      </rPr>
      <t>包括各专业检查表，不含错</t>
    </r>
    <r>
      <rPr>
        <sz val="8"/>
        <color theme="1"/>
        <rFont val="方正书宋_GBK"/>
        <charset val="134"/>
      </rPr>
      <t></t>
    </r>
    <r>
      <rPr>
        <sz val="8"/>
        <color theme="1"/>
        <rFont val="宋体"/>
        <charset val="134"/>
      </rPr>
      <t>畸形诊断设计、种植治疗设计</t>
    </r>
  </si>
  <si>
    <t>咬合检查</t>
  </si>
  <si>
    <t>不含咀嚼肌肌电图检查</t>
  </si>
  <si>
    <t>牙合力测量检查</t>
  </si>
  <si>
    <t>牙</t>
  </si>
  <si>
    <t>咀嚼功能检查</t>
  </si>
  <si>
    <t>下颌运动检查</t>
  </si>
  <si>
    <t>包括髁突运动轨迹描记及治疗前后对比</t>
  </si>
  <si>
    <t>唾液流量测定</t>
  </si>
  <si>
    <t>包括全唾液流量及单个腺体流量测定</t>
  </si>
  <si>
    <t>口腔模型制备</t>
  </si>
  <si>
    <t>含口腔印模制取、石膏模型灌制、普通藻酸盐印摸材、普通石膏</t>
  </si>
  <si>
    <t>特殊印模材料(藻酸盐、硅橡胶加用水胶体印模材)</t>
  </si>
  <si>
    <t>单颌</t>
  </si>
  <si>
    <t>记存模型制备</t>
  </si>
  <si>
    <t>含印模制取、模型灌制、修正及取蜡型</t>
  </si>
  <si>
    <t>面部模型制备</t>
  </si>
  <si>
    <t>含印模制取、石膏模型灌制及修正</t>
  </si>
  <si>
    <t>特殊印模材料(藻酸盐、硅橡胶加用水胶体印模材)、硬石膏</t>
  </si>
  <si>
    <r>
      <rPr>
        <sz val="8"/>
        <color theme="1"/>
        <rFont val="宋体"/>
        <charset val="134"/>
      </rPr>
      <t>常规面</t>
    </r>
    <r>
      <rPr>
        <sz val="8"/>
        <color theme="1"/>
        <rFont val="方正书宋_GBK"/>
        <charset val="134"/>
      </rPr>
      <t></t>
    </r>
    <r>
      <rPr>
        <sz val="8"/>
        <color theme="1"/>
        <rFont val="宋体"/>
        <charset val="134"/>
      </rPr>
      <t>像检查</t>
    </r>
  </si>
  <si>
    <r>
      <rPr>
        <sz val="8"/>
        <color theme="1"/>
        <rFont val="宋体"/>
        <charset val="134"/>
      </rPr>
      <t>包括正侧位面像、微笑像、正侧位</t>
    </r>
    <r>
      <rPr>
        <sz val="8"/>
        <color theme="1"/>
        <rFont val="方正书宋_GBK"/>
        <charset val="134"/>
      </rPr>
      <t></t>
    </r>
    <r>
      <rPr>
        <sz val="8"/>
        <color theme="1"/>
        <rFont val="宋体"/>
        <charset val="134"/>
      </rPr>
      <t>像及上下颌</t>
    </r>
    <r>
      <rPr>
        <sz val="8"/>
        <color theme="1"/>
        <rFont val="方正书宋_GBK"/>
        <charset val="134"/>
      </rPr>
      <t></t>
    </r>
    <r>
      <rPr>
        <sz val="8"/>
        <color theme="1"/>
        <rFont val="宋体"/>
        <charset val="134"/>
      </rPr>
      <t>面像</t>
    </r>
  </si>
  <si>
    <t>每片</t>
  </si>
  <si>
    <t>口腔内窥镜检查</t>
  </si>
  <si>
    <t>每牙</t>
  </si>
  <si>
    <t>s310501001</t>
  </si>
  <si>
    <t>口腔活检术</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</si>
  <si>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</si>
  <si>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</si>
  <si>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</si>
  <si>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</si>
  <si>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</si>
  <si>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</si>
  <si>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</si>
  <si>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</si>
  <si>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</si>
  <si>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</si>
  <si>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</si>
  <si>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</si>
  <si>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</si>
  <si>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</si>
  <si>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</si>
  <si>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</si>
  <si>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</si>
  <si>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</si>
  <si>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</si>
  <si>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</si>
  <si>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</si>
  <si>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</si>
  <si>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</si>
  <si>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</si>
  <si>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</si>
  <si>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</si>
  <si>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</si>
  <si>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</si>
  <si>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</si>
  <si>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VTO技术</t>
  </si>
  <si>
    <t>含X线头影测量、颌骨模板模拟手术及术后效果的预测</t>
  </si>
  <si>
    <t>电子计算机预测</t>
  </si>
  <si>
    <t>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</si>
  <si>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</si>
  <si>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</si>
  <si>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</si>
  <si>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</si>
  <si>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</si>
  <si>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r>
      <rPr>
        <sz val="8"/>
        <color theme="1"/>
        <rFont val="宋体"/>
        <charset val="134"/>
      </rPr>
      <t>含面弓转移、上</t>
    </r>
    <r>
      <rPr>
        <sz val="8"/>
        <color theme="1"/>
        <rFont val="方正书宋_GBK"/>
        <charset val="134"/>
      </rPr>
      <t></t>
    </r>
    <r>
      <rPr>
        <sz val="8"/>
        <color theme="1"/>
        <rFont val="宋体"/>
        <charset val="134"/>
      </rPr>
      <t>架、模型测量及模拟手术拼对等</t>
    </r>
  </si>
  <si>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</si>
  <si>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</si>
  <si>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</si>
  <si>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</si>
  <si>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</si>
  <si>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</si>
  <si>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</si>
  <si>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</si>
  <si>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</si>
  <si>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特殊要求唇弓费用加收30%</t>
  </si>
  <si>
    <r>
      <rPr>
        <sz val="8"/>
        <color theme="1"/>
        <rFont val="方正书宋_GBK"/>
        <charset val="134"/>
      </rPr>
      <t></t>
    </r>
    <r>
      <rPr>
        <sz val="8"/>
        <color theme="1"/>
        <rFont val="宋体"/>
        <charset val="134"/>
      </rPr>
      <t>导板制备</t>
    </r>
  </si>
  <si>
    <r>
      <rPr>
        <sz val="8"/>
        <color theme="1"/>
        <rFont val="宋体"/>
        <charset val="134"/>
      </rPr>
      <t>含</t>
    </r>
    <r>
      <rPr>
        <sz val="8"/>
        <color theme="1"/>
        <rFont val="方正书宋_GBK"/>
        <charset val="134"/>
      </rPr>
      <t></t>
    </r>
    <r>
      <rPr>
        <sz val="8"/>
        <color theme="1"/>
        <rFont val="宋体"/>
        <charset val="134"/>
      </rPr>
      <t>导板制作、打磨、抛光，以及自凝牙托粉、单体、分离剂等</t>
    </r>
  </si>
  <si>
    <t>口腔关节病检查</t>
  </si>
  <si>
    <t>颞颌关节系统检查设计</t>
  </si>
  <si>
    <t>含专业检查表，包括颞颌关节系统检查；不含关节镜等特殊检查</t>
  </si>
  <si>
    <t>特殊检查</t>
  </si>
  <si>
    <t>每人次</t>
  </si>
  <si>
    <t>唾液量、流速、缓冲能力检查另收</t>
  </si>
  <si>
    <t>颞颌关节镜检查</t>
  </si>
  <si>
    <t>关节腔压力测定</t>
  </si>
  <si>
    <t>正畸检查</t>
  </si>
  <si>
    <r>
      <rPr>
        <sz val="8"/>
        <color theme="1"/>
        <rFont val="宋体"/>
        <charset val="134"/>
      </rPr>
      <t>错</t>
    </r>
    <r>
      <rPr>
        <sz val="8"/>
        <color theme="1"/>
        <rFont val="方正书宋_GBK"/>
        <charset val="134"/>
      </rPr>
      <t></t>
    </r>
    <r>
      <rPr>
        <sz val="8"/>
        <color theme="1"/>
        <rFont val="宋体"/>
        <charset val="134"/>
      </rPr>
      <t>畸形初检</t>
    </r>
  </si>
  <si>
    <t>含咨询、检查、登记、正畸专业病历</t>
  </si>
  <si>
    <r>
      <rPr>
        <sz val="8"/>
        <color theme="1"/>
        <rFont val="宋体"/>
        <charset val="134"/>
      </rPr>
      <t>错</t>
    </r>
    <r>
      <rPr>
        <sz val="8"/>
        <color theme="1"/>
        <rFont val="方正书宋_GBK"/>
        <charset val="134"/>
      </rPr>
      <t></t>
    </r>
    <r>
      <rPr>
        <sz val="8"/>
        <color theme="1"/>
        <rFont val="宋体"/>
        <charset val="134"/>
      </rPr>
      <t>畸形治疗设计</t>
    </r>
  </si>
  <si>
    <r>
      <rPr>
        <sz val="8"/>
        <color theme="1"/>
        <rFont val="宋体"/>
        <charset val="134"/>
      </rPr>
      <t>包括1．牙</t>
    </r>
    <r>
      <rPr>
        <sz val="8"/>
        <color theme="1"/>
        <rFont val="方正书宋_GBK"/>
        <charset val="134"/>
      </rPr>
      <t></t>
    </r>
    <r>
      <rPr>
        <sz val="8"/>
        <color theme="1"/>
        <rFont val="宋体"/>
        <charset val="134"/>
      </rPr>
      <t>模型测量：含手工模型测量牙弓长度、拥挤度或三维牙</t>
    </r>
    <r>
      <rPr>
        <sz val="8"/>
        <color theme="1"/>
        <rFont val="方正书宋_GBK"/>
        <charset val="134"/>
      </rPr>
      <t></t>
    </r>
    <r>
      <rPr>
        <sz val="8"/>
        <color theme="1"/>
        <rFont val="宋体"/>
        <charset val="134"/>
      </rPr>
      <t>模型计算机测量；2．模型诊断性排牙：含上下颌模型排牙；3．X线头影测量：含手工或计算机线测量分析</t>
    </r>
  </si>
  <si>
    <t>模型制备、X线检查</t>
  </si>
  <si>
    <r>
      <rPr>
        <sz val="8"/>
        <color theme="1"/>
        <rFont val="宋体"/>
        <charset val="134"/>
      </rPr>
      <t>错</t>
    </r>
    <r>
      <rPr>
        <sz val="8"/>
        <color theme="1"/>
        <rFont val="方正书宋_GBK"/>
        <charset val="134"/>
      </rPr>
      <t></t>
    </r>
    <r>
      <rPr>
        <sz val="8"/>
        <color theme="1"/>
        <rFont val="宋体"/>
        <charset val="134"/>
      </rPr>
      <t>畸形治疗设计(使用计算机进行三维牙</t>
    </r>
    <r>
      <rPr>
        <sz val="8"/>
        <color theme="1"/>
        <rFont val="方正书宋_GBK"/>
        <charset val="134"/>
      </rPr>
      <t></t>
    </r>
    <r>
      <rPr>
        <sz val="8"/>
        <color theme="1"/>
        <rFont val="宋体"/>
        <charset val="134"/>
      </rPr>
      <t>模型测量和X线投影测量)</t>
    </r>
  </si>
  <si>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</si>
  <si>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</si>
  <si>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</si>
  <si>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</si>
  <si>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</si>
  <si>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</si>
  <si>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</si>
  <si>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</si>
  <si>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</si>
  <si>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</si>
  <si>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</si>
  <si>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使用舌侧矫正器加收30%</t>
  </si>
  <si>
    <r>
      <rPr>
        <sz val="8"/>
        <color theme="1"/>
        <rFont val="宋体"/>
        <charset val="134"/>
      </rPr>
      <t>错</t>
    </r>
    <r>
      <rPr>
        <sz val="8"/>
        <color theme="1"/>
        <rFont val="方正书宋_GBK"/>
        <charset val="134"/>
      </rPr>
      <t></t>
    </r>
    <r>
      <rPr>
        <sz val="8"/>
        <color theme="1"/>
        <rFont val="宋体"/>
        <charset val="134"/>
      </rPr>
      <t>畸形正中</t>
    </r>
    <r>
      <rPr>
        <sz val="8"/>
        <color theme="1"/>
        <rFont val="方正书宋_GBK"/>
        <charset val="134"/>
      </rPr>
      <t></t>
    </r>
    <r>
      <rPr>
        <sz val="8"/>
        <color theme="1"/>
        <rFont val="宋体"/>
        <charset val="134"/>
      </rPr>
      <t>位检查</t>
    </r>
  </si>
  <si>
    <r>
      <rPr>
        <sz val="8"/>
        <color theme="1"/>
        <rFont val="宋体"/>
        <charset val="134"/>
      </rPr>
      <t>含蜡堤制作塑料基托，确定正确的正中</t>
    </r>
    <r>
      <rPr>
        <sz val="8"/>
        <color theme="1"/>
        <rFont val="方正书宋_GBK"/>
        <charset val="134"/>
      </rPr>
      <t></t>
    </r>
    <r>
      <rPr>
        <sz val="8"/>
        <color theme="1"/>
        <rFont val="宋体"/>
        <charset val="134"/>
      </rPr>
      <t>位位置</t>
    </r>
  </si>
  <si>
    <t>口腔修复检查</t>
  </si>
  <si>
    <r>
      <rPr>
        <sz val="8"/>
        <color theme="1"/>
        <rFont val="宋体"/>
        <charset val="134"/>
      </rPr>
      <t>光</t>
    </r>
    <r>
      <rPr>
        <sz val="8"/>
        <color theme="1"/>
        <rFont val="方正书宋_GBK"/>
        <charset val="134"/>
      </rPr>
      <t></t>
    </r>
    <r>
      <rPr>
        <sz val="8"/>
        <color theme="1"/>
        <rFont val="宋体"/>
        <charset val="134"/>
      </rPr>
      <t>仪检查</t>
    </r>
  </si>
  <si>
    <r>
      <rPr>
        <sz val="8"/>
        <color theme="1"/>
        <rFont val="宋体"/>
        <charset val="134"/>
      </rPr>
      <t>包括：1．光</t>
    </r>
    <r>
      <rPr>
        <sz val="8"/>
        <color theme="1"/>
        <rFont val="方正书宋_GBK"/>
        <charset val="134"/>
      </rPr>
      <t></t>
    </r>
    <r>
      <rPr>
        <sz val="8"/>
        <color theme="1"/>
        <rFont val="宋体"/>
        <charset val="134"/>
      </rPr>
      <t>仪</t>
    </r>
    <r>
      <rPr>
        <sz val="8"/>
        <color theme="1"/>
        <rFont val="方正书宋_GBK"/>
        <charset val="134"/>
      </rPr>
      <t></t>
    </r>
    <r>
      <rPr>
        <sz val="8"/>
        <color theme="1"/>
        <rFont val="宋体"/>
        <charset val="134"/>
      </rPr>
      <t>力测量；2．牙列</t>
    </r>
    <r>
      <rPr>
        <sz val="8"/>
        <color theme="1"/>
        <rFont val="方正书宋_GBK"/>
        <charset val="134"/>
      </rPr>
      <t></t>
    </r>
    <r>
      <rPr>
        <sz val="8"/>
        <color theme="1"/>
        <rFont val="宋体"/>
        <charset val="134"/>
      </rPr>
      <t>接触状态检查；3.咬合仪检查</t>
    </r>
  </si>
  <si>
    <t>测色仪检查</t>
  </si>
  <si>
    <t>义齿压痛定位仪检查</t>
  </si>
  <si>
    <t>触痛仪检查</t>
  </si>
  <si>
    <t>口腔种植检查</t>
  </si>
  <si>
    <t>种植治疗设计</t>
  </si>
  <si>
    <t>含专家会诊、X线影像分析、模型分析</t>
  </si>
  <si>
    <t>口腔一般治疗</t>
  </si>
  <si>
    <t>调牙合</t>
  </si>
  <si>
    <t>氟防龋治疗</t>
  </si>
  <si>
    <t>包括局部涂氟、氟液含漱、氟打磨</t>
  </si>
  <si>
    <t>特殊材料</t>
  </si>
  <si>
    <t>牙脱敏治疗</t>
  </si>
  <si>
    <t>包括氟化钠、酚制剂等药物</t>
  </si>
  <si>
    <t>高分子脱敏剂</t>
  </si>
  <si>
    <t>口腔局部冲洗上药</t>
  </si>
  <si>
    <t>含冲洗、含漱、牙周袋内上药、粘膜病变部位上药</t>
  </si>
  <si>
    <t>特殊药物</t>
  </si>
  <si>
    <t>不良修复体拆除</t>
  </si>
  <si>
    <t>包括不良修复体及不良充填体</t>
  </si>
  <si>
    <t>牙开窗助萌术</t>
  </si>
  <si>
    <t>包括各类阻生恒牙</t>
  </si>
  <si>
    <t>口腔局部止血</t>
  </si>
  <si>
    <t>包括各种口腔内局部出血的清理创面、填塞或缝合</t>
  </si>
  <si>
    <t>特殊填塞或止血材料</t>
  </si>
  <si>
    <t>激光口内治疗</t>
  </si>
  <si>
    <t>包括1.根管处置；2.牙周处置；3.各种斑、痣、小肿物、溃疡治疗</t>
  </si>
  <si>
    <t>口内脓肿切开引流术</t>
  </si>
  <si>
    <t>牙外伤结扎固定术</t>
  </si>
  <si>
    <r>
      <rPr>
        <sz val="8"/>
        <color theme="1"/>
        <rFont val="宋体"/>
        <charset val="134"/>
      </rPr>
      <t>含牙根折、挫伤、脱位的局麻、复位、结扎固定及调</t>
    </r>
    <r>
      <rPr>
        <sz val="8"/>
        <color theme="1"/>
        <rFont val="方正书宋_GBK"/>
        <charset val="134"/>
      </rPr>
      <t></t>
    </r>
    <r>
      <rPr>
        <sz val="8"/>
        <color theme="1"/>
        <rFont val="宋体"/>
        <charset val="134"/>
      </rPr>
      <t>；不含根管治疗</t>
    </r>
  </si>
  <si>
    <t>特殊结扎固定材料</t>
  </si>
  <si>
    <t>拆除固定装置</t>
  </si>
  <si>
    <t>包括去除由各种原因使用的口腔固定材料</t>
  </si>
  <si>
    <t>牙体牙髓治疗</t>
  </si>
  <si>
    <t>简单充填术</t>
  </si>
  <si>
    <t>含备洞、垫底、洞型设计、国产充填材料；包括I、V类洞的充填</t>
  </si>
  <si>
    <t>每洞</t>
  </si>
  <si>
    <t>复杂充填术</t>
  </si>
  <si>
    <t>含龋齿的特殊检查(如检知液、光纤透照仪等)、备洞、垫底、洞形设计和国产充填材料；II、III、IV类洞及大面积缺损的充填</t>
  </si>
  <si>
    <t>化学微创祛龋充填术</t>
  </si>
  <si>
    <t>含化学祛龋凝胶备洞、垫底、洞型设计；含国产补充材料；包括II、III、IV类洞及大面积缺损的充填。</t>
  </si>
  <si>
    <t>祛龋材料、          特殊补充材料</t>
  </si>
  <si>
    <t>牙体桩钉固位修复术</t>
  </si>
  <si>
    <t>含备洞、垫底、洞形设计、打桩(钉)、国产充填材料；大面积缺损的充填</t>
  </si>
  <si>
    <t>各种特殊材料、桩/钉</t>
  </si>
  <si>
    <t>牙体缺损粘接修复术</t>
  </si>
  <si>
    <t>含牙体预备、酸蚀、粘接、充填</t>
  </si>
  <si>
    <t>各种材料</t>
  </si>
  <si>
    <t>充填体抛光术</t>
  </si>
  <si>
    <t>含各类充填体的修整、抛光</t>
  </si>
  <si>
    <t>树脂嵌体修复术</t>
  </si>
  <si>
    <t>含牙体预备和嵌体修复；包括高嵌体修复</t>
  </si>
  <si>
    <t>各种特殊材料</t>
  </si>
  <si>
    <t>橡皮障隔湿法</t>
  </si>
  <si>
    <t>含一次性橡皮布</t>
  </si>
  <si>
    <t>盖髓术</t>
  </si>
  <si>
    <t>包括龋齿的特殊检查；含备洞、间接盖髓或直接盖髓、垫底、安抚</t>
  </si>
  <si>
    <t>盖髓术（使用特殊仪器）</t>
  </si>
  <si>
    <t>1．龋齿的特殊检查；3．备洞、间接盖髓或直接盖髓、垫底、安抚</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</si>
  <si>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</si>
  <si>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</si>
  <si>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</si>
  <si>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</si>
  <si>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</si>
  <si>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</si>
  <si>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</si>
  <si>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</si>
  <si>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</si>
  <si>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</si>
  <si>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根管充填术</t>
  </si>
  <si>
    <t>特殊充填材料(如各种银尖、钛尖等)</t>
  </si>
  <si>
    <t>显微根管治疗术</t>
  </si>
  <si>
    <t>包括显微镜下复杂根管治疗、 根尖屏障制备等</t>
  </si>
  <si>
    <t>髓腔消毒术</t>
  </si>
  <si>
    <t>包括：1髓腔或根管消毒；2瘘管治疗</t>
  </si>
  <si>
    <t>牙髓塑化治疗术</t>
  </si>
  <si>
    <t>含根管准备及塑化</t>
  </si>
  <si>
    <t>根管再治疗术</t>
  </si>
  <si>
    <t>包括：1．取根管内充物；2．疑难根管口的定位；3．不通根管的扩通；4.取根管内折断器械</t>
  </si>
  <si>
    <t>特殊仪器及 器械</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</si>
  <si>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</si>
  <si>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</si>
  <si>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</si>
  <si>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</si>
  <si>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</si>
  <si>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</si>
  <si>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</si>
  <si>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</si>
  <si>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</si>
  <si>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</si>
  <si>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</si>
  <si>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</si>
  <si>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</si>
  <si>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</si>
  <si>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r>
      <rPr>
        <sz val="8"/>
        <color theme="1"/>
        <rFont val="宋体"/>
        <charset val="134"/>
      </rPr>
      <t>含麻醉固定、调</t>
    </r>
    <r>
      <rPr>
        <sz val="8"/>
        <color theme="1"/>
        <rFont val="方正书宋_GBK"/>
        <charset val="134"/>
      </rPr>
      <t></t>
    </r>
  </si>
  <si>
    <t>根管治疗及 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</si>
  <si>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</si>
  <si>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</si>
  <si>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</si>
  <si>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</si>
  <si>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</si>
  <si>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</si>
  <si>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</si>
  <si>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</si>
  <si>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</si>
  <si>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</si>
  <si>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</si>
  <si>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前牙根折根牵引</t>
  </si>
  <si>
    <t>指根折位于龈下经龈切及冠延长术后不能进行修复治疗而必须进行牙根牵引，含1．外伤牙根管治疗；2．制作牵引装置。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</si>
  <si>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</si>
  <si>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</si>
  <si>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</si>
  <si>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</si>
  <si>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r>
      <rPr>
        <sz val="8"/>
        <color theme="1"/>
        <rFont val="宋体"/>
        <charset val="134"/>
      </rPr>
      <t>全牙列</t>
    </r>
    <r>
      <rPr>
        <sz val="8"/>
        <color theme="1"/>
        <rFont val="方正书宋_GBK"/>
        <charset val="134"/>
      </rPr>
      <t></t>
    </r>
    <r>
      <rPr>
        <sz val="8"/>
        <color theme="1"/>
        <rFont val="宋体"/>
        <charset val="134"/>
      </rPr>
      <t>垫固定术</t>
    </r>
  </si>
  <si>
    <r>
      <rPr>
        <sz val="8"/>
        <color theme="1"/>
        <rFont val="宋体"/>
        <charset val="134"/>
      </rPr>
      <t>指用于恒牙外伤的治疗；含外伤牙的复位、固定、制作全牙列</t>
    </r>
    <r>
      <rPr>
        <sz val="8"/>
        <color theme="1"/>
        <rFont val="方正书宋_GBK"/>
        <charset val="134"/>
      </rPr>
      <t></t>
    </r>
    <r>
      <rPr>
        <sz val="8"/>
        <color theme="1"/>
        <rFont val="宋体"/>
        <charset val="134"/>
      </rPr>
      <t>垫、试戴、复查</t>
    </r>
  </si>
  <si>
    <t>印模、模型制备</t>
  </si>
  <si>
    <t>活髓切断术</t>
  </si>
  <si>
    <t>牙周治疗</t>
  </si>
  <si>
    <t>龈下刮治</t>
  </si>
  <si>
    <t>包括龈下超声刮治或手工刮治</t>
  </si>
  <si>
    <t>牙周固定</t>
  </si>
  <si>
    <t>含结扎材料；包括结扎与联合固定</t>
  </si>
  <si>
    <t>特殊材料如树脂、高强纤维</t>
  </si>
  <si>
    <t>去除牙周固定</t>
  </si>
  <si>
    <t>包括去除各种牙周固定材料</t>
  </si>
  <si>
    <t>牙龈保护剂塞治</t>
  </si>
  <si>
    <t>含牙龈表面及牙间隙</t>
  </si>
  <si>
    <t>特殊保护剂</t>
  </si>
  <si>
    <t>急性坏死性龈炎局部清创</t>
  </si>
  <si>
    <t>包括局部清创、药物冲洗及上药</t>
  </si>
  <si>
    <t>根面平整术</t>
  </si>
  <si>
    <t>包括手工根面平整</t>
  </si>
  <si>
    <t>粘膜治疗</t>
  </si>
  <si>
    <t>口腔粘膜雾化治疗</t>
  </si>
  <si>
    <t>口腔粘膜病特殊治疗</t>
  </si>
  <si>
    <t>包括1．红外线光照治疗；2．微波治疗；3．冷冻治疗；4．频谱治疗</t>
  </si>
  <si>
    <t>口腔颌面外科治疗</t>
  </si>
  <si>
    <t>颞下颌关节复位</t>
  </si>
  <si>
    <t>指限制下颌运动的手法复位</t>
  </si>
  <si>
    <t>冠周炎局部治疗</t>
  </si>
  <si>
    <t>含药液冲洗盲袋及上药</t>
  </si>
  <si>
    <t>干槽症换药</t>
  </si>
  <si>
    <t>含清理拔牙创、药物冲洗、骨创填塞</t>
  </si>
  <si>
    <t>特殊材料及药物</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</si>
  <si>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</si>
  <si>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</si>
  <si>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</si>
  <si>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</si>
  <si>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</si>
  <si>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</si>
  <si>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</si>
  <si>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 颌 面部各类小肿物的冷冻治疗</t>
  </si>
  <si>
    <t>口腔关节病治疗</t>
  </si>
  <si>
    <t>颞颌关节腔内封闭治疗</t>
  </si>
  <si>
    <t>包括封闭治疗或药物注射</t>
  </si>
  <si>
    <t>关节腔灌洗治疗</t>
  </si>
  <si>
    <r>
      <rPr>
        <sz val="8"/>
        <color theme="1"/>
        <rFont val="宋体"/>
        <charset val="134"/>
      </rPr>
      <t>调磨</t>
    </r>
    <r>
      <rPr>
        <sz val="8"/>
        <color theme="1"/>
        <rFont val="方正书宋_GBK"/>
        <charset val="134"/>
      </rPr>
      <t></t>
    </r>
    <r>
      <rPr>
        <sz val="8"/>
        <color theme="1"/>
        <rFont val="宋体"/>
        <charset val="134"/>
      </rPr>
      <t>垫</t>
    </r>
  </si>
  <si>
    <t>每次</t>
  </si>
  <si>
    <t>关节镜手术治疗</t>
  </si>
  <si>
    <t>包括颞下颌关节活检术或颞下颌关节盘复位术或骨关节病刨削术</t>
  </si>
  <si>
    <t>固定修复</t>
  </si>
  <si>
    <t>各种特殊材料：冠、嵌体、桩核、根帽、贴面、桩冠、固定桥及特殊粘接材料和模型制备、特殊制作工艺</t>
  </si>
  <si>
    <t>冠修复</t>
  </si>
  <si>
    <r>
      <rPr>
        <sz val="8"/>
        <color theme="1"/>
        <rFont val="宋体"/>
        <charset val="134"/>
      </rPr>
      <t>含牙体预备，药线排龈蜡</t>
    </r>
    <r>
      <rPr>
        <sz val="8"/>
        <color theme="1"/>
        <rFont val="方正书宋_GBK"/>
        <charset val="134"/>
      </rPr>
      <t></t>
    </r>
    <r>
      <rPr>
        <sz val="8"/>
        <color theme="1"/>
        <rFont val="宋体"/>
        <charset val="134"/>
      </rPr>
      <t>记录，测色，技工室制作全冠，试戴修改全冠；包括全冠、半冠、3/4冠</t>
    </r>
  </si>
  <si>
    <t>嵌体修复</t>
  </si>
  <si>
    <r>
      <rPr>
        <sz val="8"/>
        <color theme="1"/>
        <rFont val="宋体"/>
        <charset val="134"/>
      </rPr>
      <t>含牙体预备，药线排龈，制取印模、模型，蜡</t>
    </r>
    <r>
      <rPr>
        <sz val="8"/>
        <color theme="1"/>
        <rFont val="方正书宋_GBK"/>
        <charset val="134"/>
      </rPr>
      <t></t>
    </r>
    <r>
      <rPr>
        <sz val="8"/>
        <color theme="1"/>
        <rFont val="宋体"/>
        <charset val="134"/>
      </rPr>
      <t>记录，技工室制作嵌体，试戴修改嵌体；包括嵌体、高嵌体、嵌体冠</t>
    </r>
  </si>
  <si>
    <t>桩核、根帽修复</t>
  </si>
  <si>
    <r>
      <rPr>
        <sz val="8"/>
        <color theme="1"/>
        <rFont val="宋体"/>
        <charset val="134"/>
      </rPr>
      <t>含牙体预备，</t>
    </r>
    <r>
      <rPr>
        <sz val="8"/>
        <color theme="1"/>
        <rFont val="方正书宋_GBK"/>
        <charset val="134"/>
      </rPr>
      <t></t>
    </r>
    <r>
      <rPr>
        <sz val="8"/>
        <color theme="1"/>
        <rFont val="宋体"/>
        <charset val="134"/>
      </rPr>
      <t>记录，制作蜡型，技工室制作桩核、根帽，试戴修改桩核、根帽</t>
    </r>
  </si>
  <si>
    <t>贴面修复</t>
  </si>
  <si>
    <t>含牙体预备，药线排龈，测色，技工室制作贴面，试戴贴面</t>
  </si>
  <si>
    <t>桩冠修复</t>
  </si>
  <si>
    <r>
      <rPr>
        <sz val="8"/>
        <color theme="1"/>
        <rFont val="宋体"/>
        <charset val="134"/>
      </rPr>
      <t>含牙体预备，</t>
    </r>
    <r>
      <rPr>
        <sz val="8"/>
        <color theme="1"/>
        <rFont val="方正书宋_GBK"/>
        <charset val="134"/>
      </rPr>
      <t></t>
    </r>
    <r>
      <rPr>
        <sz val="8"/>
        <color theme="1"/>
        <rFont val="宋体"/>
        <charset val="134"/>
      </rPr>
      <t>记录，制桩蜡型，技工室制作桩，试桩，制冠蜡型，技工室制作完成桩冠，试戴桩冠；包括简单桩冠，铸造桩冠</t>
    </r>
  </si>
  <si>
    <t>固定桥</t>
  </si>
  <si>
    <r>
      <rPr>
        <sz val="8"/>
        <color theme="1"/>
        <rFont val="宋体"/>
        <charset val="134"/>
      </rPr>
      <t>含牙体预备和药线排龈，蜡</t>
    </r>
    <r>
      <rPr>
        <sz val="8"/>
        <color theme="1"/>
        <rFont val="方正书宋_GBK"/>
        <charset val="134"/>
      </rPr>
      <t></t>
    </r>
    <r>
      <rPr>
        <sz val="8"/>
        <color theme="1"/>
        <rFont val="宋体"/>
        <charset val="134"/>
      </rPr>
      <t>记录，测色，技工室制作固定桥支架，固定桥支架试戴修改、技工室制作完成固定桥，固定桥试戴修改，金属固位体电解蚀刻处理；包括双端、单端固定桥、粘结桥(马里兰桥)</t>
    </r>
  </si>
  <si>
    <t>固定修复计算机辅助设计</t>
  </si>
  <si>
    <t>包括计算机辅助设计制作全冠、嵌体、固定桥</t>
  </si>
  <si>
    <t>咬合重建</t>
  </si>
  <si>
    <r>
      <rPr>
        <sz val="8"/>
        <color theme="1"/>
        <rFont val="宋体"/>
        <charset val="134"/>
      </rPr>
      <t>全牙列固定修复咬合重建，改变原</t>
    </r>
    <r>
      <rPr>
        <sz val="8"/>
        <color theme="1"/>
        <rFont val="方正书宋_GBK"/>
        <charset val="134"/>
      </rPr>
      <t></t>
    </r>
    <r>
      <rPr>
        <sz val="8"/>
        <color theme="1"/>
        <rFont val="宋体"/>
        <charset val="134"/>
      </rPr>
      <t>关系，升高垂直距离咬合分析， X线头影测量， 研究模型设计与修整， 牙体预备， 转移面弓与上颌架， 复杂冠桥修复</t>
    </r>
  </si>
  <si>
    <t>粘结</t>
  </si>
  <si>
    <t>含嵌体、冠、桩核粘结(酸蚀、消毒、粘固)、国产粘结剂(水门汀氧化锌)</t>
  </si>
  <si>
    <t>疑难可摘义齿加收30元</t>
  </si>
  <si>
    <t>可摘义齿修复</t>
  </si>
  <si>
    <t>各种特殊材料：活动桥、个别托盘、义齿、咬合板、软衬、局部义齿、总义齿、特制暂基托、附着体和模型制备、印模及模型材料</t>
  </si>
  <si>
    <t>活动桥</t>
  </si>
  <si>
    <t>包括普通弯制卡环、整体铸造卡环及支托活动桥</t>
  </si>
  <si>
    <t>塑料可摘局部义齿</t>
  </si>
  <si>
    <r>
      <rPr>
        <sz val="8"/>
        <color theme="1"/>
        <rFont val="宋体"/>
        <charset val="134"/>
      </rPr>
      <t>含牙体预备，制作双重印模，模型，咬合关系记录，技工室制作义齿排牙蜡型，试排牙，技工室制作完成义齿，义齿试戴、修改，咬</t>
    </r>
    <r>
      <rPr>
        <sz val="8"/>
        <color theme="1"/>
        <rFont val="方正书宋_GBK"/>
        <charset val="134"/>
      </rPr>
      <t></t>
    </r>
    <r>
      <rPr>
        <sz val="8"/>
        <color theme="1"/>
        <rFont val="宋体"/>
        <charset val="134"/>
      </rPr>
      <t>检查；包括普通弯制卡环塑料可摘局部义齿，无卡环塑料可摘局部义齿，普通覆盖义齿，弹性隐形义齿</t>
    </r>
  </si>
  <si>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</si>
  <si>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</si>
  <si>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</si>
  <si>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</si>
  <si>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</si>
  <si>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</si>
  <si>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</si>
  <si>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</si>
  <si>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总义齿</t>
  </si>
  <si>
    <r>
      <rPr>
        <sz val="8"/>
        <color theme="1"/>
        <rFont val="宋体"/>
        <charset val="134"/>
      </rPr>
      <t>含义齿设计，制个别托盘 ，制作双重印模、模型、</t>
    </r>
    <r>
      <rPr>
        <sz val="8"/>
        <color theme="1"/>
        <rFont val="方正书宋_GBK"/>
        <charset val="134"/>
      </rPr>
      <t></t>
    </r>
    <r>
      <rPr>
        <sz val="8"/>
        <color theme="1"/>
        <rFont val="宋体"/>
        <charset val="134"/>
      </rPr>
      <t>托，正中</t>
    </r>
    <r>
      <rPr>
        <sz val="8"/>
        <color theme="1"/>
        <rFont val="方正书宋_GBK"/>
        <charset val="134"/>
      </rPr>
      <t></t>
    </r>
    <r>
      <rPr>
        <sz val="8"/>
        <color theme="1"/>
        <rFont val="宋体"/>
        <charset val="134"/>
      </rPr>
      <t>关系记录，面弓转移，试排牙，总义齿试戴、修改，咬</t>
    </r>
    <r>
      <rPr>
        <sz val="8"/>
        <color theme="1"/>
        <rFont val="方正书宋_GBK"/>
        <charset val="134"/>
      </rPr>
      <t></t>
    </r>
    <r>
      <rPr>
        <sz val="8"/>
        <color theme="1"/>
        <rFont val="宋体"/>
        <charset val="134"/>
      </rPr>
      <t>检查，调整咬；包括覆盖义齿，无唇翼义齿</t>
    </r>
  </si>
  <si>
    <t>铸造金属基托、金属加强网</t>
  </si>
  <si>
    <t>修复体整理</t>
  </si>
  <si>
    <t>拆冠、桥</t>
  </si>
  <si>
    <t>包括锤造冠、铸造冠</t>
  </si>
  <si>
    <t>拆桩</t>
  </si>
  <si>
    <t>包括预成桩、各种材料的桩核</t>
  </si>
  <si>
    <t>加焊（2mm以下）</t>
  </si>
  <si>
    <t>包括锡焊、金焊、银焊、激光焊接</t>
  </si>
  <si>
    <t>焊接材料</t>
  </si>
  <si>
    <t>每2mm缺隙</t>
  </si>
  <si>
    <t>加焊（2mm以上）</t>
  </si>
  <si>
    <t>加装饰面</t>
  </si>
  <si>
    <t>包括桩冠、桥体</t>
  </si>
  <si>
    <t>烤瓷冠崩瓷修理</t>
  </si>
  <si>
    <t>包括粘结、树脂修补</t>
  </si>
  <si>
    <t>烤瓷后1年内需修理不得收费。</t>
  </si>
  <si>
    <t>调改义齿</t>
  </si>
  <si>
    <r>
      <rPr>
        <sz val="8"/>
        <color theme="1"/>
        <rFont val="宋体"/>
        <charset val="134"/>
      </rPr>
      <t>含检查、调</t>
    </r>
    <r>
      <rPr>
        <sz val="8"/>
        <color theme="1"/>
        <rFont val="方正书宋_GBK"/>
        <charset val="134"/>
      </rPr>
      <t></t>
    </r>
    <r>
      <rPr>
        <sz val="8"/>
        <color theme="1"/>
        <rFont val="宋体"/>
        <charset val="134"/>
      </rPr>
      <t>、调改外形、缓冲基托、调整卡环</t>
    </r>
  </si>
  <si>
    <r>
      <rPr>
        <sz val="8"/>
        <color theme="1"/>
        <rFont val="宋体"/>
        <charset val="134"/>
      </rPr>
      <t>取局部</t>
    </r>
    <r>
      <rPr>
        <sz val="8"/>
        <color theme="1"/>
        <rFont val="方正书宋_GBK"/>
        <charset val="134"/>
      </rPr>
      <t></t>
    </r>
    <r>
      <rPr>
        <sz val="8"/>
        <color theme="1"/>
        <rFont val="宋体"/>
        <charset val="134"/>
      </rPr>
      <t>关系记录</t>
    </r>
  </si>
  <si>
    <t>指义齿组织面压痛衬印检查；含取印模、检查用衬印材料等</t>
  </si>
  <si>
    <t>特殊衬印材料</t>
  </si>
  <si>
    <r>
      <rPr>
        <sz val="8"/>
        <color theme="1"/>
        <rFont val="宋体"/>
        <charset val="134"/>
      </rPr>
      <t>取正中</t>
    </r>
    <r>
      <rPr>
        <sz val="8"/>
        <color theme="1"/>
        <rFont val="方正书宋_GBK"/>
        <charset val="134"/>
      </rPr>
      <t></t>
    </r>
    <r>
      <rPr>
        <sz val="8"/>
        <color theme="1"/>
        <rFont val="宋体"/>
        <charset val="134"/>
      </rPr>
      <t>关系记录</t>
    </r>
  </si>
  <si>
    <t>加人工牙</t>
  </si>
  <si>
    <t>各种人工牙材料</t>
  </si>
  <si>
    <t>义齿接长基托</t>
  </si>
  <si>
    <t>包括边缘、游离端、义齿鞍基</t>
  </si>
  <si>
    <t>各种基托材料</t>
  </si>
  <si>
    <t>义齿裂纹及折裂修理</t>
  </si>
  <si>
    <t>含加固钢丝</t>
  </si>
  <si>
    <t>义齿组织面重衬</t>
  </si>
  <si>
    <t>包括硬衬、软衬</t>
  </si>
  <si>
    <t>各种材料费(自凝塑料、热凝塑料、光固化树脂、软塑料、橡胶)</t>
  </si>
  <si>
    <t>每厘米</t>
  </si>
  <si>
    <t>加卡环</t>
  </si>
  <si>
    <t>包括加钢丝、铸造卡环；含单臂、双臂、三臂卡环</t>
  </si>
  <si>
    <t>各种卡环材料(钢丝弯制卡环，铸造钴铬合金、贵金属合金卡环)</t>
  </si>
  <si>
    <t>每卡环</t>
  </si>
  <si>
    <t>增加铸造基托</t>
  </si>
  <si>
    <t>各种基托材料(钢、金合金)</t>
  </si>
  <si>
    <t>面积5＋5</t>
  </si>
  <si>
    <r>
      <rPr>
        <sz val="8"/>
        <color theme="1"/>
        <rFont val="宋体"/>
        <charset val="134"/>
      </rPr>
      <t>加</t>
    </r>
    <r>
      <rPr>
        <sz val="8"/>
        <color theme="1"/>
        <rFont val="方正书宋_GBK"/>
        <charset val="134"/>
      </rPr>
      <t></t>
    </r>
    <r>
      <rPr>
        <sz val="8"/>
        <color theme="1"/>
        <rFont val="宋体"/>
        <charset val="134"/>
      </rPr>
      <t>支托</t>
    </r>
  </si>
  <si>
    <r>
      <rPr>
        <sz val="8"/>
        <color theme="1"/>
        <rFont val="宋体"/>
        <charset val="134"/>
      </rPr>
      <t>各种</t>
    </r>
    <r>
      <rPr>
        <sz val="8"/>
        <color theme="1"/>
        <rFont val="方正书宋_GBK"/>
        <charset val="134"/>
      </rPr>
      <t></t>
    </r>
    <r>
      <rPr>
        <sz val="8"/>
        <color theme="1"/>
        <rFont val="宋体"/>
        <charset val="134"/>
      </rPr>
      <t>支托材料(钢丝支托、扁钢丝支托、铸造钴铬合金支托、铸造金合金支托)</t>
    </r>
  </si>
  <si>
    <r>
      <rPr>
        <sz val="8"/>
        <color theme="1"/>
        <rFont val="宋体"/>
        <charset val="134"/>
      </rPr>
      <t>加铸</t>
    </r>
    <r>
      <rPr>
        <sz val="8"/>
        <color theme="1"/>
        <rFont val="方正书宋_GBK"/>
        <charset val="134"/>
      </rPr>
      <t></t>
    </r>
    <r>
      <rPr>
        <sz val="8"/>
        <color theme="1"/>
        <rFont val="宋体"/>
        <charset val="134"/>
      </rPr>
      <t>面</t>
    </r>
  </si>
  <si>
    <t>增加加固装置</t>
  </si>
  <si>
    <t>包括加固钢丝、网</t>
  </si>
  <si>
    <t>各种加固装置材料(金属丝，扁钢丝，尼龙网、预成不锈钢网、铸造不锈钢网、金网)</t>
  </si>
  <si>
    <t>加连接杆</t>
  </si>
  <si>
    <t>各种材料(预成杆、铸造不锈钢杆、铸造金杆)</t>
  </si>
  <si>
    <r>
      <rPr>
        <sz val="8"/>
        <color theme="1"/>
        <rFont val="宋体"/>
        <charset val="134"/>
      </rPr>
      <t>塑料</t>
    </r>
    <r>
      <rPr>
        <sz val="8"/>
        <color theme="1"/>
        <rFont val="方正书宋_GBK"/>
        <charset val="134"/>
      </rPr>
      <t></t>
    </r>
    <r>
      <rPr>
        <sz val="8"/>
        <color theme="1"/>
        <rFont val="宋体"/>
        <charset val="134"/>
      </rPr>
      <t>面加高咬合</t>
    </r>
  </si>
  <si>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</si>
  <si>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</si>
  <si>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</si>
  <si>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</si>
  <si>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</si>
  <si>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</si>
  <si>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</si>
  <si>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</si>
  <si>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</si>
  <si>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</si>
  <si>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</si>
  <si>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</si>
  <si>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</si>
  <si>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</si>
  <si>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颞下颌关节病治疗</t>
  </si>
  <si>
    <t>牙颌垫</t>
  </si>
  <si>
    <r>
      <rPr>
        <sz val="8"/>
        <color theme="1"/>
        <rFont val="宋体"/>
        <charset val="134"/>
      </rPr>
      <t>含牙体预备，调</t>
    </r>
    <r>
      <rPr>
        <sz val="8"/>
        <color theme="1"/>
        <rFont val="方正书宋_GBK"/>
        <charset val="134"/>
      </rPr>
      <t></t>
    </r>
    <r>
      <rPr>
        <sz val="8"/>
        <color theme="1"/>
        <rFont val="宋体"/>
        <charset val="134"/>
      </rPr>
      <t>，制印模、模型，蜡合记录，技工室制作；不含疗效分析专用设备检查</t>
    </r>
  </si>
  <si>
    <r>
      <rPr>
        <sz val="8"/>
        <color theme="1"/>
        <rFont val="宋体"/>
        <charset val="134"/>
      </rPr>
      <t>铸造支架、</t>
    </r>
    <r>
      <rPr>
        <sz val="8"/>
        <color theme="1"/>
        <rFont val="方正书宋_GBK"/>
        <charset val="134"/>
      </rPr>
      <t></t>
    </r>
    <r>
      <rPr>
        <sz val="8"/>
        <color theme="1"/>
        <rFont val="宋体"/>
        <charset val="134"/>
      </rPr>
      <t>垫材料、咬合板材料(塑料，树脂，铸造不锈钢，铸造金合金，铸造不锈钢或铸造金合金网+塑料，铸造不锈钢或铸造金合金网+树脂)</t>
    </r>
  </si>
  <si>
    <t>肌松弛治疗</t>
  </si>
  <si>
    <t>颌面缺损修复</t>
  </si>
  <si>
    <t>腭护板导板矫治</t>
  </si>
  <si>
    <t>含牙体预备；模型设计及手术预备； 技工制作；临床戴入</t>
  </si>
  <si>
    <t>腭护板、导板材料、模型设备</t>
  </si>
  <si>
    <t>义颌修复</t>
  </si>
  <si>
    <r>
      <rPr>
        <sz val="8"/>
        <color theme="1"/>
        <rFont val="宋体"/>
        <charset val="134"/>
      </rPr>
      <t>含：1.阻塞口鼻孔，制印模、模型；2． 制作个别托盘；3．牙体预备、制工作印模、模型；4．制作阻塞器和恒基托；5．临床试戴阻塞器和恒基托，确定</t>
    </r>
    <r>
      <rPr>
        <sz val="8"/>
        <color theme="1"/>
        <rFont val="方正书宋_GBK"/>
        <charset val="134"/>
      </rPr>
      <t></t>
    </r>
    <r>
      <rPr>
        <sz val="8"/>
        <color theme="1"/>
        <rFont val="宋体"/>
        <charset val="134"/>
      </rPr>
      <t>关系，取连带恒基托及颌位关系的印模，灌制新模型；6．技工制作中空阻塞器及义颌；7．临床试戴义颌及试排牙；8．技工完成义颌及义齿；9．临床试戴、修改义颌及义齿；包括中空阻塞器、义齿、义耳、义鼻、义眼</t>
    </r>
  </si>
  <si>
    <t>义颌、义齿、义耳、义鼻、义眼等材料</t>
  </si>
  <si>
    <t>每区段</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</si>
  <si>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</si>
  <si>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</si>
  <si>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</si>
  <si>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r>
      <rPr>
        <sz val="8"/>
        <color theme="1"/>
        <rFont val="宋体"/>
        <charset val="134"/>
      </rPr>
      <t>骨折后义齿夹板固位及</t>
    </r>
    <r>
      <rPr>
        <sz val="8"/>
        <color theme="1"/>
        <rFont val="方正书宋_GBK"/>
        <charset val="134"/>
      </rPr>
      <t></t>
    </r>
    <r>
      <rPr>
        <sz val="8"/>
        <color theme="1"/>
        <rFont val="宋体"/>
        <charset val="134"/>
      </rPr>
      <t>板治疗</t>
    </r>
  </si>
  <si>
    <t>包括上或下颌骨骨折</t>
  </si>
  <si>
    <t>义齿夹板材料</t>
  </si>
  <si>
    <t>正畸治疗</t>
  </si>
  <si>
    <t>特殊粘接材料</t>
  </si>
  <si>
    <t>单侧唇腭裂序列正畸治疗</t>
  </si>
  <si>
    <t>包括：单侧牙槽突裂、无骨骼畸形和面部畸形、腭托使用的正畸治疗；不含替牙期植骨前后的正畸治疗</t>
  </si>
  <si>
    <r>
      <rPr>
        <sz val="8"/>
        <color theme="1"/>
        <rFont val="宋体"/>
        <charset val="134"/>
      </rPr>
      <t>乳牙期用于解除后牙反</t>
    </r>
    <r>
      <rPr>
        <sz val="8"/>
        <color theme="1"/>
        <rFont val="方正书宋_GBK"/>
        <charset val="134"/>
      </rPr>
      <t></t>
    </r>
    <r>
      <rPr>
        <sz val="8"/>
        <color theme="1"/>
        <rFont val="宋体"/>
        <charset val="134"/>
      </rPr>
      <t>、前牙反</t>
    </r>
    <r>
      <rPr>
        <sz val="8"/>
        <color theme="1"/>
        <rFont val="方正书宋_GBK"/>
        <charset val="134"/>
      </rPr>
      <t></t>
    </r>
    <r>
      <rPr>
        <sz val="8"/>
        <color theme="1"/>
        <rFont val="宋体"/>
        <charset val="134"/>
      </rPr>
      <t>的活动矫治器或固定矫治器、恒牙期用于解除后牙反</t>
    </r>
    <r>
      <rPr>
        <sz val="8"/>
        <color theme="1"/>
        <rFont val="方正书宋_GBK"/>
        <charset val="134"/>
      </rPr>
      <t></t>
    </r>
    <r>
      <rPr>
        <sz val="8"/>
        <color theme="1"/>
        <rFont val="宋体"/>
        <charset val="134"/>
      </rPr>
      <t>、前牙反</t>
    </r>
    <r>
      <rPr>
        <sz val="8"/>
        <color theme="1"/>
        <rFont val="方正书宋_GBK"/>
        <charset val="134"/>
      </rPr>
      <t></t>
    </r>
    <r>
      <rPr>
        <sz val="8"/>
        <color theme="1"/>
        <rFont val="宋体"/>
        <charset val="134"/>
      </rPr>
      <t>的活动矫治器或固定矫治器、颈牵引、低位头帽牵引等附加装置</t>
    </r>
  </si>
  <si>
    <t>双侧唇腭裂序列正畸治疗</t>
  </si>
  <si>
    <t>颞下颌关节病正畸治疗</t>
  </si>
  <si>
    <t>包括：1．颞下颌关节的弹响、疼痛、关节盘移位等的正畸治疗；2．用活动矫治器或固定矫治器治疗</t>
  </si>
  <si>
    <t>睡眠呼吸暂停综合征(OsAs)正畸治疗</t>
  </si>
  <si>
    <r>
      <rPr>
        <sz val="8"/>
        <color theme="1"/>
        <rFont val="宋体"/>
        <charset val="134"/>
      </rPr>
      <t>包括各种表现的睡眠呼吸暂停及相应错</t>
    </r>
    <r>
      <rPr>
        <sz val="8"/>
        <color theme="1"/>
        <rFont val="方正书宋_GBK"/>
        <charset val="134"/>
      </rPr>
      <t></t>
    </r>
    <r>
      <rPr>
        <sz val="8"/>
        <color theme="1"/>
        <rFont val="宋体"/>
        <charset val="134"/>
      </rPr>
      <t>的正畸治疗</t>
    </r>
  </si>
  <si>
    <t>常规OsAs矫治器以外的附件</t>
  </si>
  <si>
    <t>口腔种植</t>
  </si>
  <si>
    <t>模型制备</t>
  </si>
  <si>
    <t>6.呼吸系统</t>
  </si>
  <si>
    <t>肺功能检查</t>
  </si>
  <si>
    <t>使用肺功能仪检查</t>
  </si>
  <si>
    <t>肺通气功能检查</t>
  </si>
  <si>
    <t>含潮气量、肺活量、每分通气量、补吸、呼气量、深吸气量、用力肺活量、一秒钟用力呼吸容积；不含最大通气量</t>
  </si>
  <si>
    <t>肺最大通气量检查</t>
  </si>
  <si>
    <t>肺弥散功能检查</t>
  </si>
  <si>
    <t>包括一口气法，重复呼吸法</t>
  </si>
  <si>
    <t>运动心肺功能检查</t>
  </si>
  <si>
    <t>不含心电监测</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</si>
  <si>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</si>
  <si>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</si>
  <si>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</si>
  <si>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</si>
  <si>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</si>
  <si>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</si>
  <si>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</si>
  <si>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</si>
  <si>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</si>
  <si>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</si>
  <si>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</si>
  <si>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</si>
  <si>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</si>
  <si>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</si>
  <si>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一氧化氮吸入治疗</t>
  </si>
  <si>
    <t>含监测</t>
  </si>
  <si>
    <t>一氧化氮</t>
  </si>
  <si>
    <t>一氧化氮呼气测定</t>
  </si>
  <si>
    <t>含六次测量值</t>
  </si>
  <si>
    <t xml:space="preserve">呼出气二氧化碳监测
</t>
  </si>
  <si>
    <t>连接并校正二氧化碳监测电极，将电极与人工气道或面罩相连，监测二氧化碳分压数值及波形。</t>
  </si>
  <si>
    <t>其他呼吸功能检查</t>
  </si>
  <si>
    <t>床边简易肺功能测定</t>
  </si>
  <si>
    <t>即通气功能测定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</si>
  <si>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</si>
  <si>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</si>
  <si>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</si>
  <si>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</si>
  <si>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</si>
  <si>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</si>
  <si>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</si>
  <si>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</si>
  <si>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</si>
  <si>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气管内湿化</t>
  </si>
  <si>
    <t>补偿丧失的上呼吸道功能</t>
  </si>
  <si>
    <t>基础代谢率测定</t>
  </si>
  <si>
    <t>通过分析患者消耗氧气和呼出二氧化碳量计算患者的基础代谢量(BMR)及呼吸商，计算人体碳水化合物、脂肪、蛋白质的消耗量。对营养支持做出客观依据。</t>
  </si>
  <si>
    <t>辅助呼吸</t>
  </si>
  <si>
    <t>不含氧气吸入</t>
  </si>
  <si>
    <t>呼吸机辅助呼吸</t>
  </si>
  <si>
    <t>含高频喷射通气呼吸机、麻醉呼吸机械通气</t>
  </si>
  <si>
    <t>CO2监测、肺功能监测、复合式人工鼻/过滤器</t>
  </si>
  <si>
    <t>无创辅助通气</t>
  </si>
  <si>
    <t>包括持续气道正压(CPAP)、双水平气道正压(BIPAP)</t>
  </si>
  <si>
    <t>体外膈肌起搏治疗</t>
  </si>
  <si>
    <t>俯卧位通气</t>
  </si>
  <si>
    <t>指将危重症患者的体位更改为俯卧位以纠正严重低氧血症和改善临床预后。所定价格涵盖评估患者情况、翻转体位、调整各种管路连线、观察记录等操作步骤的人力资源和基本物质资源消耗。</t>
  </si>
  <si>
    <t>1.限PaO2/FiO2≤ 150mmHg且有创机械通气（气管插管或气管切开）患者收费。2.俯卧位通气治疗时长超过12小时的，再次实施该治疗可重新计费，每天收费不超过2次。</t>
  </si>
  <si>
    <t>呼吸系统其他诊疗</t>
  </si>
  <si>
    <t>睡眠呼吸监测</t>
  </si>
  <si>
    <t>含心电、脑电、肌电、眼动、呼吸监测和血氧饱和度测定。包括小睡试验。</t>
  </si>
  <si>
    <t>睡眠呼吸监测过筛试验</t>
  </si>
  <si>
    <t>含口鼻呼吸、胸腹呼吸、血氧饱和度</t>
  </si>
  <si>
    <t>人工气胸术</t>
  </si>
  <si>
    <t>人工气腹术</t>
  </si>
  <si>
    <t>胸腔穿刺术</t>
  </si>
  <si>
    <t>含抽气、抽液、注药</t>
  </si>
  <si>
    <t>经皮穿刺肺活检术</t>
  </si>
  <si>
    <t>包括胸膜活检</t>
  </si>
  <si>
    <t>CT、X线、B超引导</t>
  </si>
  <si>
    <t>每处</t>
  </si>
  <si>
    <t>无创通气手动压力滴定</t>
  </si>
  <si>
    <t>睡眠监测时间指21：00至次日早晨6：00。用磨砂膏及酒精进行头面部皮肤清洁处理，依次粘贴固定脑电电极、眼电电极、肌电电极、参考电极和地线，放置鼾声探头、心电电极、胸部活动探头、腹部活动探头、体位探头、指端氧饱和度探头、腿动探 头，选择合适鼻罩，佩戴智能呼吸机，呼吸机自动调压。必要时人工干预，计算机辅 助记录数据，人工持续值守8小时(夜班)，可使用视频监控，观察各项记录信号及时处理电极脱落及紧急事件，如突发严重心律失常等，人工报告。</t>
  </si>
  <si>
    <t>分段睡眠监测-手工压力滴定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</si>
  <si>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呼吸机，根据患者呼吸气流、血氧饱和度及脑电图(睡眠觉醒情况)调节合适的治疗压力3—4小时。观察各项记录信号或使用视频监控器及时处理电极脱落及紧急事件，如突发严重心律失常等。人工报告。</t>
  </si>
  <si>
    <t>呼吸系统窥镜诊疗</t>
  </si>
  <si>
    <t>一次性电子支气管内窥镜</t>
  </si>
  <si>
    <t>1.经纤支镜相关项目使用电子支气管镜的加收30%；2.一次性电子支气管内窥镜限甲类传染病及参照甲类管理的乙类传染病使用。</t>
  </si>
  <si>
    <t>硬性气管镜检查</t>
  </si>
  <si>
    <t>纤维支气管镜检查</t>
  </si>
  <si>
    <t>包括针吸活检、支气管刷片</t>
  </si>
  <si>
    <t>经纤支镜治疗</t>
  </si>
  <si>
    <t>指利用纤维支气管镜开展气道治疗。所定价格涵盖插入纤维支气管镜到达病变部位、完成治疗操作等人力资源和基本物质资源消耗。包括取异物、滴药、止血、化疗；包括经硬质气管镜取异物。</t>
  </si>
  <si>
    <t>经纤支镜粘膜活检术</t>
  </si>
  <si>
    <t>经纤支镜透支气管壁肺活检术</t>
  </si>
  <si>
    <t>经纤支镜肺泡灌洗诊疗术</t>
  </si>
  <si>
    <t>含生理盐水</t>
  </si>
  <si>
    <t>经纤支镜防污染采样刷检查</t>
  </si>
  <si>
    <t>包括经气管切开防污染采样刷检查；不含微生物学检查</t>
  </si>
  <si>
    <t>经纤支镜特殊治疗（激光治疗）</t>
  </si>
  <si>
    <t>指使用纤维支气管镜开展气道激光治疗。所定价格涵盖插入纤维支气管镜、治疗、止血等操作步骤的人力资源和基本物质资源消耗。</t>
  </si>
  <si>
    <t>激光光纤</t>
  </si>
  <si>
    <t>经纤支镜特殊治疗（高频电治疗）</t>
  </si>
  <si>
    <t>经纤支镜特殊治疗（微波治疗）</t>
  </si>
  <si>
    <t>经纤支镜特殊治疗（氩气刀治疗）</t>
  </si>
  <si>
    <t>经电子支气管镜特殊治疗（光动力治疗）</t>
  </si>
  <si>
    <t>经内镜气管扩张术</t>
  </si>
  <si>
    <t>气管支架植入术</t>
  </si>
  <si>
    <t>包括经镜或透视下气管或支气管支架的植入或取出</t>
  </si>
  <si>
    <t>导丝、导管、鞘管、支架</t>
  </si>
  <si>
    <t>原310605010项取消</t>
  </si>
  <si>
    <t>经纤支镜引导支气管腔内放疗</t>
  </si>
  <si>
    <t>经内镜气管内肿瘤切除术</t>
  </si>
  <si>
    <t>胸腔镜检查</t>
  </si>
  <si>
    <t>含胸腔镜活检术；不含经胸腔镜的特殊治疗</t>
  </si>
  <si>
    <t>纵隔镜检查</t>
  </si>
  <si>
    <t>含纵隔淋巴结活检</t>
  </si>
  <si>
    <t>经硬质气管镜冷冻治疗</t>
  </si>
  <si>
    <t>指使用硬质气管镜开展气道冷冻治疗。所定价格涵盖置入硬质气管镜、治疗等手术步骤的人力资源和基本物质资源消耗。包括电子支气管镜冷冻治疗。</t>
  </si>
  <si>
    <t>异物钳、网篮</t>
  </si>
  <si>
    <t>超声支气管镜检查</t>
  </si>
  <si>
    <t>应用超声支气管镜或者支气管镜联合超声小探头探测气道内肿块血流及其气道周围病变。含针吸活检、刷片。</t>
  </si>
  <si>
    <t>“310605018超声支气管镜引导下经支气管针吸活检术”项目取消。</t>
  </si>
  <si>
    <t>全肺灌洗术</t>
  </si>
  <si>
    <t>双腔气管插管(由纤维支气管镜引导或麻醉医师置入)，分侧肺机械通气。证实两肺完全分离后，让两肺同时吸入100%氧气10-15分钟以驱出肺内氮气，再夹住肺灌洗侧的导管5分钟以便氧气吸入，另一侧肺维持通气。灌洗侧的气管插管与一Y型管相连，接输液装置与吸引装置，对目标肺进行大量生理盐水全肺灌洗。记录出入量。不含支气管镜检查术。不含监护。</t>
  </si>
  <si>
    <t>S</t>
  </si>
  <si>
    <t>支气管镜实时导航</t>
  </si>
  <si>
    <t>通过高分辨CT设备的扫描成像后，气管镜下图像与导航动画、血管及路径引导同步显示，根据测量到达靶点、气道壁的距离及气道直径数据，提供肺部病变的诊断和治疗路径。含支气管镜、超声支气管镜检查。</t>
  </si>
  <si>
    <t>实时导航支气管镜引导下肺定位活检术</t>
  </si>
  <si>
    <t>使用支气管镜实时导航，将支气管镜/导管（鞘）沿导航路径到达病灶附近，穿刺行病灶定位或活检。含支气管镜实时导航。</t>
  </si>
  <si>
    <t>导管、活检器械、扩张球囊</t>
  </si>
  <si>
    <t>AC</t>
  </si>
  <si>
    <t>支气管热成形术</t>
  </si>
  <si>
    <t>通过热消融支气管壁部分增厚的平滑肌，降低发生气道反应时的收缩幅度，从而治疗重症哮喘。所定价格涵盖分次分段消融气道，以及置入和取出导管、观察气道情况等手术步骤的人力资源和基本物质资源消耗。</t>
  </si>
  <si>
    <t>支气管热成形导管</t>
  </si>
  <si>
    <t>限“难治性哮喘”收费。</t>
  </si>
  <si>
    <t>胸部肿瘤治疗</t>
  </si>
  <si>
    <t>胸部肿瘤电化学治疗</t>
  </si>
  <si>
    <t>含胸壁及胸内肿瘤</t>
  </si>
  <si>
    <t>胸部肿瘤激光治疗</t>
  </si>
  <si>
    <t>包括食管、气管、支气管、肺良性肿瘤或狭窄的治疗</t>
  </si>
  <si>
    <t>高压氧治疗</t>
  </si>
  <si>
    <t>含氧气</t>
  </si>
  <si>
    <t>平车占位加收50%</t>
  </si>
  <si>
    <t>A、AH</t>
  </si>
  <si>
    <t>高压氧舱治疗</t>
  </si>
  <si>
    <t>含治疗压力为2个大气压以上、舱内吸氧用面罩、头罩和安全防护措施、舱内医护人员监护和指导；不含舱内心电、呼吸监护和药物雾化吸入等</t>
  </si>
  <si>
    <t>单人舱治疗</t>
  </si>
  <si>
    <t>包括纯氧舱</t>
  </si>
  <si>
    <t>婴儿氧舱</t>
  </si>
  <si>
    <t>若心包穿刺加持续引流，则收引流导管费</t>
  </si>
  <si>
    <t>急救单独开舱治疗</t>
  </si>
  <si>
    <t>舱内抢救</t>
  </si>
  <si>
    <t>7.心脏及血管系统</t>
  </si>
  <si>
    <t>心电生理和心功能检查</t>
  </si>
  <si>
    <t>常规心电图检查</t>
  </si>
  <si>
    <t>单通道、常规导联</t>
  </si>
  <si>
    <t>单通道、常规导联、附加导联</t>
  </si>
  <si>
    <t>三通道</t>
  </si>
  <si>
    <t>十二通道</t>
  </si>
  <si>
    <t>食管内心电图</t>
  </si>
  <si>
    <t>动态心电图</t>
  </si>
  <si>
    <t>含磁带、电池费用</t>
  </si>
  <si>
    <t>不区分导联</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</si>
  <si>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</si>
  <si>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</si>
  <si>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</si>
  <si>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</si>
  <si>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</si>
  <si>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</si>
  <si>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</si>
  <si>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</si>
  <si>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</si>
  <si>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</si>
  <si>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</si>
  <si>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</si>
  <si>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</si>
  <si>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</si>
  <si>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心导纳图加收10元</t>
  </si>
  <si>
    <t>心室晚电位</t>
  </si>
  <si>
    <t>含电极</t>
  </si>
  <si>
    <t>心房晚电位</t>
  </si>
  <si>
    <t>倾斜试验</t>
  </si>
  <si>
    <t>心率变异性分析</t>
  </si>
  <si>
    <t>包括短程或24小时</t>
  </si>
  <si>
    <t>无创阻抗法心搏出量测定</t>
  </si>
  <si>
    <t>无创心功能监测</t>
  </si>
  <si>
    <t>包括心血流图、心尖搏动图</t>
  </si>
  <si>
    <t>动态血压监测</t>
  </si>
  <si>
    <t>含电池</t>
  </si>
  <si>
    <t>心电监护</t>
  </si>
  <si>
    <t>指使用仪器监测心电变化、血氧饱和度、呼吸频率监测等参数指标。所定价格涵盖皮肤清洁处理、安放电极、设定监测参数、实时监测记录等人力资源和基本物质资源消耗。</t>
  </si>
  <si>
    <t>一次性电极</t>
  </si>
  <si>
    <t>无论监测多少参数</t>
  </si>
  <si>
    <t>心输出量测定</t>
  </si>
  <si>
    <t>漂浮导管、温度传感器、漂浮导管置入套件</t>
  </si>
  <si>
    <t>肺动脉压和右心房压力监测</t>
  </si>
  <si>
    <t>漂浮导管、漂浮导管置入套件</t>
  </si>
  <si>
    <t>含“心输出量测定”</t>
  </si>
  <si>
    <t>动脉内压力监测</t>
  </si>
  <si>
    <t>套管针、测压套件</t>
  </si>
  <si>
    <t>周围静脉压测定</t>
  </si>
  <si>
    <t>经皮血氧、二氧化碳分压检测</t>
  </si>
  <si>
    <t>床边心电图加收</t>
  </si>
  <si>
    <t>十五导联</t>
  </si>
  <si>
    <t>十八导联</t>
  </si>
  <si>
    <t>动脉硬化检测</t>
  </si>
  <si>
    <t>指检测ABI、PWV等多参数</t>
  </si>
  <si>
    <t>肢体动脉节段性测压</t>
  </si>
  <si>
    <t>患者仰卧，连接测压仪于四肢不同部位，开启测压仪，分别检测上肢上臂、前臂、各手指、股、腘、足背、胫后和各足趾动脉的收缩压力。</t>
  </si>
  <si>
    <t>窦性心率震荡分析</t>
  </si>
  <si>
    <t>皮肤清洁处理，安放电极，使用动态心电图机连续记录24小时心电图，应用分析软件测量心率震荡初始和震荡斜率，人工报告。含电极。</t>
  </si>
  <si>
    <t>G、AH</t>
  </si>
  <si>
    <t>s310701001</t>
  </si>
  <si>
    <t>同步十二导联动态心电图</t>
  </si>
  <si>
    <t>该项目取消</t>
  </si>
  <si>
    <t>s310701002</t>
  </si>
  <si>
    <t>持续中心静脉压力监测</t>
  </si>
  <si>
    <t>s310701003</t>
  </si>
  <si>
    <t>持续主动脉内球囊反博监测</t>
  </si>
  <si>
    <t>s310701004</t>
  </si>
  <si>
    <t>运动血压检测</t>
  </si>
  <si>
    <t>含一次性电极片</t>
  </si>
  <si>
    <t>s310701005</t>
  </si>
  <si>
    <t>动脉功能测定</t>
  </si>
  <si>
    <t>含高敏探头</t>
  </si>
  <si>
    <t>s310701006</t>
  </si>
  <si>
    <t>体位血压测定</t>
  </si>
  <si>
    <t>指在专用测压室，四肢血压、三种体位、单肢三次测定</t>
  </si>
  <si>
    <t>心脏电生理诊疗</t>
  </si>
  <si>
    <t>含介入操作、影像学监视、心电监测</t>
  </si>
  <si>
    <t>有创性血流动力学监测(床旁)</t>
  </si>
  <si>
    <t>含各房室腔内压力监测、心排血量测定</t>
  </si>
  <si>
    <t>漂浮导管</t>
  </si>
  <si>
    <t>不得与310701025、310701026、310701027等项同时收取。</t>
  </si>
  <si>
    <t>有创性心内电生理检查</t>
  </si>
  <si>
    <t>心导管</t>
  </si>
  <si>
    <t>临时起搏器安置术</t>
  </si>
  <si>
    <t>心导管、电极</t>
  </si>
  <si>
    <t>临时起搏器应用</t>
  </si>
  <si>
    <t>永久起搏器安置术</t>
  </si>
  <si>
    <t>安装永久起搏器治疗心脏起搏和传导功能障碍性疾病。所定价格涵盖穿刺、置入并连接电极及起搏器、调节参数，以及止血、放置引流、缝合等手术步骤的人力资源和基本物质资源消耗。包括无导线起搏器安装。</t>
  </si>
  <si>
    <t>起搏器、电极、无导线起搏器、传送鞘管</t>
  </si>
  <si>
    <t>永久起搏器更换术</t>
  </si>
  <si>
    <t>包括取出术</t>
  </si>
  <si>
    <t>起搏器、心导管、电极</t>
  </si>
  <si>
    <t>埋藏式心脏复律除颤器安置术</t>
  </si>
  <si>
    <t>含心导管、电极</t>
  </si>
  <si>
    <t>除颤器</t>
  </si>
  <si>
    <t>起搏器功能分析和随访</t>
  </si>
  <si>
    <t>起搏器程控功能检查</t>
  </si>
  <si>
    <t>含起博器功能分析与编程</t>
  </si>
  <si>
    <t>起搏器胸壁刺激法检查</t>
  </si>
  <si>
    <t>体外经胸型心脏临时起搏术</t>
  </si>
  <si>
    <t>经食管心脏起搏术</t>
  </si>
  <si>
    <t>经食管心脏调搏术</t>
  </si>
  <si>
    <t>指超速抑制心动过速治疗</t>
  </si>
  <si>
    <t>心脏电复律术</t>
  </si>
  <si>
    <t>完成整个过程为一次</t>
  </si>
  <si>
    <t>心脏电除颤术</t>
  </si>
  <si>
    <t>体外自动心脏变律除颤术</t>
  </si>
  <si>
    <t>包括半自动</t>
  </si>
  <si>
    <t>一次性复律除颤电极</t>
  </si>
  <si>
    <t>体外反搏治疗</t>
  </si>
  <si>
    <t>右心导管检查术</t>
  </si>
  <si>
    <t>左心导管检查术</t>
  </si>
  <si>
    <t>包括左室造影术</t>
  </si>
  <si>
    <t>原310703020编码及项目取消</t>
  </si>
  <si>
    <t>心包穿刺术</t>
  </si>
  <si>
    <t>包括引流、注药，含一次性材料、监护等</t>
  </si>
  <si>
    <t>原310703021编码及项目取消</t>
  </si>
  <si>
    <t>持续有创性血压监测</t>
  </si>
  <si>
    <t>含心电、压力连续示波</t>
  </si>
  <si>
    <t>动脉穿刺套针</t>
  </si>
  <si>
    <t>心内药物试验</t>
  </si>
  <si>
    <t>起搏器安置术后优化试验</t>
  </si>
  <si>
    <t>指起搏器植入术后每隔一段时间的起搏器适应功能调节试验，不含超声介导检查。</t>
  </si>
  <si>
    <t>起搏器电极取出术</t>
  </si>
  <si>
    <t>消毒铺巾，必要时先行临时起搏器安置术及应用保证安全，切开原伤口，分离皮下组织，暴露囊袋，监护仪监护及血管造影机X线引导下，在保障安全情况下取出原起搏器，分离起搏器和电极，利用电极拔除装置拔除电极，处理局部伤口，逐层缝合皮下组织和皮肤。不含监护、DSA引导。</t>
  </si>
  <si>
    <t>锁定钢丝、扩张鞘、圈套器</t>
  </si>
  <si>
    <t>肺血管扩张试验</t>
  </si>
  <si>
    <t>DSA引导下行右心导管检查。持续吸入肺血管扩张药物或氧气，通过反复测定吸入前后分部位压力、血氧饱和度等参数，观察患者的血流动力学变化，判断患者是否试验阳性。含DSA引导、右心导管检查。</t>
  </si>
  <si>
    <t>导丝、导管、血管鞘</t>
  </si>
  <si>
    <t>8.血液及淋巴系统</t>
  </si>
  <si>
    <t>原3108类项目价格全部废止,均按本文规定执行</t>
  </si>
  <si>
    <t>骨髓穿刺术</t>
  </si>
  <si>
    <t>骨髓活检术</t>
  </si>
  <si>
    <t>混合淋巴细胞培养</t>
  </si>
  <si>
    <t>指液闪技术体外细胞培养</t>
  </si>
  <si>
    <t>每个人</t>
  </si>
  <si>
    <t>自体血回收</t>
  </si>
  <si>
    <t>管路套件</t>
  </si>
  <si>
    <t>血液稀释疗法</t>
  </si>
  <si>
    <t>M(K) AK</t>
  </si>
  <si>
    <t>经照射自体血回输治疗</t>
  </si>
  <si>
    <t>含输氧、采血、紫外线照射及回输；包括光量子自体血回输(紫外光照射)</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</si>
  <si>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</si>
  <si>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</si>
  <si>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</si>
  <si>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</si>
  <si>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</si>
  <si>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</si>
  <si>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</si>
  <si>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</si>
  <si>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</si>
  <si>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冷冻袋、细胞保护剂</t>
  </si>
  <si>
    <t>血细胞分化簇抗原（CD）34阳性造血干细胞分选</t>
  </si>
  <si>
    <t>试剂、管路</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</si>
  <si>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</si>
  <si>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</si>
  <si>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</si>
  <si>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</si>
  <si>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</si>
  <si>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</si>
  <si>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</si>
  <si>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</si>
  <si>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</si>
  <si>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</si>
  <si>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</si>
  <si>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脐血采集术</t>
  </si>
  <si>
    <t>细胞因子活化杀伤（CIK）细胞输注治疗</t>
  </si>
  <si>
    <t>含药物加无血清培养基、体外细胞培养；包括树突状细胞治疗(DC)</t>
  </si>
  <si>
    <t>LAK细胞治疗加收20%</t>
  </si>
  <si>
    <t>淋巴造影术</t>
  </si>
  <si>
    <t>骨髓细胞彩色图象分析</t>
  </si>
  <si>
    <t>融合基因检测</t>
  </si>
  <si>
    <t>引物</t>
  </si>
  <si>
    <t>每个基因</t>
  </si>
  <si>
    <t>K(AO)</t>
  </si>
  <si>
    <t>HElP血脂分离</t>
  </si>
  <si>
    <t>血浆置换、滤过、肝素吸附、血浆回输</t>
  </si>
  <si>
    <t>药品、HElP专用材料</t>
  </si>
  <si>
    <t>20250811该项目取消</t>
  </si>
  <si>
    <t>M(K)</t>
  </si>
  <si>
    <t>肿瘤浸润淋巴细胞输注治疗（TIL)</t>
  </si>
  <si>
    <t>1个治疗量（≥3×109个细胞）</t>
  </si>
  <si>
    <t>s310801001</t>
  </si>
  <si>
    <t>骨髓细胞染色体核型分析</t>
  </si>
  <si>
    <t>s310801002</t>
  </si>
  <si>
    <t>肢体自体干细胞移植术</t>
  </si>
  <si>
    <t>含采集冷冻保存</t>
  </si>
  <si>
    <t>s310801003</t>
  </si>
  <si>
    <t>骨髓单个核细胞分离术</t>
  </si>
  <si>
    <t>s310801004</t>
  </si>
  <si>
    <t>干细胞移植泵注药</t>
  </si>
  <si>
    <t>9.消化系统诊疗</t>
  </si>
  <si>
    <t>消化介入注射针、透明粘膜吸套</t>
  </si>
  <si>
    <t>食管诊疗</t>
  </si>
  <si>
    <t>食管测压（全部测压）</t>
  </si>
  <si>
    <t>含上、下食管括约肌压力测定、食管蠕动测定、食管及括约肌长度测定、药物激发试验、打印报告</t>
  </si>
  <si>
    <t>动态压力监测</t>
  </si>
  <si>
    <t>食管测压（部分测压）</t>
  </si>
  <si>
    <t>食管拉网术</t>
  </si>
  <si>
    <t>硬性食管镜检查</t>
  </si>
  <si>
    <t>纤维食管镜检查</t>
  </si>
  <si>
    <t>电子纤维食管镜检查</t>
  </si>
  <si>
    <t>经食管镜取异物</t>
  </si>
  <si>
    <t>不含止血等治疗</t>
  </si>
  <si>
    <t>电子食管镜下取异物</t>
  </si>
  <si>
    <t>含取异物所需器械；不含止血等治疗</t>
  </si>
  <si>
    <t>食管腔内支架置入术</t>
  </si>
  <si>
    <t>包括内镜下或透视下置入或取出支架</t>
  </si>
  <si>
    <t>支架</t>
  </si>
  <si>
    <t>经内镜食管胃底静脉曲张治疗</t>
  </si>
  <si>
    <t>指内镜下通过注射、套扎、组织粘合等方法治疗食管胃底静脉曲张。所定价格涵盖内镜检查、治疗等步骤的人力资源和基本物质资源消耗。</t>
  </si>
  <si>
    <t>套扎器</t>
  </si>
  <si>
    <t>食管狭窄扩张术</t>
  </si>
  <si>
    <t>包括经内镜扩张、器械扩张、透视下气囊或水囊扩张及逆行扩张、贲门、幽门、十二指肠狭窄扩张术</t>
  </si>
  <si>
    <t>气囊或水囊扩张导管</t>
  </si>
  <si>
    <t>三腔(四腔)两囊管安置术</t>
  </si>
  <si>
    <t>s310901001</t>
  </si>
  <si>
    <t>经内镜食管药物注射术</t>
  </si>
  <si>
    <t>药品、注射针</t>
  </si>
  <si>
    <t>s310901002</t>
  </si>
  <si>
    <t>经内镜食管缝合术</t>
  </si>
  <si>
    <t>缝合器</t>
  </si>
  <si>
    <t>s310901003</t>
  </si>
  <si>
    <t>经内镜染色检查</t>
  </si>
  <si>
    <t>胃肠道诊疗</t>
  </si>
  <si>
    <t>胃肠电图</t>
  </si>
  <si>
    <t>导纳式胃动力检测加收46.8元</t>
  </si>
  <si>
    <t>胃肠电图（动态）</t>
  </si>
  <si>
    <t>24小时动态胃酸监测</t>
  </si>
  <si>
    <t>含酸监测和碱监测</t>
  </si>
  <si>
    <t>胃幽门十二指肠压力测定</t>
  </si>
  <si>
    <t>24小时胃肠压力测定</t>
  </si>
  <si>
    <t>纤维胃十二指肠镜检查</t>
  </si>
  <si>
    <t>含活检和刷检</t>
  </si>
  <si>
    <t>电子纤维胃、十二指肠镜检查</t>
  </si>
  <si>
    <t>含食管、胃、十二指肠球部及降部黏膜检查，含活检和刷检。</t>
  </si>
  <si>
    <t>无痛电子胃镜</t>
  </si>
  <si>
    <t>含食管、胃及十二指肠检查，含麻醉、药品、吸氧、心电监护、静脉输液。</t>
  </si>
  <si>
    <t>经胃镜特殊治疗</t>
  </si>
  <si>
    <t>包括取异物、粘膜切除、粘膜血流量测定、止血、息肉肿物切除等病变及内镜下胃食道返流治疗、药疗、化疗、硬化剂治疗、粪菌移植治疗。</t>
  </si>
  <si>
    <t>圈套器、夹子</t>
  </si>
  <si>
    <t>微波、激光、电凝、电切等法。每增加1个息肉加收20%，加收不超过10次。</t>
  </si>
  <si>
    <t>经胃镜胃内支架置入术</t>
  </si>
  <si>
    <t>包括食管、贲门、幽门、十二指肠支架置入术;包括内镜下或透视下置入或取出支架</t>
  </si>
  <si>
    <t>导丝、导管、支架</t>
  </si>
  <si>
    <t xml:space="preserve">取消原310902007项目，将原项目内涵并入本项内涵；其余不变
</t>
  </si>
  <si>
    <t>经胃镜碎石术</t>
  </si>
  <si>
    <t>包括机械碎石法、激光碎石法、爆破碎石法</t>
  </si>
  <si>
    <t>超声胃镜检查术</t>
  </si>
  <si>
    <t>指使用超声胃镜检查上消化道及周围邻近脏器病变。所定价格涵盖插入胃镜、检查、取活检等步骤的人力资源和基本物质资源消耗。包括超声肠镜检查。</t>
  </si>
  <si>
    <t>超声胃镜引导下穿刺术</t>
  </si>
  <si>
    <t>含取活检</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</si>
  <si>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</si>
  <si>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</si>
  <si>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</si>
  <si>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</si>
  <si>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</si>
  <si>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</si>
  <si>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</si>
  <si>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双气囊或单气囊小肠镜加收50%</t>
  </si>
  <si>
    <t>电子小肠镜检查</t>
  </si>
  <si>
    <t>纤维结肠镜检查</t>
  </si>
  <si>
    <t>电子纤维结肠镜检查</t>
  </si>
  <si>
    <t>无痛电子肠镜</t>
  </si>
  <si>
    <t>含麻醉、药品、吸氧、心电监护、静脉输液。</t>
  </si>
  <si>
    <t>同时行无痛电子胃镜的，本项目减收50%。</t>
  </si>
  <si>
    <t>放大染色结肠镜检查</t>
  </si>
  <si>
    <t>乙状结肠镜检查</t>
  </si>
  <si>
    <t>含硬质、纤维光导，含取活检</t>
  </si>
  <si>
    <t>电子乙状结肠镜检查</t>
  </si>
  <si>
    <t>肠道球囊扩张术</t>
  </si>
  <si>
    <t>包括经内镜扩张或透视下气囊或水囊扩张</t>
  </si>
  <si>
    <t>导丝、导管、球囊</t>
  </si>
  <si>
    <t>肠道支架置入术</t>
  </si>
  <si>
    <t>经内镜结肠治疗</t>
  </si>
  <si>
    <t>包括液疗、药疗、取异物</t>
  </si>
  <si>
    <t>经肠镜特殊治疗</t>
  </si>
  <si>
    <t>包括息肉肿物、粘膜切除、取异物、止血、粪菌移植治疗。</t>
  </si>
  <si>
    <t>微波、激光、电凝、电切等法。每增加1个息肉加收30%，加收不超过10次。</t>
  </si>
  <si>
    <t>先天性巨结肠清洁洗肠术</t>
  </si>
  <si>
    <t>含乙状结肠镜置管，分次灌洗30-120分钟</t>
  </si>
  <si>
    <t>肠套叠手法复位</t>
  </si>
  <si>
    <t>E、AH</t>
  </si>
  <si>
    <t>肠套叠充气造影及整复</t>
  </si>
  <si>
    <t>含临床操作及注气、注液设备使用</t>
  </si>
  <si>
    <t>胶囊内镜检查</t>
  </si>
  <si>
    <t>含食管、胃及十二指肠、空肠、回肠，含检查留测、图像分析、图文报告</t>
  </si>
  <si>
    <t>无线胶囊</t>
  </si>
  <si>
    <t>经内镜逆行阑尾炎治疗术 (ERAT)</t>
  </si>
  <si>
    <t>指经内镜通道，通过抽吸、冲洗、取石等方式治疗阑尾炎。所定价格涵盖经内镜逆行进入盲肠、导管导丝进入阑尾腔治疗，以及必要时置入支架引流等手术步骤的人力资源和基本物质资源消耗。</t>
  </si>
  <si>
    <t>肠梗阻导管置入术</t>
  </si>
  <si>
    <t>指经鼻腔置入导管治疗肠梗阻。所定价格涵盖导管导丝引导、置管、固定、治疗肠梗阻等步骤的人力资源和基本物质资源消耗。</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</si>
  <si>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</si>
  <si>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</si>
  <si>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</si>
  <si>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</si>
  <si>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t>
  </si>
  <si>
    <t>肛门镜检查</t>
  </si>
  <si>
    <t>肛门指检</t>
  </si>
  <si>
    <t>包括扩肛</t>
  </si>
  <si>
    <t>肛直肠肌电测量</t>
  </si>
  <si>
    <t>直肠肛门特殊治疗（冷冻治疗）</t>
  </si>
  <si>
    <t>直肠肛门特殊治疗（微波治疗）</t>
  </si>
  <si>
    <t>直肠肛门特殊治疗（激光治疗）</t>
  </si>
  <si>
    <t>肛门皮下组织美兰注射神经阻滞术</t>
  </si>
  <si>
    <t>便秘及腹泻的生物反馈治疗</t>
  </si>
  <si>
    <t>s310904001</t>
  </si>
  <si>
    <t>嵌顿疝手法复位</t>
  </si>
  <si>
    <t>s310904002</t>
  </si>
  <si>
    <t>肛周脓肿穿刺引流术</t>
  </si>
  <si>
    <t>消化系统其他诊疗</t>
  </si>
  <si>
    <t>腹腔穿刺术</t>
  </si>
  <si>
    <t>包括抽液、注药</t>
  </si>
  <si>
    <t>腹腔穿刺术（放腹水治疗）</t>
  </si>
  <si>
    <t>经阴道腹腔穿刺术（放腹水治疗）</t>
  </si>
  <si>
    <t>不含临床操作的超声引导</t>
  </si>
  <si>
    <t>腹水直接回输治疗</t>
  </si>
  <si>
    <t>不再收护理费等其它费用</t>
  </si>
  <si>
    <t>腹水直接回输治疗（超滤回输）</t>
  </si>
  <si>
    <t>肝穿刺术</t>
  </si>
  <si>
    <t>经皮肝穿刺门静脉插管术</t>
  </si>
  <si>
    <t>包括化疗、栓塞</t>
  </si>
  <si>
    <t>经皮穿刺肝肿物特殊治疗</t>
  </si>
  <si>
    <t>胆道镜检查</t>
  </si>
  <si>
    <t>腹腔镜检查</t>
  </si>
  <si>
    <t>含活检</t>
  </si>
  <si>
    <t>膈下脓肿穿刺引流术</t>
  </si>
  <si>
    <t>包括腹腔脓肿、胆汁穿刺引流；不含超声定位引导</t>
  </si>
  <si>
    <t>肝囊肿硬化剂注射治疗</t>
  </si>
  <si>
    <t>不含超声定位引导</t>
  </si>
  <si>
    <t>经皮肝穿胆道引流术(PTCD)</t>
  </si>
  <si>
    <t>指经皮经肝穿刺至胆道引流胆汁治疗胆道狭窄等疾病。所定价格涵盖经皮经肝穿刺肝内胆管、置管引出、固定等步骤的人力资源和基本物质资源消耗。</t>
  </si>
  <si>
    <t>经引流通道胆道活检按20%收费。</t>
  </si>
  <si>
    <t>经内镜胆管内引流术＋支架置入术</t>
  </si>
  <si>
    <t>不含X线监视</t>
  </si>
  <si>
    <t>经内镜鼻胆管引流术（ENBD）</t>
  </si>
  <si>
    <t>引流管</t>
  </si>
  <si>
    <t>经胆道镜瘘管取石术</t>
  </si>
  <si>
    <t>包括肝内、外胆道结石取出</t>
  </si>
  <si>
    <t>经胆道镜胆道结石取出术</t>
  </si>
  <si>
    <t>含插管引流</t>
  </si>
  <si>
    <t>经胆道镜胆管结石液电碎石取石术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</si>
  <si>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</si>
  <si>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</si>
  <si>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</si>
  <si>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</si>
  <si>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</si>
  <si>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</si>
  <si>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</si>
  <si>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</si>
  <si>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双管加收300元</t>
  </si>
  <si>
    <t>胆道球囊扩张术</t>
  </si>
  <si>
    <t>球囊</t>
  </si>
  <si>
    <t>胆道支架置入术</t>
  </si>
  <si>
    <t>经内镜胆管内超声检查术</t>
  </si>
  <si>
    <t>治疗加收100元</t>
  </si>
  <si>
    <t>消化道造瘘管换管术</t>
  </si>
  <si>
    <t>包括胃、胆道、空肠造瘘</t>
  </si>
  <si>
    <t>造瘘管</t>
  </si>
  <si>
    <t>经皮体腔热灌注化疗</t>
  </si>
  <si>
    <t>一次性温度压力控制传感引流管路，导管</t>
  </si>
  <si>
    <t>肝纤维化无创诊断</t>
  </si>
  <si>
    <t>检测肝脏硬度、辅助肝硬化的诊断</t>
  </si>
  <si>
    <t>腹腔内压监测</t>
  </si>
  <si>
    <t>1：评估；2：物品准备（导尿包，生理盐水，注射器，输液器，三通等）3：病人平卧、会阴消毒导尿，连接三通（一头接导尿管，一头接输液器，一头接引流管）。4：排空膀胱尿液，以腋中线水平定零点5：尿管内注入25ML生理盐水，病人呼气末读数 6：连测三次取值，记录。耗时30分钟左右。</t>
  </si>
  <si>
    <t>T</t>
  </si>
  <si>
    <t>经口电子胰胆管镜检查</t>
  </si>
  <si>
    <t>咽部麻醉，镇静，润滑，消泡，电子十二指肠镜经口插至十二指肠乳头部位，胰胆管造影，将成像导管自母镜活检通道插入胰管或者胆管，经乳头开口沿导管插入胰管、胆管进行检查。含电子十二指肠镜、造影、取活检、息肉切除、碎石取石、止血等治疗。</t>
  </si>
  <si>
    <t>导丝、导管、胆胰管成像导管、活检钳、圈套器、 取石网篮、激光光纤、夹子</t>
  </si>
  <si>
    <t>仅行胆管或胰管检查的按70%收费。</t>
  </si>
  <si>
    <t>s310905001</t>
  </si>
  <si>
    <t>经内镜胰胆管刷检术</t>
  </si>
  <si>
    <t>ERCP</t>
  </si>
  <si>
    <t>s310905002</t>
  </si>
  <si>
    <t>尿素酶试验</t>
  </si>
  <si>
    <t>G（AO）</t>
  </si>
  <si>
    <t>s310905003</t>
  </si>
  <si>
    <t>人工肝治疗</t>
  </si>
  <si>
    <t>含深阻性静脉置管、血浆置换、血液滤过、血液灌流、透析液、滤过液</t>
  </si>
  <si>
    <t>血浆、人工肝治疗专用管路</t>
  </si>
  <si>
    <t>s310905010</t>
  </si>
  <si>
    <t>经皮胆道活检经皮肝穿胆道造影术+引流术+扩张成形术+内支架(内涵管)置入术</t>
  </si>
  <si>
    <t>穿刺套针、引流套盒、导丝、导管、球囊、内支架、 鞘管</t>
  </si>
  <si>
    <t>s310905011</t>
  </si>
  <si>
    <t>经皮肝穿胆道造影+扩张成形术+引流术</t>
  </si>
  <si>
    <t>穿刺套针、引流套盒、导丝、导管、球囊</t>
  </si>
  <si>
    <t>s310905012</t>
  </si>
  <si>
    <t>经鼻腔食管瘘胃空肠营养管植入术</t>
  </si>
  <si>
    <t>包括食管瘘胃管植入术</t>
  </si>
  <si>
    <t>导管、导丝</t>
  </si>
  <si>
    <t>10.泌尿系统</t>
  </si>
  <si>
    <t>H(AO)</t>
  </si>
  <si>
    <t>腹膜透析置管术</t>
  </si>
  <si>
    <t>腹膜透析管及附件、钛接头、外接短管、碘伏帽</t>
  </si>
  <si>
    <t>Hα(AO)</t>
  </si>
  <si>
    <t>透析导管拔管术</t>
  </si>
  <si>
    <t>包括腹膜透析导管、血液透析导管拔管术。</t>
  </si>
  <si>
    <t>管路</t>
  </si>
  <si>
    <t>R(E)(AO)</t>
  </si>
  <si>
    <t>腹透机自动腹膜透析</t>
  </si>
  <si>
    <t>使用自动化腹透机完成腹膜透析。含自动腹透液加温，定量、定时注入透析液，按时引流透析液，引流液的自动测量及超滤量的计算。引流缓慢、负超滤等自动报警。</t>
  </si>
  <si>
    <t>碘伏帽、管路</t>
  </si>
  <si>
    <t>A(AO)</t>
  </si>
  <si>
    <t>腹膜透析换液</t>
  </si>
  <si>
    <t>含腹透液加温、加药、腹透换液操作及培训</t>
  </si>
  <si>
    <t>腹膜透析换管</t>
  </si>
  <si>
    <t>腹膜平衡试验</t>
  </si>
  <si>
    <t>含定时、分段取腹腔液；不含化验检查</t>
  </si>
  <si>
    <t>血液透析</t>
  </si>
  <si>
    <t>包括碳酸液透析或醋酸液透析</t>
  </si>
  <si>
    <t>管路、透析器</t>
  </si>
  <si>
    <t>取消原项目3110000060、3110000061
20250811该项目取消</t>
  </si>
  <si>
    <t>B(AO)</t>
  </si>
  <si>
    <t>血液滤过</t>
  </si>
  <si>
    <t>含透析液、置换液</t>
  </si>
  <si>
    <t>血液透析滤过</t>
  </si>
  <si>
    <t>管路、滤过器</t>
  </si>
  <si>
    <t>E(AO)</t>
  </si>
  <si>
    <t>连续性血浆滤过吸附</t>
  </si>
  <si>
    <t>滤器</t>
  </si>
  <si>
    <t>血浆吸附</t>
  </si>
  <si>
    <t>血液灌流</t>
  </si>
  <si>
    <t>含透析、透析液</t>
  </si>
  <si>
    <t>灌流器</t>
  </si>
  <si>
    <t>连续性血液净化</t>
  </si>
  <si>
    <t>包括人工法、机器法、含置换液、透析液</t>
  </si>
  <si>
    <t>指人工法。含置换液、透析液</t>
  </si>
  <si>
    <t>指机器法。含置换液、透析液</t>
  </si>
  <si>
    <t>血透监测</t>
  </si>
  <si>
    <t>包括血温、血压、血容量、在线尿素监测</t>
  </si>
  <si>
    <t>结肠透析</t>
  </si>
  <si>
    <t>包括人工法、机器法</t>
  </si>
  <si>
    <t>肾盂测压</t>
  </si>
  <si>
    <t>肾穿刺术</t>
  </si>
  <si>
    <t>含活检；包括造瘘、囊肿硬化治疗等；不含影像学引导</t>
  </si>
  <si>
    <t>肾封闭术</t>
  </si>
  <si>
    <t>肾周脓肿引流术</t>
  </si>
  <si>
    <t>包括积液引流术</t>
  </si>
  <si>
    <t>经皮肾盂镜检查</t>
  </si>
  <si>
    <t>含活检、肾上腺活检</t>
  </si>
  <si>
    <t>经皮肾盂镜取石术</t>
  </si>
  <si>
    <t>包括肾上腺肿瘤切除、取异物</t>
  </si>
  <si>
    <t>经尿道输尿管镜检查</t>
  </si>
  <si>
    <t>含取活检；包括取异物</t>
  </si>
  <si>
    <t>经膀胱镜输尿管插管术</t>
  </si>
  <si>
    <t>经皮输尿管内管置入术</t>
  </si>
  <si>
    <t>置入管</t>
  </si>
  <si>
    <t>经输尿管镜肿瘤切除术</t>
  </si>
  <si>
    <t>经膀胱镜输尿管扩张术</t>
  </si>
  <si>
    <t>经输尿管镜输尿管扩张术</t>
  </si>
  <si>
    <t>经输尿管镜碎石取石术</t>
  </si>
  <si>
    <t>指经输尿管镜治疗输尿管中下段结石。所定价格涵盖插入输尿管镜、到达结石部位、碎石、取石等手术步骤的人力资源和基本物质资源消耗。</t>
  </si>
  <si>
    <t>输尿管鞘</t>
  </si>
  <si>
    <t>经电子输尿管镜治疗输尿管中上段、肾脏部位结石的，加收50%。</t>
  </si>
  <si>
    <t>经膀胱镜输尿管支架置入术</t>
  </si>
  <si>
    <t>经输尿管镜支架置入术</t>
  </si>
  <si>
    <t>输尿管支架管冲洗</t>
  </si>
  <si>
    <t>膀胱注射</t>
  </si>
  <si>
    <t>膀胱灌注</t>
  </si>
  <si>
    <t>膀胱区封闭</t>
  </si>
  <si>
    <t>膀胱穿刺造瘘术</t>
  </si>
  <si>
    <t>膀胱镜尿道镜检查</t>
  </si>
  <si>
    <t>包括取活检或异物</t>
  </si>
  <si>
    <t>经膀胱镜尿道镜特殊治疗</t>
  </si>
  <si>
    <t>包括激光、电灼</t>
  </si>
  <si>
    <t>尿道狭窄扩张术</t>
  </si>
  <si>
    <t>经尿道治疗尿失禁</t>
  </si>
  <si>
    <t>含硬化剂局部注射</t>
  </si>
  <si>
    <t>尿流率检测</t>
  </si>
  <si>
    <t>尿流动力学检测</t>
  </si>
  <si>
    <t>不含摄片</t>
  </si>
  <si>
    <t>体外冲击波碎石</t>
  </si>
  <si>
    <t>含影像学监测和摄片</t>
  </si>
  <si>
    <t>长期透析管植入术</t>
  </si>
  <si>
    <t>导管、扩张器、麻醉</t>
  </si>
  <si>
    <t>体外物理振动排石治疗</t>
  </si>
  <si>
    <t>摆适合体位，作用于床体振动器产生高能物理振动，通过人体介质传导至结石，将结石与组织分离成游离状态悬浮于液态空间，调节旋转的床体到利于结石排出的最佳角度，在振动作用下产生的直线振动推动力推动结石排出体外。治疗中用B超确定结石大小、形状、位置等，对结石排出效果进行检查。</t>
  </si>
  <si>
    <t>N(AO)</t>
  </si>
  <si>
    <t>家庭腹膜透析治疗指导</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</si>
  <si>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t>
  </si>
  <si>
    <t>P(AO)</t>
  </si>
  <si>
    <t>家庭腹膜透析治疗</t>
  </si>
  <si>
    <t>指对在院外自行进行透析换液治疗的患者进行培训、指导及随访。含腹透液加温、加药、腹透换液操作、废液的测量和处理。连接管路、接口消毒处理，室内用紫外线消毒40分钟、清洗消毒液擦洗地面、用75%酒精擦洗桌面，洗手(6步骤)至少2分钟，戴口罩，取出加温好的透析液并检查(有效日期、浓度、是否浑浊、是否漏液、温度、拉环是否完整、绿塞子是否折断)，打开透析液外包装袋，再次检查内袋是否有渗漏，用蓝夹子夹住入水管路，再将透析液袋子堵绿塞管折断，并将袋子挂在透析液架子上，将透析短管与透析液管路快速对接，拧紧，打开腹部短管旋转开关，将腹腔中前次灌入的透析液排入至空袋中，关闭短管，将入水管夹打开，排空管路中空气，打开透析短管，将新的透析液灌入腹腔，关闭透析短管，将碘伏小帽与短管接口处拧紧。对患者定期随访(电话随访、门诊随访，必要时居家探访)。临床状况评估、出口处及隧道评估、导管相关并发症评估、腹膜炎危险因素评估、生存质量、营养养及心理状态评估、透析处方和药物调整等。</t>
  </si>
  <si>
    <t>碘伏帽，管路</t>
  </si>
  <si>
    <t>月</t>
  </si>
  <si>
    <t>AB(AO)</t>
  </si>
  <si>
    <t>腹膜透析导管感染外涤纶套清除术</t>
  </si>
  <si>
    <t>通过局部清创和涤纶套清除治疗腹膜透析导管感染。所定价格涵盖切开、清创、游离、切除感染涤纶套等操作步骤的人力资源和基本物质资源消耗。</t>
  </si>
  <si>
    <t>11.男性生殖系统</t>
  </si>
  <si>
    <t>小儿包茎气囊导管扩张术</t>
  </si>
  <si>
    <t>气囊导管</t>
  </si>
  <si>
    <t>嵌顿包茎手法复位术</t>
  </si>
  <si>
    <t>夜间阴茎胀大试验</t>
  </si>
  <si>
    <t>含硬度计法</t>
  </si>
  <si>
    <t>阴茎超声血流图检查</t>
  </si>
  <si>
    <t>彩色多普勒</t>
  </si>
  <si>
    <t>阴茎勃起神经检查</t>
  </si>
  <si>
    <t>含肌电图检查</t>
  </si>
  <si>
    <t>睾丸阴茎海绵体活检术</t>
  </si>
  <si>
    <t>包括穿刺、切开、取精</t>
  </si>
  <si>
    <t>促射精电动按摩</t>
  </si>
  <si>
    <t>不含精液检测</t>
  </si>
  <si>
    <t>阴茎海绵体内药物注射</t>
  </si>
  <si>
    <t>阴茎赘生物电灼/冷冻术</t>
  </si>
  <si>
    <t>阴茎动脉测压术</t>
  </si>
  <si>
    <t>阴茎海绵体灌流治疗术</t>
  </si>
  <si>
    <t>B超引导下前列腺活检术</t>
  </si>
  <si>
    <t>B超引导下前列腺穿刺活检术</t>
  </si>
  <si>
    <t>前列腺针吸细胞学活检术</t>
  </si>
  <si>
    <t>前列腺按摩</t>
  </si>
  <si>
    <t>前列腺注射</t>
  </si>
  <si>
    <t>前列腺特殊治疗</t>
  </si>
  <si>
    <t>包括激光、微波、射频等方法</t>
  </si>
  <si>
    <t>鞘膜积液穿刺抽液术</t>
  </si>
  <si>
    <t>硬化剂</t>
  </si>
  <si>
    <t>曲细精管精子分离术</t>
  </si>
  <si>
    <t>睾丸穿刺取精后对获得的曲细精管进行分离，培养、收集精子。</t>
  </si>
  <si>
    <t>睾丸穿刺、梯度离心</t>
  </si>
  <si>
    <t>夜间阴茎勃起监测</t>
  </si>
  <si>
    <t>清洁阴茎，固定张力环，连接阴茎勃起测定记录盒并固定，使用硬度测试仪记录夜间阴茎周长变化、勃起硬度、次数、持续时间，计算机分析。图文报告。</t>
  </si>
  <si>
    <t>s311101001</t>
  </si>
  <si>
    <t>小儿包茎分离术</t>
  </si>
  <si>
    <t>M(B)</t>
  </si>
  <si>
    <t>12.女性生殖系统及孕产(含新生儿诊疗)</t>
  </si>
  <si>
    <t>女性生殖系统及孕产诊疗</t>
  </si>
  <si>
    <t>荧光检查</t>
  </si>
  <si>
    <t>包括会阴、阴道、宫颈部位病变检查</t>
  </si>
  <si>
    <t>外阴活检术</t>
  </si>
  <si>
    <t>外阴病光照射治疗</t>
  </si>
  <si>
    <t>包括光谱治疗，远红外线等</t>
  </si>
  <si>
    <t>30分钟</t>
  </si>
  <si>
    <t>阴道镜检查</t>
  </si>
  <si>
    <t>电子阴道镜检查</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</si>
  <si>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</si>
  <si>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</si>
  <si>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</si>
  <si>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</si>
  <si>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</si>
  <si>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</si>
  <si>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</si>
  <si>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</si>
  <si>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</si>
  <si>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</si>
  <si>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</si>
  <si>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</si>
  <si>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</si>
  <si>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</si>
  <si>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</si>
  <si>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</si>
  <si>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</si>
  <si>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子宫内翻复位术</t>
  </si>
  <si>
    <t>指手法复位</t>
  </si>
  <si>
    <t>原331303023项目和价格取消。</t>
  </si>
  <si>
    <t>宫腔吸片</t>
  </si>
  <si>
    <t>宫腔粘连分离术</t>
  </si>
  <si>
    <t>宫腔填塞</t>
  </si>
  <si>
    <t>妇科特殊治疗</t>
  </si>
  <si>
    <t>指激光、微波、电熨、冷冻、臭氧等法，包括外阴、阴道、宫颈等疾患。</t>
  </si>
  <si>
    <t>纳米银妇女外用抗菌器、生物活性材料、抑菌吸附材料、宫颈治疗托</t>
  </si>
  <si>
    <t>指尖锐湿疣等传染性性病</t>
  </si>
  <si>
    <t>激光、微波、冷冻、电熨等</t>
  </si>
  <si>
    <t>指自凝刀治疗子宫出血</t>
  </si>
  <si>
    <t>指自凝刀治疗尖锐湿疣</t>
  </si>
  <si>
    <t>指自凝刀治疗宫颈糜烂</t>
  </si>
  <si>
    <t>腹腔穿刺插管盆腔滴注术</t>
  </si>
  <si>
    <t>妇科晚期恶性肿瘤减瘤术</t>
  </si>
  <si>
    <t>B(AL)</t>
  </si>
  <si>
    <t>产前检查</t>
  </si>
  <si>
    <t>含测量体重、宫高、腹围、血压、骨盆内外口测量等；不含化验检查和超声检查</t>
  </si>
  <si>
    <t>20250601该项目取消</t>
  </si>
  <si>
    <t>A(AL)</t>
  </si>
  <si>
    <t>电子骨盆内测量</t>
  </si>
  <si>
    <t>胎儿心电图</t>
  </si>
  <si>
    <t>指四通道</t>
  </si>
  <si>
    <t>胎心监测</t>
  </si>
  <si>
    <t>电子胎心监测</t>
  </si>
  <si>
    <t>适用每日监测不超过3次;
20250601该项目取消</t>
  </si>
  <si>
    <t>AB(AL)</t>
  </si>
  <si>
    <t>电子胎心监测（连续监测）</t>
  </si>
  <si>
    <t>指使用监测设备持续监护胎心及宫缩情况。所定价格涵盖定位、固定探头、持续监测、数据存储及分析、出具报告等操作步骤的人力资源和基本物质资源消耗。</t>
  </si>
  <si>
    <t>每胎儿/日</t>
  </si>
  <si>
    <t>不足12小时按半日计费，超过12小时不足24小时按全日计费
20250601该项目取消</t>
  </si>
  <si>
    <t>胎儿镜检查</t>
  </si>
  <si>
    <t>胎儿脐血流监测</t>
  </si>
  <si>
    <t>含脐动脉速度波形监测、搏动指数、阻力指数</t>
  </si>
  <si>
    <t>羊膜镜检查</t>
  </si>
  <si>
    <t>羊膜腔穿刺术</t>
  </si>
  <si>
    <t>含羊膜腔注药中期引产术；不含B超监测、羊水检查</t>
  </si>
  <si>
    <t>E(AL)</t>
  </si>
  <si>
    <t>经皮脐静脉穿刺术</t>
  </si>
  <si>
    <t>不含超声引导</t>
  </si>
  <si>
    <t>羊水泡沫振荡试验</t>
  </si>
  <si>
    <t>羊水中胎肺成熟度LB记数检测</t>
  </si>
  <si>
    <t>羊水置换</t>
  </si>
  <si>
    <t>性交试验</t>
  </si>
  <si>
    <t>含取精液、显微镜下检查</t>
  </si>
  <si>
    <t>脉冲自动注射促排卵检查</t>
  </si>
  <si>
    <t>B超下卵巢囊肿穿刺术</t>
  </si>
  <si>
    <t>胎盘成熟度检测</t>
  </si>
  <si>
    <t>输卵管绝育术</t>
  </si>
  <si>
    <t>包括药物粘堵法</t>
  </si>
  <si>
    <t>宫内节育器放置术</t>
  </si>
  <si>
    <t>节育器</t>
  </si>
  <si>
    <t>使用国家无偿提供的节育器不得另行收费</t>
  </si>
  <si>
    <t>避孕药皮下埋植术</t>
  </si>
  <si>
    <t>包括皮下避孕药取出术同此项</t>
  </si>
  <si>
    <t>刮宫术</t>
  </si>
  <si>
    <t>含常规刮宫；包括分段诊断性刮宫；不含产后刮宫、葡萄胎刮宫。</t>
  </si>
  <si>
    <t>一次性宫腔组织采集器</t>
  </si>
  <si>
    <t>产后刮宫术</t>
  </si>
  <si>
    <t>葡萄胎刮宫术</t>
  </si>
  <si>
    <t>人工流产术</t>
  </si>
  <si>
    <t>含宫颈扩张</t>
  </si>
  <si>
    <t>畸形子宫等人工流产术加收</t>
  </si>
  <si>
    <t>含宫颈扩张。包括疤痕子宫、哺乳期子宫、钳刮术</t>
  </si>
  <si>
    <t>子宫内水囊引产术</t>
  </si>
  <si>
    <t>催产素滴注引产术</t>
  </si>
  <si>
    <t>含观察宫缩、产程</t>
  </si>
  <si>
    <t>药物性引产处置术</t>
  </si>
  <si>
    <t>含早孕及中孕；不含中孕接生</t>
  </si>
  <si>
    <t>乳房按摩</t>
  </si>
  <si>
    <t>包括微波按摩、吸乳</t>
  </si>
  <si>
    <t>M(AL)</t>
  </si>
  <si>
    <t>乳房积乳疏通术</t>
  </si>
  <si>
    <t xml:space="preserve">
</t>
  </si>
  <si>
    <t>阴道成型术后扩张术</t>
  </si>
  <si>
    <t>一次性模具</t>
  </si>
  <si>
    <t>乳管镜检查</t>
  </si>
  <si>
    <t>含活检；包括疏通、扩张、冲洗</t>
  </si>
  <si>
    <t>宫颈癌筛查</t>
  </si>
  <si>
    <t>淋巴细胞免疫治疗</t>
  </si>
  <si>
    <t>宫腔组织吸引术</t>
  </si>
  <si>
    <t>常规消毒外阴，铺巾，术者戴手套，妇科检查了解子宫情况，换手套，窥阴器暴露子宫颈，碘伏消毒擦拭阴道，消毒宫颈。宫颈钳钳夹宫颈，探针探测宫腔深度，括宮器依次扩张宮颈后，用一次性宫腔组织吸引管吸出宫腔内容物，送病理学检查。不含病理学检查。</t>
  </si>
  <si>
    <t>宫颈光学相干断层成像（OCT）</t>
  </si>
  <si>
    <t>清洁探头，安装一次性保护套，采集图像，计算机处理数据，作出诊断报告，图文报告。</t>
  </si>
  <si>
    <t>s311201001</t>
  </si>
  <si>
    <t>妇科检查</t>
  </si>
  <si>
    <t>含阴道、宫颈、子宫等部位的病变检查及窥器等一次性耗材</t>
  </si>
  <si>
    <t>s311201002</t>
  </si>
  <si>
    <t>小阴唇粘连分离术</t>
  </si>
  <si>
    <t>s311201003</t>
  </si>
  <si>
    <t>经腹腔镜妇科特殊治疗</t>
  </si>
  <si>
    <t>包括外阴、阴道、宫颈等疾患</t>
  </si>
  <si>
    <t>包括激光、微波、电熨、电灼、冷冻等法。</t>
  </si>
  <si>
    <t>s311201004</t>
  </si>
  <si>
    <t>经腹腔镜双侧输卵管美蓝试验</t>
  </si>
  <si>
    <t>G(AL)</t>
  </si>
  <si>
    <t>s311201005</t>
  </si>
  <si>
    <t>绒毛取样术</t>
  </si>
  <si>
    <t>原250700026项目和价格取消。
20250601该项目取消</t>
  </si>
  <si>
    <t>新生儿特殊诊疗</t>
  </si>
  <si>
    <t>新生儿测颅压</t>
  </si>
  <si>
    <t>新生儿复苏</t>
  </si>
  <si>
    <t>新生儿气管插管术</t>
  </si>
  <si>
    <t>新生儿人工呼吸(正压通气)</t>
  </si>
  <si>
    <t>新生儿洗胃</t>
  </si>
  <si>
    <t>含胃管等用品</t>
  </si>
  <si>
    <t>以洗净为一次</t>
  </si>
  <si>
    <t>新生儿监护</t>
  </si>
  <si>
    <t>包括单独心电监护；心电，呼吸、血压监护；心电、呼吸、血压、氧饱和度监护</t>
  </si>
  <si>
    <t>新生儿脐静脉穿刺和注射</t>
  </si>
  <si>
    <t>新生儿兰光治疗</t>
  </si>
  <si>
    <t>含兰光灯、眼罩</t>
  </si>
  <si>
    <t>新生儿换血术</t>
  </si>
  <si>
    <t>含脐静脉插管术</t>
  </si>
  <si>
    <t>血液</t>
  </si>
  <si>
    <t>新生儿经皮胆红素测定</t>
  </si>
  <si>
    <t>该项目适用于三个月以内的婴儿</t>
  </si>
  <si>
    <t>新生儿暖箱</t>
  </si>
  <si>
    <t>新生儿多功能暖箱治疗</t>
  </si>
  <si>
    <t>使用新生儿多功能培育箱，预热，加湿器加蒸馏水，设置箱温及体温报警限，放置体温探头，称体重，录入患儿信息。根据需要开启或闭合遮篷，床体360°旋转，升降床体，线托盘。</t>
  </si>
  <si>
    <t>新生儿辐射抢救治疗</t>
  </si>
  <si>
    <t>不含监护</t>
  </si>
  <si>
    <t>新生儿囟门穿刺术</t>
  </si>
  <si>
    <t>包括前后囟门</t>
  </si>
  <si>
    <t>新生儿行为测定</t>
  </si>
  <si>
    <t>包括神经反应测评</t>
  </si>
  <si>
    <t>AF</t>
  </si>
  <si>
    <t>311203</t>
  </si>
  <si>
    <t>辅助生殖</t>
  </si>
  <si>
    <t>使用说明：
1.本类别所指组织/体液/细胞，主要指卵巢组织、卵母细胞(极体)、胚胎、囊胚、精液、精子等与辅助生殖相关的内容。
2.本类别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耗材均作为除外内容，按照实际采购价格零差率销售。
3.本类别所列“组织/体液/细胞冷冻(或冷冻续存)”，项目内涵中“解冻复苏”指卵巢组织、卵母细胞(极体)、精液、精子等与辅助生殖相关的解冻复苏，不包含胚胎、囊胚的解冻操作，“管”指包括但不限于用于装载辅助生殖组织、体液或细胞所需的试管、载杆等载体。
4.本类别所列项目均不得收取高倍显微镜手术辅助操作费用。如使用宫腔镜、腹腔镜或其他设备辅助手术的，加收相应手术辅助操作费用。
5.本类别项目中涉及“包括……”“……等”的，属于开放型表述，所指对象不仅局限于表述中列明的事项，也包括未列明的同类事项。</t>
  </si>
  <si>
    <t>取卵术</t>
  </si>
  <si>
    <t>指通过临床技术操作获得卵母细胞。所定价格涵盖穿刺、取卵、卵泡冲洗、计数、评估过程中的人力资源和基本物质资源消耗。</t>
  </si>
  <si>
    <t>胚胎培养</t>
  </si>
  <si>
    <t>指在培养箱中将精卵采取体外结合形式进行培养。所定价格涵盖受精、培养、观察、评估等获得胚胎过程中的人力资源和基本物质资源消耗。</t>
  </si>
  <si>
    <t>2708</t>
  </si>
  <si>
    <t>2572</t>
  </si>
  <si>
    <t>2444</t>
  </si>
  <si>
    <t>2321</t>
  </si>
  <si>
    <t>囊胚培养按40%收费。</t>
  </si>
  <si>
    <t>组织/体液/细胞冷冻
(辅助生殖)</t>
  </si>
  <si>
    <t>指将辅助生殖相关组织、体液、细胞进行冷冻。所定价格涵盖将辅助生殖相关组织、体液、细胞转移至冷冻载体，冷冻及解冻复苏过程中的人力资源和基本物质资源消耗。</t>
  </si>
  <si>
    <t>管·次</t>
  </si>
  <si>
    <t>1.组织/体液/细胞冷冻(辅助生殖)第2管起，每管加收80%，加收不超过8次。
2.“组织/体液/细胞冷冻(辅助生殖)”价格含冷冻当天起保存2个月的费用，不足2月按2月计费。</t>
  </si>
  <si>
    <t>组织/体液/细胞冷冻续存
(辅助生殖)</t>
  </si>
  <si>
    <t>指将冷冻后的辅助生殖相关组织、体液、细胞持续冻存。所定价格涵盖将冷冻后的辅助生殖相关组织、体液、细胞持续冻存至解冻复苏前或约定截止保存时间，期间的人力资源和基本物质资源消耗。</t>
  </si>
  <si>
    <t>管·月</t>
  </si>
  <si>
    <t>1.辅助生殖相关组织、体液、细胞冷冻后保存超过2个月的，收取续存费用，不足1个月按1个月计费；
2.组织/体液/细胞冷冻续存(辅助生殖)无论多少管，均按1管收费。</t>
  </si>
  <si>
    <t>胚胎移植</t>
  </si>
  <si>
    <t>指将胚胎移送至患者宫腔内。所定价格涵盖胚胎评估、移送至患者宫腔内过程中所需的人力资源和基本物质资源消耗。</t>
  </si>
  <si>
    <t>冻融胚胎（囊胚）解冻按50%收费，解冻后进行移植的，另行收取“胚胎移植”项目费用。</t>
  </si>
  <si>
    <t>未成熟卵体外成熟培养</t>
  </si>
  <si>
    <t>将通过临床操作获取的未成熟卵进行体外培养。所定价格涵盖未成熟卵处理、培养、观察、评估、激活过程中所需的人力资源和基本物质资源消耗。</t>
  </si>
  <si>
    <t>胚胎辅助孵化</t>
  </si>
  <si>
    <t>将胚胎通过物理或化学的方法，将透明带制造一处缺损或裂隙，提高着床成功率。所定价格涵盖筛选、调试、透明带处理、记录过程中所需的人力资源和基本物质资源消耗。</t>
  </si>
  <si>
    <t>组织、细胞活检
(辅助生殖)</t>
  </si>
  <si>
    <t>在囊胚/卵裂期胚胎/卵母细胞等辅助生殖相关的组织、细胞上分离出检测标本。所定价格涵盖通过筛选、评估、透明带处理，吸取分离标本过程中所需的人力资源和基本物质资源消耗。</t>
  </si>
  <si>
    <t>每个胚胎(卵)</t>
  </si>
  <si>
    <t>每增加一个胚胎(卵)加收80%，每个活检周期加收不超过4次。</t>
  </si>
  <si>
    <t>人工授精</t>
  </si>
  <si>
    <t>通过临床操作将精液注入患者宫腔内。所定价格涵盖精液注入、观察等过程中所需的人力资源和基本物质资源消耗。</t>
  </si>
  <si>
    <t>阴道（宫颈）内人工授精按40%收费。</t>
  </si>
  <si>
    <t>精子优选处理</t>
  </si>
  <si>
    <t>通过实验室手段从精液中筛选优质精子。所定价格涵盖精液采集、分析、处理、筛选、评估过程中所需的人力资源和基本物质资源消耗。</t>
  </si>
  <si>
    <t>取精术</t>
  </si>
  <si>
    <t>通过手术方式获取精子。所定价格涵盖穿刺、分离、获取精子评估过程中的人力资源和基本物质资源消耗。</t>
  </si>
  <si>
    <t>1.显微镜下切开取精术加收1240元；2.双侧同时取精的，分别计价收费。</t>
  </si>
  <si>
    <t>单精子注射</t>
  </si>
  <si>
    <t>将优选处理后精子注射进卵母细胞，促进形成胚胎。所定价格涵盖将精子制动、吸入，注入卵母细胞胞浆等过程中的人力资源和基本物质资源消耗。</t>
  </si>
  <si>
    <t>卵·次</t>
  </si>
  <si>
    <t>每增加一个卵加收60%，加收不超过2次。</t>
  </si>
  <si>
    <t>13.肌肉骨骼系统</t>
  </si>
  <si>
    <t>关节镜检查</t>
  </si>
  <si>
    <t>关节穿刺术</t>
  </si>
  <si>
    <t>含注射药物、加压包扎；包括关节腔减压术</t>
  </si>
  <si>
    <t>关节腔灌注治疗</t>
  </si>
  <si>
    <t>持续关节腔冲洗</t>
  </si>
  <si>
    <t>骨膜封闭术</t>
  </si>
  <si>
    <t>各种软组织内封闭术</t>
  </si>
  <si>
    <t>神经根封闭术</t>
  </si>
  <si>
    <t>周围神经封闭术</t>
  </si>
  <si>
    <t>神经丛封闭术</t>
  </si>
  <si>
    <t>包括臂丛、腰骶丛</t>
  </si>
  <si>
    <t>鞘内注射</t>
  </si>
  <si>
    <t>包括鞘内封闭</t>
  </si>
  <si>
    <t>骶管滴注</t>
  </si>
  <si>
    <t>人体脂肪成分分析</t>
  </si>
  <si>
    <t>采用多频生物电阻抗分析法（MFBIA），提供肌肉质量评估、体液指标评估、腹部脂肪评估和腹部肥胖预测、与身体成分匹配的年龄；体重、体脂含量、体脂百分比、去脂体重、肌肉含量、身体总水分、细胞外液、细胞内液、蛋白质、无机盐、体重、体脂肪量、去脂体重、肌肉量、体脂肪率、身体质量指数、体重控制目标、腹部肥胖分析、身体节段分析（脂肪、去脂肪含量）、蛋白质含量、无机盐含量、基础代谢率、总能量消耗、体型分析、营养评估、身体年龄。准备设备预热代谢检测仪10分钟，安装连接检测探头，完成检测。打印报告，做出临床分析。</t>
  </si>
  <si>
    <t>s311300001</t>
  </si>
  <si>
    <t>颈、腰椎间盘射频热凝术</t>
  </si>
  <si>
    <t>间隙</t>
  </si>
  <si>
    <t>s311300002</t>
  </si>
  <si>
    <t>颈、腰椎PLDD术</t>
  </si>
  <si>
    <t>一次性光导纤维</t>
  </si>
  <si>
    <t>s311300003</t>
  </si>
  <si>
    <t>颈、腰椎胶原酶溶盘术</t>
  </si>
  <si>
    <t>s311300004</t>
  </si>
  <si>
    <t>足底压力及步态诊疗</t>
  </si>
  <si>
    <t>14.体被系统</t>
  </si>
  <si>
    <t>变应原皮内试验</t>
  </si>
  <si>
    <t>包括吸入组、食物组、水果组、细菌组</t>
  </si>
  <si>
    <t>性病检查</t>
  </si>
  <si>
    <t>男</t>
  </si>
  <si>
    <t>化验费</t>
  </si>
  <si>
    <t>女</t>
  </si>
  <si>
    <t>皮肤活检术</t>
  </si>
  <si>
    <t>含钻孔法；不含切口法</t>
  </si>
  <si>
    <t>皮肤直接免疫荧光检查</t>
  </si>
  <si>
    <t>含试剂</t>
  </si>
  <si>
    <t>每项抗体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</si>
  <si>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</si>
  <si>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</si>
  <si>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</si>
  <si>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</si>
  <si>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</si>
  <si>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</si>
  <si>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</si>
  <si>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</si>
  <si>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</si>
  <si>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每个抗原斑贴</t>
  </si>
  <si>
    <t>光敏试验</t>
  </si>
  <si>
    <t>醋酸白试验</t>
  </si>
  <si>
    <t>电解脱毛治疗</t>
  </si>
  <si>
    <t>含麻醉、耗材</t>
  </si>
  <si>
    <t>1平方厘米</t>
  </si>
  <si>
    <t>皮肤赘生物电烧治疗</t>
  </si>
  <si>
    <t>包括皮赘去除术</t>
  </si>
  <si>
    <t>每个皮损</t>
  </si>
  <si>
    <t>黑光治疗(PUVA治疗)</t>
  </si>
  <si>
    <t>红光治疗</t>
  </si>
  <si>
    <t>白癜风皮肤移植术</t>
  </si>
  <si>
    <t>含取材、移植</t>
  </si>
  <si>
    <t>1cm2</t>
  </si>
  <si>
    <t>刮疣治疗</t>
  </si>
  <si>
    <t>埋疣治疗</t>
  </si>
  <si>
    <t>含取疣、麻醉、包埋。</t>
  </si>
  <si>
    <t>丘疹挤粟治疗</t>
  </si>
  <si>
    <t>甲癣封包治疗</t>
  </si>
  <si>
    <t>每个指(趾)甲</t>
  </si>
  <si>
    <t>拔甲治疗</t>
  </si>
  <si>
    <t>酒渣鼻切割术</t>
  </si>
  <si>
    <t>药物面膜综合治疗</t>
  </si>
  <si>
    <t>疱病清疮术</t>
  </si>
  <si>
    <t>疱液抽取术</t>
  </si>
  <si>
    <t>检验</t>
  </si>
  <si>
    <t>皮肤溃疡清创术</t>
  </si>
  <si>
    <t>5cm2/每创面</t>
  </si>
  <si>
    <t>皮损内注射</t>
  </si>
  <si>
    <t>粉刺去除术</t>
  </si>
  <si>
    <t>鸡眼刮除术</t>
  </si>
  <si>
    <t>血管瘤硬化剂注射治疗</t>
  </si>
  <si>
    <t>包括下肢血管曲张注射</t>
  </si>
  <si>
    <t>脉冲激光治疗</t>
  </si>
  <si>
    <t>包括鲜红斑痣等血管性皮肤病和太田痣等色素性皮肤病</t>
  </si>
  <si>
    <t>每个光斑</t>
  </si>
  <si>
    <t>二氧化碳(CO2)激光治疗</t>
  </si>
  <si>
    <t>包括体表良性增生物，如寻常疣、化脓性肉芽肿、脂溢性角化等</t>
  </si>
  <si>
    <t>氦氖(He-Ne)激光照射治疗</t>
  </si>
  <si>
    <t>包括过敏性疾患，疖肿及血管内照射等</t>
  </si>
  <si>
    <t>YAG激光治疗</t>
  </si>
  <si>
    <t>包括小肿物</t>
  </si>
  <si>
    <t>腋臭激光治疗</t>
  </si>
  <si>
    <t>液氮冷冻治疗</t>
  </si>
  <si>
    <t>包括疣、老年斑</t>
  </si>
  <si>
    <t>烧伤抢救(大)</t>
  </si>
  <si>
    <t>烧伤面积＞80%
20251020取消</t>
  </si>
  <si>
    <t>烧伤抢救(中)</t>
  </si>
  <si>
    <t>烧伤面积＞60%
20251020取消</t>
  </si>
  <si>
    <t>烧伤抢救(小)</t>
  </si>
  <si>
    <t>烧伤面积＞50%
20251020取消</t>
  </si>
  <si>
    <t>烧伤复合伤抢救</t>
  </si>
  <si>
    <t>包括严重电烧伤，吸入性损伤，爆震伤以及烧伤复合伤合并中毒</t>
  </si>
  <si>
    <t>烧伤冲洗清创术(大)</t>
  </si>
  <si>
    <t>药品、生物敷料</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</si>
  <si>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</si>
  <si>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</si>
  <si>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</si>
  <si>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</si>
  <si>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</si>
  <si>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</si>
  <si>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</si>
  <si>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</si>
  <si>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</si>
  <si>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</si>
  <si>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</si>
  <si>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</si>
  <si>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</si>
  <si>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</si>
  <si>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</si>
  <si>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</si>
  <si>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</si>
  <si>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1%体表单位</t>
  </si>
  <si>
    <t>高能波谱辐射烧伤治疗</t>
  </si>
  <si>
    <t>痤疮治疗</t>
  </si>
  <si>
    <t>包括蓝光、红光。面部、前胸及后背均为一个部位。</t>
  </si>
  <si>
    <t>ALA-光动力疗法</t>
  </si>
  <si>
    <t>光敏剂配置、光纤、30min光辐照</t>
  </si>
  <si>
    <t>窄谱紫外线治疗</t>
  </si>
  <si>
    <t>含UVA、UVB</t>
  </si>
  <si>
    <t>全身加收50元</t>
  </si>
  <si>
    <t>乳腺血氧功能成像检测</t>
  </si>
  <si>
    <t>根据血红蛋白（HBO2)和去氧血红蛋白（HB)在近红外光谱区域具有不同的吸收特征，根据人体双乳的血氧含量基本对称的特点，比较血氧的变化来检测检测部位的血氧中的相对血氧含量。</t>
  </si>
  <si>
    <t>变应原点刺试验</t>
  </si>
  <si>
    <t>消毒皮肤，使用标准化变应原，用点刺针按照一定排列顺序间隔刺入皮，形成微小出血点，然后将变应原滴加在伤口上，同时用注 射用水和组织胺作为阴性对照和阳性对照，20分钟后研判结果并出 具报告。必要时48小时再次研判结果，出具报告。含点刺针、12种试剂。</t>
  </si>
  <si>
    <t>手法淋巴引流</t>
  </si>
  <si>
    <t>通过对浅表淋巴管的手法引流，达到促进淋巴液回流、减轻肿胀的目的。所定价格涵盖评估、按摩、结束后必要时使用压力绷带包扎等操作步骤的人力资源和基本物质资源消耗。</t>
  </si>
  <si>
    <t>压力绷带</t>
  </si>
  <si>
    <t>每个患者每天限收费一次。</t>
  </si>
  <si>
    <t>s311400001</t>
  </si>
  <si>
    <t>结核菌素实验</t>
  </si>
  <si>
    <t>15.精神心理卫生</t>
  </si>
  <si>
    <t>精神科特殊检查</t>
  </si>
  <si>
    <t>眼动检查</t>
  </si>
  <si>
    <t>2小时</t>
  </si>
  <si>
    <t>尿MHPG测定</t>
  </si>
  <si>
    <t>首诊精神病检查</t>
  </si>
  <si>
    <t>40-60分钟</t>
  </si>
  <si>
    <t>临床鉴定</t>
  </si>
  <si>
    <t>精神病司法鉴定</t>
  </si>
  <si>
    <t>行为疗法，麻醉分析</t>
  </si>
  <si>
    <t>脑功能检查</t>
  </si>
  <si>
    <t>脑电治疗(A620)</t>
  </si>
  <si>
    <t>沙盘治疗</t>
  </si>
  <si>
    <t>对患者进行40分钟的心理咨询；指导患者应用沙盘和各种沙具完成“心灵世界”作品约30分钟；由心理医生针对患者的作品进行分析，从而对其心理问题进行治疗约60分钟。</t>
  </si>
  <si>
    <t>精神科治疗</t>
  </si>
  <si>
    <t>抗精神病药物治疗监测</t>
  </si>
  <si>
    <t>常温冬眠治疗监测</t>
  </si>
  <si>
    <t>含24小时监护</t>
  </si>
  <si>
    <t>精神科监护</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</si>
  <si>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</si>
  <si>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收取精神科监护，不得再收取精神病护理、级别护理。</t>
  </si>
  <si>
    <t>电休克治疗</t>
  </si>
  <si>
    <t>多参数监护无抽搐电休克治疗</t>
  </si>
  <si>
    <t>暴露疗法和半暴露疗法</t>
  </si>
  <si>
    <t>胰岛素低血糖和休克治疗</t>
  </si>
  <si>
    <t>含4小时监测</t>
  </si>
  <si>
    <t>行为观察和治疗</t>
  </si>
  <si>
    <t>冲动行为干预治疗</t>
  </si>
  <si>
    <t>脑电生物反馈治疗</t>
  </si>
  <si>
    <t xml:space="preserve">1小时 </t>
  </si>
  <si>
    <t>脑反射治疗</t>
  </si>
  <si>
    <t>智能电针治疗</t>
  </si>
  <si>
    <t>45分钟</t>
  </si>
  <si>
    <t>经络氧疗法</t>
  </si>
  <si>
    <t>A（  AP）</t>
  </si>
  <si>
    <t>感觉统合治疗</t>
  </si>
  <si>
    <t>训练15个项目，120-140分钟</t>
  </si>
  <si>
    <t>20250901该项目取消</t>
  </si>
  <si>
    <t>工娱治疗</t>
  </si>
  <si>
    <t>特殊工娱治疗</t>
  </si>
  <si>
    <t>2小时/次</t>
  </si>
  <si>
    <t>音乐治疗</t>
  </si>
  <si>
    <t>1小时/次</t>
  </si>
  <si>
    <t>暗示疗法</t>
  </si>
  <si>
    <t>松驰治疗</t>
  </si>
  <si>
    <t>漂浮治疗</t>
  </si>
  <si>
    <t>听力整合及语言训练</t>
  </si>
  <si>
    <t>心理咨询</t>
  </si>
  <si>
    <t>约1小时/次</t>
  </si>
  <si>
    <t>心理治疗</t>
  </si>
  <si>
    <t>1－2小时</t>
  </si>
  <si>
    <t>麻醉分析</t>
  </si>
  <si>
    <t>催眠治疗</t>
  </si>
  <si>
    <t>90分钟</t>
  </si>
  <si>
    <t>森田疗法</t>
  </si>
  <si>
    <t>行为矫正治疗</t>
  </si>
  <si>
    <t>厌恶治疗</t>
  </si>
  <si>
    <t>包括酒厌恶治疗等，1-1.5小时</t>
  </si>
  <si>
    <t>脱瘾治疗</t>
  </si>
  <si>
    <t>自愿或强迫治疗，包括每疗程的所有费用。</t>
  </si>
  <si>
    <t>并发症</t>
  </si>
  <si>
    <t>每疗程为12天</t>
  </si>
  <si>
    <t>儿童行为干预</t>
  </si>
  <si>
    <t>包括社交训练、认知训练、大运动、精细活动、思维训练、时期能力开发等。</t>
  </si>
  <si>
    <t>适应症：自闭症及自闭症倾向、智力低下、学能障碍等。</t>
  </si>
  <si>
    <t>（二）经血管介入治疗</t>
  </si>
  <si>
    <t>1.本类包括静脉、动脉、门脉、心脏、冠脉、脑血管介入6项第三级分类。
2.以诊断为目的的第一次介入检查完成之后立即进行介入治疗时，分别计算检查与治疗的费用，(指患者从未进行过与本疾患相关的介入检查时)；
3.曾进行过介入检查已明确诊断，仅是做为介入治疗前进行的常规介入检查(第二次)及治疗后的复查(立即进行)时，检查按50%收费。
4.介入治疗原则上以经一根血管的介入治疗为起点，每增加一根血管的治疗增加20%收费。
5.“经血管介入诊疗”类项目价格已含局麻、穿刺、数字减影DsA、X线电视录像、拍片及胶片费用，不得另行收费。
6.除外内容包括造影剂、导丝、导管、球囊、滤网、压力泵、支架、鞘管、栓塞材料、房间隔穿刺针、三连三通、环柄三环注射器、Y阀、穿刺针及套件、压力延长管、压力传感器、腔静脉滤器、弹簧圈、弹簧圈解脱装置、高压注射器、等离子电极（刀头、针）。</t>
  </si>
  <si>
    <t>1.静脉介入诊疗</t>
  </si>
  <si>
    <t>经皮选择性静脉造影术</t>
  </si>
  <si>
    <t>包括腔静脉、肢体静脉等</t>
  </si>
  <si>
    <t>导丝、导管</t>
  </si>
  <si>
    <t>经皮静脉腔内热消融术</t>
  </si>
  <si>
    <t>包括激光、射频、微波等。</t>
  </si>
  <si>
    <t>消融导管</t>
  </si>
  <si>
    <t>经皮静脉内滤器置入术</t>
  </si>
  <si>
    <t>通过穿刺置入腔静脉滤器阻隔静脉内血栓。所定价格涵盖输送并释放滤器，以及静脉穿刺、置入鞘管、退出输送器、加压包扎等手术步骤的人力资源和基本物质资源消耗。</t>
  </si>
  <si>
    <t>经皮静脉球囊扩张术</t>
  </si>
  <si>
    <t>球囊、导管</t>
  </si>
  <si>
    <t>经皮静脉内支架置入术</t>
  </si>
  <si>
    <t>经皮静脉内球囊扩张＋支架置入术</t>
  </si>
  <si>
    <t>支架、球囊管</t>
  </si>
  <si>
    <t>经皮静脉内旋切术</t>
  </si>
  <si>
    <t>经皮静脉插管药物灌注术</t>
  </si>
  <si>
    <t>包括化疗、止血和溶栓等</t>
  </si>
  <si>
    <t>导丝、导管、溶栓导管</t>
  </si>
  <si>
    <t>经皮静脉内超声血栓消融术</t>
  </si>
  <si>
    <t>经皮深静脉温控球囊置入术</t>
  </si>
  <si>
    <t>球囊导管、导丝、启动套件</t>
  </si>
  <si>
    <t>经皮穿刺双肾静脉取血术</t>
  </si>
  <si>
    <t>患者仰卧于造影台，局麻下穿刺肘正中静脉（或股静脉等），置入血管鞘管，分别插入导管到左、右肾静脉、下腔静脉远端造影，定位后取血标本。含造影及DSA引导。</t>
  </si>
  <si>
    <t>导管、导丝、鞘管</t>
  </si>
  <si>
    <t>经皮穿刺选择性双侧肾上腺静脉取血术</t>
  </si>
  <si>
    <t>患者仰卧于造影台，局麻下穿刺肘正中静脉（或股静脉等），置入血管鞘管，分别插入导管到左、右肾上腺静脉、右心房及下腔静脉远端造影，定位后取血标本。含造影及DSA引导。</t>
  </si>
  <si>
    <t>s320000001</t>
  </si>
  <si>
    <t>主动脉腔内修复术</t>
  </si>
  <si>
    <t>导管、导丝、鞘管、支架、覆膜支架</t>
  </si>
  <si>
    <t>s320000002</t>
  </si>
  <si>
    <t>经皮血管取标本术</t>
  </si>
  <si>
    <t>包括胆道、心肌</t>
  </si>
  <si>
    <t>导管、导丝、鞘管、连接管、推送器</t>
  </si>
  <si>
    <t>s320000003</t>
  </si>
  <si>
    <t>经皮静脉栓塞（硬化）术</t>
  </si>
  <si>
    <t>包括静脉瘘</t>
  </si>
  <si>
    <t>鞘管、导管　导丝、栓塞剂（材料）、　连接管</t>
  </si>
  <si>
    <t>s320000004</t>
  </si>
  <si>
    <t>经皮经血管干细胞移植术</t>
  </si>
  <si>
    <t>导丝、导管、鞘管</t>
  </si>
  <si>
    <t>2.动脉介入诊疗</t>
  </si>
  <si>
    <t>血管止血装置</t>
  </si>
  <si>
    <t>经股动脉置管腹主动脉带簿网支架置入术</t>
  </si>
  <si>
    <t>包括腹主动脉瘤、假性动脉瘤</t>
  </si>
  <si>
    <t>经皮选择性动脉造影术</t>
  </si>
  <si>
    <t>不含脑血管及冠状动脉</t>
  </si>
  <si>
    <t>经皮超选择性动脉造影术</t>
  </si>
  <si>
    <t>经皮选择性动脉置管术</t>
  </si>
  <si>
    <t>包括各种药物治疗、栓塞、热灌注、动脉留置鞘管拔出术</t>
  </si>
  <si>
    <t>栓塞剂、泵</t>
  </si>
  <si>
    <t>T(A)、AH</t>
  </si>
  <si>
    <t>经皮动脉血栓旋切术</t>
  </si>
  <si>
    <t>指机化血栓。不含心、脑血管。包括斑块旋切术</t>
  </si>
  <si>
    <t>切除系统</t>
  </si>
  <si>
    <t>经皮动脉闭塞激光再通术</t>
  </si>
  <si>
    <t>经皮动脉栓塞术</t>
  </si>
  <si>
    <t>包括血管瘤、肿瘤等，不含脑血管及冠状动脉</t>
  </si>
  <si>
    <t>栓塞剂</t>
  </si>
  <si>
    <t>经皮动脉内超声血栓消融术</t>
  </si>
  <si>
    <t>经皮动脉内球囊扩张术</t>
  </si>
  <si>
    <t>经皮动脉支架置入术</t>
  </si>
  <si>
    <t>包括肢体动脉、颈动脉、肾动脉</t>
  </si>
  <si>
    <t>经皮动脉激光成形+球囊扩张术</t>
  </si>
  <si>
    <t>球囊管</t>
  </si>
  <si>
    <t>经皮肢体动脉旋切＋球囊扩张术</t>
  </si>
  <si>
    <t>包括旋磨</t>
  </si>
  <si>
    <t>经皮动脉插管药物灌注术</t>
  </si>
  <si>
    <t>下肢动脉步进血管造影术</t>
  </si>
  <si>
    <t>导管、导丝、鞘管连接管</t>
  </si>
  <si>
    <t>保护伞下血管内支架置入术</t>
  </si>
  <si>
    <t>指引导管、指引钢丝连接管、导丝、鞘管保护伞、支架、Y阀</t>
  </si>
  <si>
    <t>经皮血管腔内血栓抽吸术</t>
  </si>
  <si>
    <t>指经皮穿刺抽吸动脉或静脉腔内的血栓。所定价格涵盖穿刺置管、抽吸血栓等手术步骤的人力资源和基本物质资源消耗。不包括脑血管、冠状动脉。包括经皮穿刺动脉/静脉腔内取异物。</t>
  </si>
  <si>
    <t>血栓抽吸导管、回收装置</t>
  </si>
  <si>
    <t>1.同次手术完成滤网置入和取出的，不得再收取取出费用；2.肺动脉血管抽吸加收20%。</t>
  </si>
  <si>
    <t>3.门脉系统介入治疗</t>
  </si>
  <si>
    <t>经皮肝穿刺肝静脉扩张术</t>
  </si>
  <si>
    <t>经颈内静脉、肝内门腔静脉分流术(TIPs)</t>
  </si>
  <si>
    <t>不含X线监控及摄片</t>
  </si>
  <si>
    <t>导管、导丝、支架</t>
  </si>
  <si>
    <t>4.心脏介入诊疗</t>
  </si>
  <si>
    <t>经皮瓣膜球囊成形术</t>
  </si>
  <si>
    <t>经血管或经心尖行心脏瓣膜成形或夹合手术治疗相关瓣膜疾病。所定价格涵盖瓣膜成形或夹合，以及输送球囊导管、必要时房间隔穿刺、退出等手术步骤的人力资源和基本物质资源消耗。包括二尖瓣、三尖瓣、主动脉瓣、肺动脉瓣。</t>
  </si>
  <si>
    <t>夹合装置</t>
  </si>
  <si>
    <t>每个瓣膜</t>
  </si>
  <si>
    <t>经皮心内膜心肌活检术</t>
  </si>
  <si>
    <t>指经皮穿刺至心内取心肌组织活检。所定价格涵盖穿刺置管、取心肌组织等操作步骤的人力资源和基本物质资源消耗。</t>
  </si>
  <si>
    <t>活检钳</t>
  </si>
  <si>
    <t>先心病介入治疗</t>
  </si>
  <si>
    <t>包括动脉导管未闭、房室间隔缺等</t>
  </si>
  <si>
    <t>导管、关闭器</t>
  </si>
  <si>
    <t>经导管主动脉瓣置换术(TAVR)</t>
  </si>
  <si>
    <t>在DSA引导下，经动脉或心尖将扩张球囊送至主动脉瓣膜处进行扩张，行主动脉根部造影。根据测量数据及球囊扩张情况，选择主动脉瓣型号，经瓣膜输送系统，将主动脉瓣膜调整至合适位置后，释放瓣膜。最后进行主动脉根部造影及食道心脏彩超，以明确瓣膜位置稳定及工作状态良好、不影响周围结构后，撤出输送系统封闭血管。</t>
  </si>
  <si>
    <t>导丝、导管、血管鞘、球囊、瓣膜、瓣膜预置装置、输送系统、球囊充压装置</t>
  </si>
  <si>
    <t>左心耳封堵术</t>
  </si>
  <si>
    <t>穿刺股静脉，行房间隔穿刺，进入左房。左房内完成封堵器的导引系统交换。在影像引导下沿导引系统递送并释放封堵器。</t>
  </si>
  <si>
    <t>导丝、导引系统、封堵器、房间隔穿刺针</t>
  </si>
  <si>
    <t>心脏射频消融术</t>
  </si>
  <si>
    <t>指各类心律失常的射频消融术。所定价格涵盖穿刺静脉，放置鞘管及标测电极，行房间隔穿刺，肺静脉造影，消融以及拔除导管及鞘管，止血等手术步骤的人力资源和基本物质资源消耗。包括冷冻消融术。</t>
  </si>
  <si>
    <t>原“310702003射频消融术”项目取消。</t>
  </si>
  <si>
    <t>s320400001</t>
  </si>
  <si>
    <t>自体骨髓心肌干细胞移植术</t>
  </si>
  <si>
    <t xml:space="preserve">导管、导丝、鞘管、    穿刺针 </t>
  </si>
  <si>
    <t>s320400003</t>
  </si>
  <si>
    <t>经皮穿刺心室造影术</t>
  </si>
  <si>
    <t>指单心室</t>
  </si>
  <si>
    <t>鞘管、导管　导丝、连接管、穿刺针</t>
  </si>
  <si>
    <t>若左、右心室同时造影，则按1.5次计费。</t>
  </si>
  <si>
    <t>5.冠脉介入诊疗</t>
  </si>
  <si>
    <t>冠状动脉造影术</t>
  </si>
  <si>
    <t>经皮冠状动脉腔内成形术(PTCA)</t>
  </si>
  <si>
    <t>含PTCA前的靶血管造影</t>
  </si>
  <si>
    <t>指引导管、指引导丝、球囊导管、支架</t>
  </si>
  <si>
    <t>支</t>
  </si>
  <si>
    <t>若冠状动脉造影术后立即进行PTCA术，应视作二次手术分别计费</t>
  </si>
  <si>
    <t>经皮冠状动脉内支架置入术(sTENT)</t>
  </si>
  <si>
    <t>含为放置冠脉内支架而进行的球囊预扩张和支架打开后的支架内球囊高压扩张及术前的靶血管造影</t>
  </si>
  <si>
    <t>若冠状动脉造影术后立即进行sTENT术，应视作二次手术分别计费</t>
  </si>
  <si>
    <t>经皮冠状动脉腔内激光成形术(ELCA)</t>
  </si>
  <si>
    <t>含激光消融后球囊扩张或支架植入及术前的靶血管造影</t>
  </si>
  <si>
    <t>若冠状动脉造影术后立即进行激光成形术，应视作二次手术分别计费</t>
  </si>
  <si>
    <t>含激光消融后球囊扩张和支架植入及术前的靶血管造影</t>
  </si>
  <si>
    <t>高速冠状动脉内膜旋磨术</t>
  </si>
  <si>
    <t>含旋磨后球囊扩张或支架植入及术前的靶血管造影</t>
  </si>
  <si>
    <t>旋磨术专用导丝和旋磨导管、支架</t>
  </si>
  <si>
    <t>若冠状动脉造影术后立即进行旋磨术，应视作二次手术分别计费</t>
  </si>
  <si>
    <t>含旋磨后球囊扩张和支架植入及术前的靶血管造影</t>
  </si>
  <si>
    <t>定向冠脉内膜旋切术</t>
  </si>
  <si>
    <t>含术前的靶血管造影</t>
  </si>
  <si>
    <t>旋切导管</t>
  </si>
  <si>
    <t>若冠状动脉造影术后立即进行旋切术，应视作二次手术分别计费</t>
  </si>
  <si>
    <t>冠脉血管内超声检查术(IVUs)</t>
  </si>
  <si>
    <t>血管内超声导管</t>
  </si>
  <si>
    <t>冠状血管内多普勒血流测量术</t>
  </si>
  <si>
    <t>含术前的靶血管造影，
包括冠脉血管内压力导丝测定术。</t>
  </si>
  <si>
    <t>Doppler导丝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</si>
  <si>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</si>
  <si>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</si>
  <si>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</si>
  <si>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</si>
  <si>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</si>
  <si>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</si>
  <si>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</si>
  <si>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</si>
  <si>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</si>
  <si>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</si>
  <si>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含冠脉造影，包括冠状动脉内血栓抽吸术。</t>
  </si>
  <si>
    <t>超声溶栓导管</t>
  </si>
  <si>
    <t>冠脉内局部放射治疗术</t>
  </si>
  <si>
    <t>含冠脉造影、同位素放射源及放疗装置的使用</t>
  </si>
  <si>
    <t>冠脉内局部药物释放治疗术</t>
  </si>
  <si>
    <t>局部药物释放导管</t>
  </si>
  <si>
    <t>肥厚型心肌病化学消融术</t>
  </si>
  <si>
    <t>超选择性心脏冠状静脉造影术</t>
  </si>
  <si>
    <t>造影球囊导管及传送装置</t>
  </si>
  <si>
    <t xml:space="preserve">冠脉光学相干断层扫描(OCT)检查
</t>
  </si>
  <si>
    <t>在备有除颤仪及除颤电极的条件下，消毒铺巾，局部麻醉，穿刺动脉，放置鞘管，冠状动脉造影后经鞘管在监护仪监护及DSA引导 下，沿引导钢丝将指引导管送至冠状动脉开口，根据冠状动脉造影 结果决定需要检查的病变，沿指引钢丝将OCT导管送至病变以远1-2厘米处，经灌注腔注入硝酸甘油后充盈球囊阻断血流，持续生理 盐水灌注，打开光学相干断层扫描仪回撤导管、观察病变并记录分 析影像。不含监护、DSA引导。</t>
  </si>
  <si>
    <t>以1支血管为基价，每增加1支加收不超过10%</t>
  </si>
  <si>
    <t>6.脑和脊髓血管介入诊疗</t>
  </si>
  <si>
    <t>经皮穿刺动脉置管全脑血管造影</t>
  </si>
  <si>
    <t>指经动脉置管进行全脑血管造影。所定价格涵盖穿刺、置鞘、导管分别插入双侧颈动脉和椎动脉、注入对比剂、分析诊断造影结果等检查步骤的人力资源和基本物质消耗。含颈动脉、椎动脉。</t>
  </si>
  <si>
    <t>单纯脑动静脉瘘栓塞术</t>
  </si>
  <si>
    <t>经皮穿刺脑血管腔内球囊成形术</t>
  </si>
  <si>
    <t>指引导管、指引导丝、球囊导管</t>
  </si>
  <si>
    <t>经皮穿刺脑血管腔内支架植入术</t>
  </si>
  <si>
    <t>经皮穿刺脑血管腔内溶栓术</t>
  </si>
  <si>
    <t>指引导管、指引导丝</t>
  </si>
  <si>
    <t>经皮穿刺脑血管腔内化疗术</t>
  </si>
  <si>
    <t>颈内动脉海绵窦瘘栓塞术</t>
  </si>
  <si>
    <t>栓塞材料</t>
  </si>
  <si>
    <t>颅内动脉瘤栓塞术</t>
  </si>
  <si>
    <t>脑及颅面血管畸形栓塞术</t>
  </si>
  <si>
    <t>脊髓动脉造影术</t>
  </si>
  <si>
    <t>脊髓血管畸形栓塞术</t>
  </si>
  <si>
    <t>经皮穿刺脑血管腔内血栓取出术</t>
  </si>
  <si>
    <t>DSA引导下，穿刺造影确定阻塞部位，导丝导管等配合到达确定靶血管、置入取栓器械，取栓，造影复查，穿刺点压迫包扎。</t>
  </si>
  <si>
    <t>导管，导丝，血管鞘，取栓器械</t>
  </si>
  <si>
    <t>颅内动脉瘤血流导向治疗术</t>
  </si>
  <si>
    <t>穿刺置管，导丝导管等配合到达靶血管建立轨道，沿轨道上引输送导管，将血流导向植入物沿输送导管植入靶血管，确定位置，释放植入物，必要时通过预置微导管，填放弹簧圈，撤出所有输送器械，穿刺点压迫包扎。</t>
  </si>
  <si>
    <t>导丝、导管、血管鞘、弹簧圈、血流导向栓塞器械</t>
  </si>
  <si>
    <t>呼吸系统介入</t>
  </si>
  <si>
    <t>s320700001</t>
  </si>
  <si>
    <t>肺动脉血栓旋切术</t>
  </si>
  <si>
    <t>鞘管、导管　导丝、连接管、旋切器</t>
  </si>
  <si>
    <t>s320700002</t>
  </si>
  <si>
    <t>经皮肺（纵隔）穿刺活检术</t>
  </si>
  <si>
    <t>活检针　</t>
  </si>
  <si>
    <t>s320700003</t>
  </si>
  <si>
    <t>经皮穿刺肺癌（肺大泡硬化）治疗术</t>
  </si>
  <si>
    <t>穿刺针、硬化剂</t>
  </si>
  <si>
    <t>s320700004</t>
  </si>
  <si>
    <t>经皮穿刺置管引流术</t>
  </si>
  <si>
    <t>穿刺套针、引流管</t>
  </si>
  <si>
    <t>s320700005</t>
  </si>
  <si>
    <t>经皮穿刺置管注药（硬化）术</t>
  </si>
  <si>
    <t>穿刺套针、置入管、硬化剂</t>
  </si>
  <si>
    <t>s320700006</t>
  </si>
  <si>
    <t>气管（支气管）造影术</t>
  </si>
  <si>
    <t>s320700007</t>
  </si>
  <si>
    <t>经导管气管狭窄扩张术</t>
  </si>
  <si>
    <t>导管、导丝　球囊</t>
  </si>
  <si>
    <t>s320700008</t>
  </si>
  <si>
    <t>经皮肺空洞注药介入治疗</t>
  </si>
  <si>
    <t xml:space="preserve">穿刺针、药物  </t>
  </si>
  <si>
    <t>消化系统介入治疗</t>
  </si>
  <si>
    <t>s320800001</t>
  </si>
  <si>
    <t>经腔插管消化道造影术</t>
  </si>
  <si>
    <t>导管、导丝　</t>
  </si>
  <si>
    <t>s320800002</t>
  </si>
  <si>
    <t>经皮胃造瘘术</t>
  </si>
  <si>
    <t>导管、导丝、　造瘘套盒</t>
  </si>
  <si>
    <t>s320800003</t>
  </si>
  <si>
    <t>经皮肝（脾）穿刺门脉造影术</t>
  </si>
  <si>
    <t>导管、导丝、　鞘管、　穿刺套针</t>
  </si>
  <si>
    <t>s320800004</t>
  </si>
  <si>
    <t>经皮经肝（静脉）肝活检术</t>
  </si>
  <si>
    <t>包括脾脏活检术</t>
  </si>
  <si>
    <t>导管、导丝、　穿刺套针　、活检器</t>
  </si>
  <si>
    <t>s320800005</t>
  </si>
  <si>
    <t>经皮穿刺肿物硬化治疗</t>
  </si>
  <si>
    <t>s320800006</t>
  </si>
  <si>
    <t>经皮肝穿胆道造影术</t>
  </si>
  <si>
    <t>包括复查拔管</t>
  </si>
  <si>
    <t>导丝、导管、　穿刺套针</t>
  </si>
  <si>
    <t>s320800008</t>
  </si>
  <si>
    <t>经皮经肝胆管内照射治疗术</t>
  </si>
  <si>
    <t>s320800009</t>
  </si>
  <si>
    <t>经皮穿刺腹膜后神经节阻滞术</t>
  </si>
  <si>
    <t>泌尿生殖系统介入治疗</t>
  </si>
  <si>
    <t>s320900001</t>
  </si>
  <si>
    <t>经皮穿刺肾脏置管引流术</t>
  </si>
  <si>
    <t>包括肾周引流术</t>
  </si>
  <si>
    <t>导管、导丝　、引流管、穿刺套针　</t>
  </si>
  <si>
    <t>s320900002</t>
  </si>
  <si>
    <t>经皮穿刺输尿管狭窄扩张术</t>
  </si>
  <si>
    <t>包括尿道扩张术</t>
  </si>
  <si>
    <t>导管、导丝、穿刺套针、球囊</t>
  </si>
  <si>
    <t>s320900003</t>
  </si>
  <si>
    <t>经皮穿刺输尿管支架置入术</t>
  </si>
  <si>
    <t>包括尿道支架置入</t>
  </si>
  <si>
    <t>导管、导丝、穿刺套针　引流管、支架、置入管</t>
  </si>
  <si>
    <t>s320900004</t>
  </si>
  <si>
    <t>经皮穿刺子宫肌瘤硬化治疗术</t>
  </si>
  <si>
    <t>特殊穿刺针、药物</t>
  </si>
  <si>
    <t>骨骼肌肉系统及其他介入治疗</t>
  </si>
  <si>
    <t>s321000001</t>
  </si>
  <si>
    <t>经皮穿刺椎体球囊扩张＋骨水泥成形术</t>
  </si>
  <si>
    <t>穿刺套针、骨水泥、球囊</t>
  </si>
  <si>
    <t>s321000002</t>
  </si>
  <si>
    <t>经皮穿刺骨水泥椎体成形术</t>
  </si>
  <si>
    <t>穿刺针、骨水泥</t>
  </si>
  <si>
    <t>s321000003</t>
  </si>
  <si>
    <t>经皮穿刺椎间盘抽吸治疗术</t>
  </si>
  <si>
    <t>包括切割术</t>
  </si>
  <si>
    <t>穿刺套针、切割器</t>
  </si>
  <si>
    <t>s3210000031</t>
  </si>
  <si>
    <t>经皮穿刺椎间盘臭氧介入治疗术</t>
  </si>
  <si>
    <t>含术中X线投照定位</t>
  </si>
  <si>
    <t>每节间盘</t>
  </si>
  <si>
    <t>s321000005</t>
  </si>
  <si>
    <t>甲状腺肿瘤经皮硬化治疗术</t>
  </si>
  <si>
    <t>s321000006</t>
  </si>
  <si>
    <t>经皮体表淋巴结硬化治疗术</t>
  </si>
  <si>
    <t>s321000009</t>
  </si>
  <si>
    <t>经皮穿刺瘤体药物注射术</t>
  </si>
  <si>
    <t>穿刺针、药物</t>
  </si>
  <si>
    <t>脓肿置管引流术</t>
  </si>
  <si>
    <t>指通过穿刺或自然腔道置管引流治疗脓肿。所定价格涵盖导管导丝引导下，穿刺或经自然腔道置管引流等治疗步骤的人力资源和基本物耗。</t>
  </si>
  <si>
    <t>原“s321000010经皮穿刺脓肿置管引流术”项目取消。</t>
  </si>
  <si>
    <t>s321000011</t>
  </si>
  <si>
    <t>经皮穿刺淋巴管造影术</t>
  </si>
  <si>
    <t>包括灌注化疗</t>
  </si>
  <si>
    <t>s321000012</t>
  </si>
  <si>
    <t>经皮肢体血管瘤硬化术</t>
  </si>
  <si>
    <t>穿刺针、硬化剂　</t>
  </si>
  <si>
    <t>s321000013</t>
  </si>
  <si>
    <t>经腔鼻泪管成形术</t>
  </si>
  <si>
    <t>s321000014</t>
  </si>
  <si>
    <t>经腔鼻泪管内支架置入术</t>
  </si>
  <si>
    <t>导管、导丝　支架</t>
  </si>
  <si>
    <t>s321000015</t>
  </si>
  <si>
    <t>经皮穿刺深部组织活检术</t>
  </si>
  <si>
    <t>包括骨关节活检术</t>
  </si>
  <si>
    <t>(三）手术治疗：</t>
  </si>
  <si>
    <t>麻醉：1.麻醉费已包括麻醉技术劳务费、设备费、材料费、监护费等各项费用，除桡动脉测压管、漂浮导管、气管插管、深静脉穿刺包，换能器、药品、氧气和“除外内容”中列举的内容外，不得再收其它任何费用。
2.同时进行两种麻醉时，主要麻醉按全价收取，辅助麻醉按定价的30%收取。
3.镇痛项目为病人自愿项目。未经病人同意不得收取。</t>
  </si>
  <si>
    <t>1.麻醉</t>
  </si>
  <si>
    <t>R(G)</t>
  </si>
  <si>
    <t>局部浸润麻醉</t>
  </si>
  <si>
    <t>神经阻滞麻醉</t>
  </si>
  <si>
    <t>包括颈丛、臂丛、星状神经等各种神经阻滞及侧隐窝阻滞术、侧隐窝臭氧注射等</t>
  </si>
  <si>
    <t>椎管内麻醉</t>
  </si>
  <si>
    <t>包括腰麻、硬膜外阻滞及腰麻硬膜外联合阻滞</t>
  </si>
  <si>
    <t>腰麻硬膜外联合套件</t>
  </si>
  <si>
    <t>基础麻醉</t>
  </si>
  <si>
    <t>含强化麻醉</t>
  </si>
  <si>
    <t>全身麻醉</t>
  </si>
  <si>
    <t>指通过经呼吸道吸入、静脉或肌肉注射方式诱导机体产生满足手术操作要求的可逆状态。所定价格涵盖开放静脉通路，麻醉机给氧，全麻诱导，建立人工气道，实施气道管理及呼吸支持，调节麻醉深度至手术结束，全程连续监测各项生命体征，记录、分析调整病情，预防并处理各类合并症，麻醉前、后访视等操作步骤的人力资源和基本物质资源消耗。含靶控输注、普通方法气管插管术、喉罩插管通气术。不含特殊方法气管插管术。</t>
  </si>
  <si>
    <t>喉镜片、喉罩、电极、过滤器、一次性面罩</t>
  </si>
  <si>
    <t>血液加温治疗</t>
  </si>
  <si>
    <t>包括术中加温和体外加温</t>
  </si>
  <si>
    <t>支气管内麻醉</t>
  </si>
  <si>
    <t>含各种施行单肺通气的麻醉方法及肺灌洗等治疗</t>
  </si>
  <si>
    <t>术后镇痛</t>
  </si>
  <si>
    <t>包括静脉硬膜外、腰麻硬膜外联合给药及分娩镇痛</t>
  </si>
  <si>
    <t>腰麻硬膜外联合套件、镇痛装置</t>
  </si>
  <si>
    <t>侧脑室连续镇痛</t>
  </si>
  <si>
    <t>使用镇痛泵</t>
  </si>
  <si>
    <t>镇痛泵</t>
  </si>
  <si>
    <t>硬膜外连续镇痛</t>
  </si>
  <si>
    <t>椎管内药物治疗</t>
  </si>
  <si>
    <t>包括神经根脱髓鞘疾病等治疗</t>
  </si>
  <si>
    <t>心肺复苏术</t>
  </si>
  <si>
    <t>开胸手术</t>
  </si>
  <si>
    <t>气管插管术</t>
  </si>
  <si>
    <t>经口插管</t>
  </si>
  <si>
    <t>用于非术中病人</t>
  </si>
  <si>
    <t>特殊方法气管插管术</t>
  </si>
  <si>
    <t>用于困难气道。包括经鼻腔、经口盲探、逆行法，包括纤维喉镜、气管镜置管、可视喉镜辅助插管。</t>
  </si>
  <si>
    <t>喉镜片、可视导丝（管芯）</t>
  </si>
  <si>
    <t>喉罩插管通气术</t>
  </si>
  <si>
    <t>喉罩</t>
  </si>
  <si>
    <t>控制性降压</t>
  </si>
  <si>
    <t>体外循环</t>
  </si>
  <si>
    <t>指鼓泡法</t>
  </si>
  <si>
    <t>一次性过滤器及管路</t>
  </si>
  <si>
    <t>若用膜肺法，另计膜肺费用</t>
  </si>
  <si>
    <t>心肌灌注</t>
  </si>
  <si>
    <t>冠状静脉窦逆行灌注管、灌注管路</t>
  </si>
  <si>
    <t>J、AH</t>
  </si>
  <si>
    <t>急危病人麻醉</t>
  </si>
  <si>
    <t>急危病人麻醉项目内涵：适用于AsA分级：Ⅳ、Ⅴ，急诊手术，小儿（6周岁及以下）和高龄病人（75岁以上）全身麻醉</t>
  </si>
  <si>
    <t>连续无创碳氧血红蛋白监测</t>
  </si>
  <si>
    <t>连续无创容积变异指数监测</t>
  </si>
  <si>
    <t>连续无创总血红蛋白监测</t>
  </si>
  <si>
    <t xml:space="preserve">环甲膜穿刺逆行气管插管术
</t>
  </si>
  <si>
    <t>手术室内静脉给药，消毒，环甲膜穿，经穿刺针往喉方向置入细导引丝或细导引管使之进入咽腔，顺导引管置入气管导管，听诊判 断气管导管的位，固定气管导管，连接呼吸回路，麻醉机或呼吸 机行机械通气。</t>
  </si>
  <si>
    <t>体表加温治疗</t>
  </si>
  <si>
    <t>使用体表加温装置维持手术患者体温正常。</t>
  </si>
  <si>
    <t>凝血功能和血小板功能动态监测</t>
  </si>
  <si>
    <t>消毒，采血，放置到特殊血样管中，使用专用凝血功能监测仪，根据图形和数值分析凝血功能的变化和血小板功能的变化。</t>
  </si>
  <si>
    <t>麻醉恢复室监护</t>
  </si>
  <si>
    <t>在麻醉恢复室内，监测仪连续无创血压、心电图、脉搏血氧饱和度监测，经气管内导管或面罩吸氧，吸痰，拔除气管导管等呼吸道管理或呼吸机支持，静脉输液，麻醉作用拮抗等。</t>
  </si>
  <si>
    <t>蓄氧面罩</t>
  </si>
  <si>
    <t>无插管全麻</t>
  </si>
  <si>
    <t>无需建立人工气道，药物经静脉或吸入作用于中枢神经系统产生全身麻醉，诱导迅速、病人舒适、苏醒较快，单独应用适用于短时间检查、治疗、手术等。</t>
  </si>
  <si>
    <t>输氧面罩</t>
  </si>
  <si>
    <t>表面麻醉</t>
  </si>
  <si>
    <t>原“121800001门诊项目局部麻醉费、121800002门诊手术室麻醉”项目取消。</t>
  </si>
  <si>
    <t>V</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</si>
  <si>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</si>
  <si>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含体外循环管路。</t>
  </si>
  <si>
    <t>1.限介入法心脏瓣膜置换术和非体外循环下冠状动脉搭桥术、先天性心脏病封堵术。2.实行体外循环患者不得再收备体外循环费用。</t>
  </si>
  <si>
    <t>手术：</t>
  </si>
  <si>
    <t>手术总说明</t>
  </si>
  <si>
    <t>1.本类包括麻醉、神经系统、内分泌系统、眼、耳、鼻口咽、呼吸系统、心血管系统、造血及淋巴系统、消化系统、泌尿系统、男、女性生殖系统、产科、肌肉骨骼系统、体被系统16个第三级分类的手术项目。
2.手术中所需的常规器械和低值医用消耗品，（如一次性无菌巾、消毒药品、冲洗盐水、一般缝线、敷料等）在定价时列入手术成本因素中考虑，均不另行收费。
3.手术中所需的特殊医用消耗材料（如防粘连材料、特殊穿刺针(器)、特殊导丝、导管、支架、球囊、特殊缝线、特殊缝针、夹子、钛钉、钛板、止血材料、胶原蛋白材料、扩张器、吻合器、缝合器、固定器、封堵器、取石（异物）网篮/取物袋、医用胶、等离子电极（刀头、针）等、一次性使用无菌保护罩、修补材料、内、外固定材料、组织牵开器、切口保护器、负压引流装置）、特殊药品等均为除外内容，凡在项目内涵中已含的不再单独收费。
4.1).经同一切口进行的两种不同疾病的手术，其中另一手术按50%加收；
2).经两个切口的两种不同疾病的手术，按手术标准分别计价；
3).同一手术项目中两个以上切口的手术，按30%加收(凡使用XX镜实施的手术除外)
4).双侧器官同时实行的手术，在相应单侧手术收费基础上加收50%。以上四种情况，麻醉费不再另外加收。
5.中医传统手术项目如肛肠、中医骨伤，需在中医相应的诊疗项目中查找，不在此重复列项。
6.6周岁及以下儿童临床手术项目在成人收费标准基础上适当提高，提高幅度不超过30%。周岁的计算方法以法律相关规定为准。
7.器官移植类项目中，异种器官指不摘自人体的器官，包括但不限于动物器官、机械器官，以及3D打印等技术人工制造的器官。
8.使用手术机械臂辅助操作系统辅助操作实行分类加收，加收费用包含导航定位工具包(包括但不限于基座、跟踪器、连接器、标定器、引导管、套筒、固定器等)以及使用手术机械臂辅助操作系统所消耗的其他相关耗材费用。
1)手术机械臂辅助操作系统只发挥辅助导航定位及跟踪监控功能的，每例手术加收40%，加收费用每次最高不超过2000元。
2)手术机械臂辅助操作系统在医务人员支配下仅完成或参与完成实现手术目标的部分核心操作步骤(含远程手术操作)的，加收80%。
3)手术机械臂辅助操作系统在医务人员支配下完成或参与完成实现手术目标的全部核心操作步骤(含远程手术操作)的，加收300%。
4)上述加收情形同时发生的，按加收比例最高的情形收费，不得相互叠加收费。同时开展多个手术的，按主要手术项目加收，每例手术限加收一次。
5)收取手术导航辅助操作及立体定向辅助手术项目费用的，不得加收手术机械臂操作系统辅助操作费用。</t>
  </si>
  <si>
    <t>颅脑系统手术</t>
  </si>
  <si>
    <t>颅骨和脑手术</t>
  </si>
  <si>
    <t>颅骨锁、颅骨固定钉、脑膜补片、颅骨固定系统、医用胶、修补材料、皮层电极和深部电极</t>
  </si>
  <si>
    <t>头皮肿物切除术</t>
  </si>
  <si>
    <t>含麻醉，不含植皮</t>
  </si>
  <si>
    <t>颅骨骨瘤切除术</t>
  </si>
  <si>
    <t>假体</t>
  </si>
  <si>
    <t>帽状腱膜下血肿或脓肿切开引流术</t>
  </si>
  <si>
    <t>包括脓肿切开引流；</t>
  </si>
  <si>
    <t>颅内硬膜外血肿引流术</t>
  </si>
  <si>
    <t>脑脓肿穿刺引流术</t>
  </si>
  <si>
    <t>不含开颅脓肿切除术</t>
  </si>
  <si>
    <t>开放性颅脑损伤清除术</t>
  </si>
  <si>
    <t>包括火器伤</t>
  </si>
  <si>
    <t>硬膜修补材料</t>
  </si>
  <si>
    <t>开放性颅脑损伤清除术（含静脉窦破裂手术）</t>
  </si>
  <si>
    <t>包括火器伤，含静脉窦破裂手术</t>
  </si>
  <si>
    <t>颅骨凹陷骨折复位术</t>
  </si>
  <si>
    <t>含碎骨片清除</t>
  </si>
  <si>
    <t>去颅骨骨瓣减压术</t>
  </si>
  <si>
    <t>颅骨修补术</t>
  </si>
  <si>
    <t>包括假体植入</t>
  </si>
  <si>
    <t>修补材料</t>
  </si>
  <si>
    <t>颅骨钻孔探查术（两孔以下）</t>
  </si>
  <si>
    <t>颅骨钻孔探查术（两孔以上）</t>
  </si>
  <si>
    <t>指通过颅骨钻孔进行探查。所定价格涵盖气钻或电钻钻开颅骨，探查、必要时活检以及止血、放置引流、缝合等手术步骤的人力资源和基本物质资源消耗。包括开颅探查术。</t>
  </si>
  <si>
    <t>经颅眶肿瘤切除术</t>
  </si>
  <si>
    <t>经颅内镜活检术</t>
  </si>
  <si>
    <t>慢性硬膜下血肿钻孔术</t>
  </si>
  <si>
    <t>包括高血压脑出血碎吸术</t>
  </si>
  <si>
    <t>如开颅切除血肿按颅内血肿清除术计价</t>
  </si>
  <si>
    <t>颅内多发血肿清除术(外伤，同一部位)</t>
  </si>
  <si>
    <t>含同一部位硬膜外、硬膜下、脑内血肿清除术</t>
  </si>
  <si>
    <t>颅内多发血肿清除术(外伤，非同一部位)</t>
  </si>
  <si>
    <t>颅内血肿清除术(外伤)</t>
  </si>
  <si>
    <t>包括单纯硬膜外、硬膜下、脑内血肿清除术</t>
  </si>
  <si>
    <t>开颅内减压术</t>
  </si>
  <si>
    <t>包括大脑颞极、额极、枕极切除、颞肌下减压</t>
  </si>
  <si>
    <t>经颅视神经管减压术</t>
  </si>
  <si>
    <t>颅内压监护传感器置放术</t>
  </si>
  <si>
    <t>包括颅内硬膜下、硬膜外、脑内、脑室内</t>
  </si>
  <si>
    <t>监护材料</t>
  </si>
  <si>
    <t>侧脑室分流术</t>
  </si>
  <si>
    <t>含分流管调整；包括侧脑室-心房分流术、侧脑室-膀胱分流术、侧脑室-腹腔分流术</t>
  </si>
  <si>
    <t>分流管</t>
  </si>
  <si>
    <t>侧脑室-腹腔分流术后引流管拔出术</t>
  </si>
  <si>
    <t>脑室钻孔伴脑室引流术</t>
  </si>
  <si>
    <t>颅内蛛网膜囊肿分流术或切除术</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</si>
  <si>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</si>
  <si>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</si>
  <si>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</si>
  <si>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</si>
  <si>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</si>
  <si>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</si>
  <si>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</si>
  <si>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</si>
  <si>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</si>
  <si>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</si>
  <si>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</si>
  <si>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</si>
  <si>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</si>
  <si>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</si>
  <si>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</si>
  <si>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</si>
  <si>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</si>
  <si>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</si>
  <si>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</si>
  <si>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</si>
  <si>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病灶切除、软脑膜下烧灼术、脑叶切除；不含术中脑电监测</t>
  </si>
  <si>
    <t>癫痫刀手术</t>
  </si>
  <si>
    <t>含手术计划系统、CT定位、24小时脑电图动态监测、皮层电极</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</si>
  <si>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</si>
  <si>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</si>
  <si>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</si>
  <si>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</si>
  <si>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</si>
  <si>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</si>
  <si>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 不含侵袭性垂体瘤、突入到第三脑室颅咽管瘤、鞍结节脑膜瘤、下丘脑胶质瘤</t>
  </si>
  <si>
    <t>垂体瘤切除术</t>
  </si>
  <si>
    <t>含取脂肪填塞；包括经口腔、鼻腔</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</si>
  <si>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</si>
  <si>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</si>
  <si>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</si>
  <si>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</si>
  <si>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</si>
  <si>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</si>
  <si>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</si>
  <si>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</si>
  <si>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</si>
  <si>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</si>
  <si>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</si>
  <si>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</si>
  <si>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经颅内镜脑室脉络丛烧灼术</t>
  </si>
  <si>
    <t>终板造瘘术</t>
  </si>
  <si>
    <t>海绵窦瘘直接手术</t>
  </si>
  <si>
    <t>脑脊液漏修补术</t>
  </si>
  <si>
    <t>包括额窦修补、前颅窝、中颅窝底修补</t>
  </si>
  <si>
    <t>生物胶、人工硬膜、钛钢板</t>
  </si>
  <si>
    <t>脑脊膜膨出修补术</t>
  </si>
  <si>
    <t>单纯脑脊膜膨出</t>
  </si>
  <si>
    <t>重建硬膜及骨性材料</t>
  </si>
  <si>
    <t>环枕畸形减压术</t>
  </si>
  <si>
    <t>含骨性结构减压、小脑扁桃体切除、硬膜减张缝合术</t>
  </si>
  <si>
    <t>重建材料</t>
  </si>
  <si>
    <t>经口齿状突切切除术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</si>
  <si>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</si>
  <si>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</si>
  <si>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</si>
  <si>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</si>
  <si>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</si>
  <si>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</si>
  <si>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</si>
  <si>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</si>
  <si>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立体定向脑深部核团毁损术（一个靶点）</t>
  </si>
  <si>
    <t>包括治疗帕金森氏病、舞蹈病、扭转痉挛、癫痫等，包括射频、细胞刀治疗</t>
  </si>
  <si>
    <t>立体定向脑深部核团毁损术（两个以上靶点）</t>
  </si>
  <si>
    <t>神经刺激器植入术</t>
  </si>
  <si>
    <t>指植入神经刺激器开展局部神经刺激治疗。所定价格涵盖刺激器植入、建立皮下隧道、连接刺激电极、调控、达到最佳的治疗或镇痛效果以及切开、止血、缝合等手术步骤的人力资源和基本物质资源消耗。包括神经刺激器更换术、神经刺激器取出术。</t>
  </si>
  <si>
    <t>神经刺激器、延伸导线</t>
  </si>
  <si>
    <t>s330201001</t>
  </si>
  <si>
    <t>颅骨修补术后钢板取出术</t>
  </si>
  <si>
    <t>s330201002</t>
  </si>
  <si>
    <t>腰池引流术</t>
  </si>
  <si>
    <t>s330201003</t>
  </si>
  <si>
    <t>头皮下血肿抽吸术</t>
  </si>
  <si>
    <t>颅神经手术</t>
  </si>
  <si>
    <t>三叉神经感觉后根切断术</t>
  </si>
  <si>
    <t>三叉神经周围支切断术或封闭术</t>
  </si>
  <si>
    <t>包括酒精封闭、甘油封闭、冷冻</t>
  </si>
  <si>
    <t>三叉神经撕脱术</t>
  </si>
  <si>
    <t>三叉神经干鞘膜内注射术</t>
  </si>
  <si>
    <t>颞部开颅三叉神经节切断术</t>
  </si>
  <si>
    <t>迷路后三叉神经切断术</t>
  </si>
  <si>
    <t>颅神经微血管减压术</t>
  </si>
  <si>
    <t>包括三叉神经、面神经、听神经、舌咽神经、迷走神经</t>
  </si>
  <si>
    <t>隔离材料</t>
  </si>
  <si>
    <t>面神经简单修复术</t>
  </si>
  <si>
    <t>包括肌筋膜悬吊术及神经断端直接吻合，以及局部同一创面的神经移植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</si>
  <si>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</si>
  <si>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</si>
  <si>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</si>
  <si>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</si>
  <si>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</si>
  <si>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</si>
  <si>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</si>
  <si>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</si>
  <si>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</si>
  <si>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</si>
  <si>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</si>
  <si>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</si>
  <si>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</si>
  <si>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</si>
  <si>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</si>
  <si>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</si>
  <si>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包括基底动脉瘤、大脑后动脉动脉瘤；不含血管重建术</t>
  </si>
  <si>
    <t>动脉瘤夹</t>
  </si>
  <si>
    <t>颅内动脉瘤夹闭术（一个动脉瘤）</t>
  </si>
  <si>
    <t>不含基底动脉瘤、大脑后动脉瘤、多发动脉瘤</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</si>
  <si>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</si>
  <si>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</si>
  <si>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</si>
  <si>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</si>
  <si>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</si>
  <si>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</si>
  <si>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</si>
  <si>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</si>
  <si>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</si>
  <si>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颈内动脉内膜剥脱术</t>
  </si>
  <si>
    <t>不含术中血流监测</t>
  </si>
  <si>
    <t>颈内动脉内膜剥脱术（含行动脉成形术）</t>
  </si>
  <si>
    <t>椎动脉内膜剥脱术</t>
  </si>
  <si>
    <t>椎动脉内膜剥脱术（含行动脉成形术）</t>
  </si>
  <si>
    <t>椎动脉减压术</t>
  </si>
  <si>
    <t>颈内动脉外膜剥脱术</t>
  </si>
  <si>
    <t>包括颈总动脉、颈内动脉、颈外动脉外膜剥脱术、迷走神经剥离术</t>
  </si>
  <si>
    <t>颈总动脉大脑中动脉吻合术</t>
  </si>
  <si>
    <t>包括颞浅动脉-大脑中动脉吻合术</t>
  </si>
  <si>
    <t>如取大隐静脉按另一手术处理</t>
  </si>
  <si>
    <t>颅外内动脉搭桥术</t>
  </si>
  <si>
    <t>人造血管</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</si>
  <si>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</si>
  <si>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</si>
  <si>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</si>
  <si>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</si>
  <si>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</si>
  <si>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</si>
  <si>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</si>
  <si>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</si>
  <si>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</si>
  <si>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</si>
  <si>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</si>
  <si>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</si>
  <si>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</si>
  <si>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</si>
  <si>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包括硬膜下脓肿</t>
  </si>
  <si>
    <t>脊髓内病变切除术</t>
  </si>
  <si>
    <t>包括髓内肿瘤、髓内血肿清除</t>
  </si>
  <si>
    <t>脊髓硬膜外病变切除术</t>
  </si>
  <si>
    <t>包括硬脊膜外肿瘤、血肿、结核瘤、转移瘤、黄韧带增厚、椎间盘突出；不含硬脊膜下、脊髓内肿瘤</t>
  </si>
  <si>
    <t>髓外硬脊膜下病变切除术</t>
  </si>
  <si>
    <t>包括硬脊膜下肿瘤、血肿；不含脊髓内肿瘤</t>
  </si>
  <si>
    <t>脊髓外露修补术</t>
  </si>
  <si>
    <t>脊髓动脉静脉畸形切除术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</si>
  <si>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</si>
  <si>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</si>
  <si>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</si>
  <si>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</si>
  <si>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</si>
  <si>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</si>
  <si>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</si>
  <si>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</si>
  <si>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</si>
  <si>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</si>
  <si>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</si>
  <si>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</si>
  <si>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脊髓电极植入术</t>
  </si>
  <si>
    <t>指经皮或切开方式将神经刺激电极置入脊髓硬膜外腔以治疗相应节段脊髓支配区域相关疾病。所定价格涵盖植入神经刺激电极、连接导线、调试，以及穿刺或切开、建立皮下隧道、缝合或退出等手术步骤的人力资源和基本物质资源消耗。</t>
  </si>
  <si>
    <t>刺激电极、延伸导线</t>
  </si>
  <si>
    <t>电极取出术按10%收费。</t>
  </si>
  <si>
    <t>3.内分泌系统手术</t>
  </si>
  <si>
    <t>垂体细胞移植术</t>
  </si>
  <si>
    <t>含细胞制备</t>
  </si>
  <si>
    <t>甲状旁腺腺瘤切除术</t>
  </si>
  <si>
    <t>甲状旁腺大部切除术</t>
  </si>
  <si>
    <t>甲状旁腺组织自体移植术</t>
  </si>
  <si>
    <t>指对自体甲状旁腺组织进行移植。所定价格涵盖甲状旁腺组织植入，以及切开、吻合、关闭、缝合等手术步骤的人力资源和基本物质资源消耗。</t>
  </si>
  <si>
    <t>甲状旁腺细胞移植术</t>
  </si>
  <si>
    <t>甲状旁腺癌根治术</t>
  </si>
  <si>
    <t>甲状腺穿刺活检术</t>
  </si>
  <si>
    <t>包括注射、抽液</t>
  </si>
  <si>
    <t>甲状腺部分切除术</t>
  </si>
  <si>
    <t>包括甲状腺瘤及囊肿切除</t>
  </si>
  <si>
    <t>甲状腺次全切除术</t>
  </si>
  <si>
    <t>甲状腺全切术</t>
  </si>
  <si>
    <t>含两侧</t>
  </si>
  <si>
    <t>甲状腺癌根治术</t>
  </si>
  <si>
    <t>通过切除甲状腺治疗甲状腺癌。所定价格涵盖病变侧甲状腺全叶及峡部切除、淋巴结及脂肪清除，以及切开、止血、缝合等手术步骤的人力资源和基本物质资源消耗。</t>
  </si>
  <si>
    <t>甲状腺癌扩大根治术</t>
  </si>
  <si>
    <t>通过切除甲状腺及周围受累器官治疗甲状腺癌。所定价格涵盖病变侧甲状腺全叶及峡部、受累器官切除，淋巴结及脂肪清除，以及切开、淋巴结及脂肪清除、止血、缝合等手术步骤的人力资源和基本物质资源消耗。</t>
  </si>
  <si>
    <t>甲状腺癌根治术联合胸骨劈开上纵隔清扫术</t>
  </si>
  <si>
    <t>甲状腺细胞移植术</t>
  </si>
  <si>
    <t xml:space="preserve">次 </t>
  </si>
  <si>
    <t>甲状舌管瘘切除术</t>
  </si>
  <si>
    <t>包括囊肿</t>
  </si>
  <si>
    <t>喉返神经探查术</t>
  </si>
  <si>
    <t>包括神经吻合、神经移植</t>
  </si>
  <si>
    <t>胸腺切除术</t>
  </si>
  <si>
    <t>包括胸腺肿瘤切除、重症肌无力胸腺扩大切除、含经胸骨正中切口径路、经颈部横切口手术</t>
  </si>
  <si>
    <t>胸腺移值术</t>
  </si>
  <si>
    <t>包括原位或异位移植；不含供体胸腺切取及保存</t>
  </si>
  <si>
    <t>胸腺细胞移植术</t>
  </si>
  <si>
    <t>肾上腺切除术</t>
  </si>
  <si>
    <t>含腺瘤切除，包括全切或部分</t>
  </si>
  <si>
    <t>经腹腔镜肾上腺切除术</t>
  </si>
  <si>
    <t>含腺瘤切除；包括全切或部分切除</t>
  </si>
  <si>
    <t>肾上腺嗜铬细胞瘤切除术</t>
  </si>
  <si>
    <t>恶性嗜铬细胞瘤根治术</t>
  </si>
  <si>
    <t>包括异位嗜铬细胞瘤根治术</t>
  </si>
  <si>
    <t>微囊化牛肾上腺嗜铬细胞（BCC）移植术</t>
  </si>
  <si>
    <t>肾上腺组织自体移植术</t>
  </si>
  <si>
    <t>通过自体肾上腺移植治疗肾上腺疾病。所定价格涵盖组织植入，以及切开、吻合、关闭、缝合等手术步骤的人力资源和基本物质资源消耗。</t>
  </si>
  <si>
    <t xml:space="preserve">胸骨后甲状腺肿切除术
</t>
  </si>
  <si>
    <t>经颈部横切口，必要时加胸骨正中切口。消毒铺巾，贴膜，探查，解剖切断甲状腺下血管，于包膜下摘除胸骨后甲状腺肿，术后置引 流管(片)。含引流管，骨蜡。</t>
  </si>
  <si>
    <t>s330300001</t>
  </si>
  <si>
    <t>经腹腔镜肾上腺囊肿切除术</t>
  </si>
  <si>
    <t>4.眼部手术</t>
  </si>
  <si>
    <t>粘弹剂</t>
  </si>
  <si>
    <t>眼睑手术</t>
  </si>
  <si>
    <t>眼睑肿物切除术</t>
  </si>
  <si>
    <t>眼睑结膜裂伤缝合术</t>
  </si>
  <si>
    <t>内眦韧带断裂修复术</t>
  </si>
  <si>
    <t>上睑下垂矫正术</t>
  </si>
  <si>
    <t>包括内提上睑肌缩短术 、悬吊法</t>
  </si>
  <si>
    <t>特殊悬吊材料</t>
  </si>
  <si>
    <t>睑下垂矫正联合眦整形术</t>
  </si>
  <si>
    <t>睑退缩矫正术</t>
  </si>
  <si>
    <t>包括上下睑；包括额肌悬吊、提上睑肌缩短、睑板再造、异体巩膜移植或植皮、眼睑缺损整形术</t>
  </si>
  <si>
    <t>睑内翻矫正术</t>
  </si>
  <si>
    <t>缝线法</t>
  </si>
  <si>
    <t>睑外翻矫正术</t>
  </si>
  <si>
    <t>睑裂缝合术</t>
  </si>
  <si>
    <t>游离植皮睑成形术</t>
  </si>
  <si>
    <t>内眦赘皮矫治术</t>
  </si>
  <si>
    <t>双行睫矫正术</t>
  </si>
  <si>
    <t>睑凹陷畸形矫正术</t>
  </si>
  <si>
    <t>不含吸脂术</t>
  </si>
  <si>
    <t>特殊植入材料</t>
  </si>
  <si>
    <t>睑缘粘连术</t>
  </si>
  <si>
    <t>含粘连分离</t>
  </si>
  <si>
    <t>眼睑肿物切除整形术</t>
  </si>
  <si>
    <t>局麻，根据肿物位置和大小，设计手术切口，去除肿物，根据创面大小及缺损情况，使用游离皮片移植或局部皮瓣修复眼睑创面。不含游离皮片切取移植术、皮瓣形成术。</t>
  </si>
  <si>
    <t>金属弹簧置入眼睑闭合不全矫治术</t>
  </si>
  <si>
    <t>常规消毒，铺无菌巾，设计颞部切口，皮下分离，将金属丝制成所需形状通过上下眼睑皮下隧道转移至上下睑，在内眦韧带处，在一定张力下缝合固定，放置引流管一根。</t>
  </si>
  <si>
    <t>泪器手术</t>
  </si>
  <si>
    <t>泪阜部肿瘤单纯切除术</t>
  </si>
  <si>
    <t>泪小点外翻矫正术</t>
  </si>
  <si>
    <t>包括泪腺脱垂矫正术</t>
  </si>
  <si>
    <t>泪小管吻合术</t>
  </si>
  <si>
    <t>泪囊摘除术</t>
  </si>
  <si>
    <t>包括泪囊瘘管摘除术</t>
  </si>
  <si>
    <t>睑部泪腺摘除术</t>
  </si>
  <si>
    <t>包括泪腺部分切除、泪腺肿瘤摘除</t>
  </si>
  <si>
    <t>泪囊结膜囊吻合术</t>
  </si>
  <si>
    <t>鼻腔泪囊吻合术</t>
  </si>
  <si>
    <t>经鼻内镜鼻腔泪囊吻合术</t>
  </si>
  <si>
    <t>鼻泪道再通术</t>
  </si>
  <si>
    <t>包括穿线或义管植入</t>
  </si>
  <si>
    <t>硅胶管或金属管</t>
  </si>
  <si>
    <t>泪道成形术</t>
  </si>
  <si>
    <t>含泪小点切开术</t>
  </si>
  <si>
    <t>使用激光加收195元</t>
  </si>
  <si>
    <t>s330402001</t>
  </si>
  <si>
    <t>泪小管塞植术</t>
  </si>
  <si>
    <t>泪小点塞</t>
  </si>
  <si>
    <t>结膜手术</t>
  </si>
  <si>
    <t>睑球粘连分离术</t>
  </si>
  <si>
    <t>包括自体粘膜移植术及结膜移植术</t>
  </si>
  <si>
    <t>羊膜</t>
  </si>
  <si>
    <t>结膜肿物切除术</t>
  </si>
  <si>
    <t>包括结膜色素痣</t>
  </si>
  <si>
    <t>组织移植加收179元</t>
  </si>
  <si>
    <t>结膜淋巴管积液清除术</t>
  </si>
  <si>
    <t>结膜囊成形术</t>
  </si>
  <si>
    <t>义眼模、羊膜</t>
  </si>
  <si>
    <t>球结膜瓣复盖术</t>
  </si>
  <si>
    <t>羊膜、无损伤线</t>
  </si>
  <si>
    <t>麦粒肿切除术</t>
  </si>
  <si>
    <t>包括切开术</t>
  </si>
  <si>
    <t>下穹窿成形术</t>
  </si>
  <si>
    <t>球结膜放射状切开冲洗+减压术</t>
  </si>
  <si>
    <t>包括眼突减压、酸碱烧伤减压冲洗</t>
  </si>
  <si>
    <t>角膜手术</t>
  </si>
  <si>
    <t>表层角膜镜片镶嵌术</t>
  </si>
  <si>
    <t>无损伤特殊缝线、供体角膜片</t>
  </si>
  <si>
    <t>近视性放射状角膜切开术</t>
  </si>
  <si>
    <t>角膜缝环固定术</t>
  </si>
  <si>
    <t>角膜拆线</t>
  </si>
  <si>
    <t>指显微镜下</t>
  </si>
  <si>
    <t>角膜基质环植入术</t>
  </si>
  <si>
    <t>角膜深层异物取出术</t>
  </si>
  <si>
    <t>翼状胬肉切除术</t>
  </si>
  <si>
    <t>通过切除翼状胬肉治疗眼部疾病。所定价格涵盖剪开结膜，分离、切除胬肉组织、处理角巩膜伤口等手术步骤的人力资源和基本物质资源消耗。包括角膜肿物切除。</t>
  </si>
  <si>
    <t>结膜组织修补加收50%</t>
  </si>
  <si>
    <t>角膜白斑染色术</t>
  </si>
  <si>
    <t>角膜移植术</t>
  </si>
  <si>
    <t>指异体同种角膜（单侧）移植，实现患者原位角膜切除和供体角膜植入。所定价格涵盖患者原位角膜切除、供体角膜术前或术中整复、供体角膜植入，以及切开、吻合、关闭、缝合等手术步骤的人力资源和基本物质资源消耗。包括异种组织移植术。</t>
  </si>
  <si>
    <t>羊膜、眼科手术刀</t>
  </si>
  <si>
    <t>羊膜移植术</t>
  </si>
  <si>
    <t>瞳孔再造术</t>
  </si>
  <si>
    <t>特殊缝线、粘弹剂</t>
  </si>
  <si>
    <t>s330404002</t>
  </si>
  <si>
    <t>白内障摘除联合玻璃体切割+人工晶体植入术</t>
  </si>
  <si>
    <t>玻璃体切割头、特殊缝线、专用刀、粘弹剂、膨胀气体、硅油、重水</t>
  </si>
  <si>
    <t>虹膜、睫状体、巩膜和前房手术</t>
  </si>
  <si>
    <t>虹膜全切除术</t>
  </si>
  <si>
    <t>特殊缝线</t>
  </si>
  <si>
    <t>虹膜周边切除术</t>
  </si>
  <si>
    <t>虹膜根部离断修复术</t>
  </si>
  <si>
    <t>虹膜贯穿术</t>
  </si>
  <si>
    <t>虹膜囊肿切除术</t>
  </si>
  <si>
    <t>人工虹膜隔植入术</t>
  </si>
  <si>
    <t>人工虹膜隔、粘弹剂、无损伤特殊缝线</t>
  </si>
  <si>
    <t>睫状体剥离术</t>
  </si>
  <si>
    <t>睫状体断离复位术</t>
  </si>
  <si>
    <t>不含视网膜周边部脱离复位术</t>
  </si>
  <si>
    <t>睫状体及脉络膜上腔放液术</t>
  </si>
  <si>
    <t>睫状体特殊治疗</t>
  </si>
  <si>
    <t>包括光凝、冷凝、透热等法</t>
  </si>
  <si>
    <t>前房角切开术</t>
  </si>
  <si>
    <t>包括前房积血清除、房角粘连分离术</t>
  </si>
  <si>
    <t>使用前房角镜等特殊仪器时</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</si>
  <si>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</si>
  <si>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</si>
  <si>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</si>
  <si>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</si>
  <si>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</si>
  <si>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</si>
  <si>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</si>
  <si>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</si>
  <si>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硅管、青光眼阀巩膜片、粘弹剂、特殊缝线</t>
  </si>
  <si>
    <t>青光眼滤帘修复术</t>
  </si>
  <si>
    <t>青光眼滤过泡分离术</t>
  </si>
  <si>
    <t>青光眼滤过泡修补术</t>
  </si>
  <si>
    <t>巩膜缩短术</t>
  </si>
  <si>
    <t>房水引流物置入术</t>
  </si>
  <si>
    <t>手术区消毒，开睑，置手术贴膜，在手术显微镜下做上直肌牵引缝线、结膜瓣，置入并固定引流盘，引流管试通后修剪，其前端经由 角膜缘穿刺口植入前房，后部覆盖以异体巩膜片并缝线固定，缝合 球结膜伤口。术毕时结膜囊内涂抗菌药物和糖皮质激素眼膏，消毒 纱布遮盖。此外，对于玻璃体切除术后和无晶状体眼，引流管前端 可经由睫状体平坦部穿刺口植入前部玻璃体腔。不含玻璃体切除术。</t>
  </si>
  <si>
    <t>舒莱姆氏管（Schlemm管）成形术</t>
  </si>
  <si>
    <t>通过成形舒莱姆氏管（schlemm管）重建生理房水流出通道。所定价格涵盖舒莱姆氏管（schlemm管）切开、微导管置入、成形，逐层缝合、止血等手术步骤的人力资源和基本物质资源消耗。</t>
  </si>
  <si>
    <t>眼科激光光纤导管</t>
  </si>
  <si>
    <t>晶状体手术</t>
  </si>
  <si>
    <t>张力环</t>
  </si>
  <si>
    <t>白内障截囊吸取术</t>
  </si>
  <si>
    <t>白内障囊膜切除术</t>
  </si>
  <si>
    <t>白内障囊内摘除术</t>
  </si>
  <si>
    <t>无损伤特殊缝线</t>
  </si>
  <si>
    <t>白内障囊外摘除术</t>
  </si>
  <si>
    <t>粘弹剂、无损伤特殊缝线</t>
  </si>
  <si>
    <t>白内障超声乳化摘除术</t>
  </si>
  <si>
    <t>通过超声乳化切除技术治疗白内障。所定价格涵盖超声乳化粉碎、吸出晶状体核以及穿刺、逐层切开、止血、关闭切口等手术步骤的人力资源和基本物质资源消耗。</t>
  </si>
  <si>
    <t>超声乳化针头、晶状体乳化用眼科附件包</t>
  </si>
  <si>
    <t>白内障囊外摘除+人工晶体植入术</t>
  </si>
  <si>
    <t>人工晶体、粘弹剂、无损伤特殊缝线</t>
  </si>
  <si>
    <t>人工晶体复位术</t>
  </si>
  <si>
    <t>人工晶体置换术</t>
  </si>
  <si>
    <t>人工晶体</t>
  </si>
  <si>
    <t>二期人工晶体植入术</t>
  </si>
  <si>
    <t>白内障超声乳化摘除术+人工晶体植入术</t>
  </si>
  <si>
    <t>人工晶体、粘弹剂、乳化专用刀</t>
  </si>
  <si>
    <t>人工晶体睫状沟固定术</t>
  </si>
  <si>
    <t>人工晶体、无损伤特殊缝线、粘弹剂</t>
  </si>
  <si>
    <t>人工晶体取出术</t>
  </si>
  <si>
    <t>无损伤特殊缝线、粘弹剂</t>
  </si>
  <si>
    <t>白内障青光眼联合手术</t>
  </si>
  <si>
    <t>粘弹剂、特殊缝线</t>
  </si>
  <si>
    <t>白内障囊外摘除联合青光眼人工晶体植入术</t>
  </si>
  <si>
    <t>白内障摘除联合玻璃体切割术</t>
  </si>
  <si>
    <t>包括前路摘晶体，后路摘晶体</t>
  </si>
  <si>
    <t>球内异物取出术联合晶体玻璃体切除及人工晶体植入(四联术)</t>
  </si>
  <si>
    <t>非正常晶体手术</t>
  </si>
  <si>
    <t>包括晶体半脱位、晶体切除、瞳孔广泛粘连强直或闭锁、抗青光眼术后</t>
  </si>
  <si>
    <t>有晶状体眼人工晶状体植入术</t>
  </si>
  <si>
    <t>指在保留晶状体的基础上植入人工晶状体。所定价格涵盖植入人工晶状体以及切开、止血、关闭切口等手术步骤的人力资源和基本物质资源消耗。</t>
  </si>
  <si>
    <t>人工晶状体</t>
  </si>
  <si>
    <t>视网膜、脉络膜、后房手术</t>
  </si>
  <si>
    <t>玻璃体穿刺抽液术</t>
  </si>
  <si>
    <t>含玻璃体注气、注液;包括注药</t>
  </si>
  <si>
    <t>玻璃体切除术</t>
  </si>
  <si>
    <t>玻璃体切割头、无损伤特殊缝线、膨胀气体、硅油、重水</t>
  </si>
  <si>
    <t>玻璃体内猪囊尾幼取出术</t>
  </si>
  <si>
    <t>玻璃体切割头、无损伤特殊缝线</t>
  </si>
  <si>
    <t>视网膜脱离修复术</t>
  </si>
  <si>
    <t>包括外加压、环扎术、内加压</t>
  </si>
  <si>
    <t>硅胶植入物</t>
  </si>
  <si>
    <t>复杂视网膜脱离修复术</t>
  </si>
  <si>
    <t>包括巨大裂孔、黄斑裂孔、膜增殖、视网膜下膜取出术、硅油充填、球内注气、前膜剥膜</t>
  </si>
  <si>
    <t>玻璃体切割头、硅胶、膨胀气体、重水、硅油</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</si>
  <si>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</si>
  <si>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</si>
  <si>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</si>
  <si>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</si>
  <si>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</si>
  <si>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</si>
  <si>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</si>
  <si>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</si>
  <si>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</si>
  <si>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</si>
  <si>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</si>
  <si>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玻璃体激光消融术</t>
  </si>
  <si>
    <t>使用激光消融玻璃体浑浊物治疗飞蚊症。所定价格涵盖散瞳、置激光镜消融玻璃体等操作步骤的人力资源和基本物质资源消耗。</t>
  </si>
  <si>
    <t>经结膜微创玻璃体切除术</t>
  </si>
  <si>
    <t>消毒铺巾，开睑，置手术贴膜，应用倒像系统、眼内照明系统、光学透镜辅助手术，在手术显微镜下应用眼用穿刺器穿刺，眼内灌注建立，应用小于0.7mm（大于22G）玻璃体切割头行玻璃体切除，机械性行玻璃体后脱离，清除周边玻璃体皮质，查找视网膜裂孔，应用眼内激光系统、眼部冷凝系统处理变性区或裂孔，拔管，检查切口并使其自闭，消毒纱布遮盖。</t>
  </si>
  <si>
    <t>玻璃体切割套包，膨胀气体，硅油，重水，眼内电凝头，眼内电凝线，激光光纤</t>
  </si>
  <si>
    <t>眼外肌手术</t>
  </si>
  <si>
    <t>共同性斜视矫正术</t>
  </si>
  <si>
    <t>含水平眼外肌后徙、边缘切开、断腱、前徙、缩短、折迭</t>
  </si>
  <si>
    <t>非共同性斜视矫正术</t>
  </si>
  <si>
    <t>含结膜及结膜下组织分离、松解、肌肉分离及"共同性斜视矫正术"中各项操作，包括6条眼外肌</t>
  </si>
  <si>
    <t>非常规眼外肌手术</t>
  </si>
  <si>
    <t>包括肌肉联扎术、移位术、延长术、调整缝线术、眶壁固定术</t>
  </si>
  <si>
    <t>眼震矫正术</t>
  </si>
  <si>
    <t>眼眶和眼球手术</t>
  </si>
  <si>
    <t>球内磁性异物取出术</t>
  </si>
  <si>
    <t>球内非磁性异物取出术</t>
  </si>
  <si>
    <t>球壁异物取出术</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</si>
  <si>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</si>
  <si>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</si>
  <si>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</si>
  <si>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</si>
  <si>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</si>
  <si>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</si>
  <si>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</si>
  <si>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</si>
  <si>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</si>
  <si>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</si>
  <si>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t>
  </si>
  <si>
    <t>义眼台打孔术</t>
  </si>
  <si>
    <t>义眼座</t>
  </si>
  <si>
    <t>活动性义眼眼座植入术</t>
  </si>
  <si>
    <t>眶内血肿穿刺术</t>
  </si>
  <si>
    <t>眶内肿物摘除术</t>
  </si>
  <si>
    <t>包括前路摘除、眶尖部肿物摘除术</t>
  </si>
  <si>
    <t>侧劈开眶加收252元</t>
  </si>
  <si>
    <t>眶内容摘除术</t>
  </si>
  <si>
    <t>不含植皮</t>
  </si>
  <si>
    <t>上颌骨切除合并眶内容摘除术</t>
  </si>
  <si>
    <t>眼窝填充术</t>
  </si>
  <si>
    <t>眼窝再造术</t>
  </si>
  <si>
    <t>球后假体材料</t>
  </si>
  <si>
    <t>眼眶壁骨折整复术</t>
  </si>
  <si>
    <t>包括外侧开眶钛钉、钛板固定术</t>
  </si>
  <si>
    <t>硅胶板、羟基磷灰石板</t>
  </si>
  <si>
    <t>眶骨缺损整复术</t>
  </si>
  <si>
    <t>羟基磷灰石板</t>
  </si>
  <si>
    <t>眶膈修补术</t>
  </si>
  <si>
    <t>眼眶减压术</t>
  </si>
  <si>
    <t>眼前段重建术</t>
  </si>
  <si>
    <t>角膜、人工晶体</t>
  </si>
  <si>
    <t>视神经减压术</t>
  </si>
  <si>
    <t>眶距增宽症整形术</t>
  </si>
  <si>
    <t>义眼台暴露修补术</t>
  </si>
  <si>
    <t>s330409001</t>
  </si>
  <si>
    <t>义眼台取出术</t>
  </si>
  <si>
    <t>5.耳部手术</t>
  </si>
  <si>
    <t>外耳手术</t>
  </si>
  <si>
    <t>耳廓软骨膜炎清创术</t>
  </si>
  <si>
    <t>包括耳廓脓肿切排清创术</t>
  </si>
  <si>
    <t>耳道异物取出术（深部）</t>
  </si>
  <si>
    <t>耳道异物取出术（浅部）</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</si>
  <si>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</si>
  <si>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</si>
  <si>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</si>
  <si>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</si>
  <si>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</si>
  <si>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</si>
  <si>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</si>
  <si>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</si>
  <si>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</si>
  <si>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</si>
  <si>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</si>
  <si>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</si>
  <si>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</si>
  <si>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</si>
  <si>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</si>
  <si>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</si>
  <si>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 xml:space="preserve">含取材、植皮 </t>
  </si>
  <si>
    <t>分期耳廓成形术</t>
  </si>
  <si>
    <t>含取材、材料和植皮</t>
  </si>
  <si>
    <t>耳廓再造术</t>
  </si>
  <si>
    <t>含部分再造；不含皮肤扩张术</t>
  </si>
  <si>
    <t>耳廓畸形矫正术</t>
  </si>
  <si>
    <t>含招风耳、隐匿耳、巨耳、扁平耳、耳垂畸形矫正术等</t>
  </si>
  <si>
    <t>耳廓软骨取骨术</t>
  </si>
  <si>
    <t xml:space="preserve">含耳廓软骨制备 </t>
  </si>
  <si>
    <t>外耳道成形术</t>
  </si>
  <si>
    <t>包括狭窄、闭锁</t>
  </si>
  <si>
    <t>耳廓良性肿物切除术</t>
  </si>
  <si>
    <t>消毒铺巾，肿物皮下分离切除，缝合切口，如肿物因粘连等因素造成切除后局部缺皮，则需转移皮瓣缝合。不含皮瓣移植。</t>
  </si>
  <si>
    <t>人工皮</t>
  </si>
  <si>
    <t>中耳手术</t>
  </si>
  <si>
    <t>鼓膜置管术</t>
  </si>
  <si>
    <t>鼓膜切开术</t>
  </si>
  <si>
    <t>耳显微镜下鼓膜修补术</t>
  </si>
  <si>
    <t>包括内植法、夹层法、外贴法</t>
  </si>
  <si>
    <t>经耳内窥镜鼓膜修补术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</si>
  <si>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</si>
  <si>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</si>
  <si>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</si>
  <si>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</si>
  <si>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</si>
  <si>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</si>
  <si>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</si>
  <si>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含听骨链重建、鼓膜修补、病变探查手术；包括I－V型</t>
  </si>
  <si>
    <t>人工听骨听力重建术</t>
  </si>
  <si>
    <t>人工听骨</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</si>
  <si>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</si>
  <si>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</si>
  <si>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</si>
  <si>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</si>
  <si>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</si>
  <si>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</si>
  <si>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</si>
  <si>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</si>
  <si>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</si>
  <si>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</si>
  <si>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</si>
  <si>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</si>
  <si>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</si>
  <si>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</si>
  <si>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</si>
  <si>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</si>
  <si>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</si>
  <si>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取出术按50%收费</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</si>
  <si>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</si>
  <si>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</si>
  <si>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</si>
  <si>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</si>
  <si>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</si>
  <si>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</si>
  <si>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</si>
  <si>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</si>
  <si>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经鼻内镜翼管神经切断术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</si>
  <si>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</si>
  <si>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</si>
  <si>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</si>
  <si>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</si>
  <si>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</si>
  <si>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</si>
  <si>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</si>
  <si>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</si>
  <si>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</si>
  <si>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</si>
  <si>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</si>
  <si>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</si>
  <si>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</si>
  <si>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</si>
  <si>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</si>
  <si>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</si>
  <si>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</si>
  <si>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经乳突脑脓肿穿刺引流或切开术</t>
  </si>
  <si>
    <t>包括颞叶、小脑、乙状窦周围脓肿穿刺或切开引流</t>
  </si>
  <si>
    <t>经乳突硬膜外脓肿穿刺引流或切开术</t>
  </si>
  <si>
    <t>含乳突根治手术，包括穿刺或切开引流</t>
  </si>
  <si>
    <t>6.鼻、口、咽部手术</t>
  </si>
  <si>
    <t>鼻部手术</t>
  </si>
  <si>
    <t>鼻外伤清创缝合术</t>
  </si>
  <si>
    <t>鼻骨骨折整复术</t>
  </si>
  <si>
    <t>鼻部分缺损修复术</t>
  </si>
  <si>
    <t>不含另外部位取材</t>
  </si>
  <si>
    <t>植入材料</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</si>
  <si>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</si>
  <si>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</si>
  <si>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</si>
  <si>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</si>
  <si>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</si>
  <si>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</si>
  <si>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</si>
  <si>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</si>
  <si>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</si>
  <si>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</si>
  <si>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鼻中隔矫正术</t>
  </si>
  <si>
    <t>包括鼻中隔降肌附着过低矫正术</t>
  </si>
  <si>
    <t>鼻中隔软骨取骨术</t>
  </si>
  <si>
    <t xml:space="preserve">含鼻中隔软骨制备；不含鼻中隔弯曲矫正术 </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</si>
  <si>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</si>
  <si>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</si>
  <si>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</si>
  <si>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</si>
  <si>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</si>
  <si>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</si>
  <si>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</si>
  <si>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</si>
  <si>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重度鞍鼻畸形矫正术</t>
  </si>
  <si>
    <t>鼻再造术</t>
  </si>
  <si>
    <t>植入材料(支架)</t>
  </si>
  <si>
    <t>鼻孔狭窄或闭锁修复术</t>
  </si>
  <si>
    <t>后鼻孔成形术</t>
  </si>
  <si>
    <t>鼻侧壁移位伴骨质充填术</t>
  </si>
  <si>
    <t>鼻内窥镜下低温消融术</t>
  </si>
  <si>
    <t>含麻醉</t>
  </si>
  <si>
    <t>一次性探头</t>
  </si>
  <si>
    <t>s330601001</t>
  </si>
  <si>
    <t>鼻背瘘管切除术</t>
  </si>
  <si>
    <t>s330601002</t>
  </si>
  <si>
    <t>内窥镜下鼻中隔矫正术</t>
  </si>
  <si>
    <t>副鼻窦手术</t>
  </si>
  <si>
    <t>上颌窦鼻内开窗术</t>
  </si>
  <si>
    <t>经鼻下鼻道开窗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</si>
  <si>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</si>
  <si>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</si>
  <si>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</si>
  <si>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</si>
  <si>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</si>
  <si>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</si>
  <si>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</si>
  <si>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</si>
  <si>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</si>
  <si>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</si>
  <si>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</si>
  <si>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</si>
  <si>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经鼻内窥镜鼻窦手术</t>
  </si>
  <si>
    <t>包括额窦、筛窦、蝶窦</t>
  </si>
  <si>
    <t>单侧。</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</si>
  <si>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</si>
  <si>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</si>
  <si>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</si>
  <si>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</si>
  <si>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</si>
  <si>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</si>
  <si>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</si>
  <si>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</si>
  <si>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</si>
  <si>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</si>
  <si>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口腔颌面一般手术</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</si>
  <si>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</si>
  <si>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</si>
  <si>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</si>
  <si>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</si>
  <si>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</si>
  <si>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</si>
  <si>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</si>
  <si>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</si>
  <si>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</si>
  <si>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拔牙创面搔刮术</t>
  </si>
  <si>
    <t>包括干槽症、拔牙后出血、拔牙创面愈合不良</t>
  </si>
  <si>
    <t>填塞材料</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</si>
  <si>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</si>
  <si>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</si>
  <si>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</si>
  <si>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</si>
  <si>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</si>
  <si>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</si>
  <si>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</si>
  <si>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</si>
  <si>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人工材料及专用器械、模型、模板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</si>
  <si>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</si>
  <si>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</si>
  <si>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</si>
  <si>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</si>
  <si>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</si>
  <si>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</si>
  <si>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</si>
  <si>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</si>
  <si>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</si>
  <si>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</si>
  <si>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</si>
  <si>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</si>
  <si>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</si>
  <si>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</si>
  <si>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</si>
  <si>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</si>
  <si>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</si>
  <si>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</si>
  <si>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r>
      <rPr>
        <sz val="8"/>
        <color theme="1"/>
        <rFont val="宋体"/>
        <charset val="134"/>
      </rPr>
      <t>含复位、固定、调</t>
    </r>
    <r>
      <rPr>
        <sz val="8"/>
        <color theme="1"/>
        <rFont val="方正书宋_GBK"/>
        <charset val="134"/>
      </rPr>
      <t></t>
    </r>
    <r>
      <rPr>
        <sz val="8"/>
        <color theme="1"/>
        <rFont val="宋体"/>
        <charset val="134"/>
      </rPr>
      <t>；包括结扎固定或牵引复位固定</t>
    </r>
  </si>
  <si>
    <t>颌骨病灶刮除术</t>
  </si>
  <si>
    <t>冷冻、电灼</t>
  </si>
  <si>
    <t>皮肤瘘管切除术</t>
  </si>
  <si>
    <t>根端囊肿摘除术</t>
  </si>
  <si>
    <t>不含根充</t>
  </si>
  <si>
    <t>充填材料</t>
  </si>
  <si>
    <t>牙齿萌出囊肿袋形术</t>
  </si>
  <si>
    <t>颌骨囊肿摘除术</t>
  </si>
  <si>
    <t>不含拔牙、上颌窦根治术</t>
  </si>
  <si>
    <t>牙外科正畸术</t>
  </si>
  <si>
    <r>
      <rPr>
        <sz val="8"/>
        <color theme="1"/>
        <rFont val="方正书宋_GBK"/>
        <charset val="134"/>
      </rPr>
      <t></t>
    </r>
    <r>
      <rPr>
        <sz val="8"/>
        <color theme="1"/>
        <rFont val="宋体"/>
        <charset val="134"/>
      </rPr>
      <t>板、固定材料、腭护板</t>
    </r>
  </si>
  <si>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</si>
  <si>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</si>
  <si>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</si>
  <si>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</si>
  <si>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</si>
  <si>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</si>
  <si>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</si>
  <si>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特殊药物、牙周塞治</t>
  </si>
  <si>
    <t>根向、冠向复位切口或远中楔形切除另加收</t>
  </si>
  <si>
    <t>牙龈再生术</t>
  </si>
  <si>
    <t>生物膜</t>
  </si>
  <si>
    <t>每组</t>
  </si>
  <si>
    <t>牙龈切除术</t>
  </si>
  <si>
    <t>包括牙龈切除及牙龈成形</t>
  </si>
  <si>
    <t>牙周塞治</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</si>
  <si>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</si>
  <si>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</si>
  <si>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</si>
  <si>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</si>
  <si>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</si>
  <si>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</si>
  <si>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</si>
  <si>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</si>
  <si>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</si>
  <si>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</si>
  <si>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</si>
  <si>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</si>
  <si>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</si>
  <si>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</si>
  <si>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</si>
  <si>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</si>
  <si>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</si>
  <si>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</si>
  <si>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</si>
  <si>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</si>
  <si>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</si>
  <si>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</si>
  <si>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</si>
  <si>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</si>
  <si>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</si>
  <si>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</si>
  <si>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不含术区牙周塞治</t>
  </si>
  <si>
    <t>特殊刀片</t>
  </si>
  <si>
    <t>AA</t>
  </si>
  <si>
    <t>下齿槽神经移位术</t>
  </si>
  <si>
    <t>颜面器官缺损种植体植入术</t>
  </si>
  <si>
    <t>包括外耳或鼻或眼缺损或颌面缺损的种植体植入</t>
  </si>
  <si>
    <t>特殊种植体</t>
  </si>
  <si>
    <t>口腔肿瘤手术</t>
  </si>
  <si>
    <t>特殊吻合线</t>
  </si>
  <si>
    <t>口腔颌面部小肿物切除术</t>
  </si>
  <si>
    <t>包括口腔、颌面部良性小肿物</t>
  </si>
  <si>
    <t>口腔颌面部神经纤维瘤切除及成形术</t>
  </si>
  <si>
    <t>含瘤体切除及邻位瓣修复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</si>
  <si>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</si>
  <si>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</si>
  <si>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</si>
  <si>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</si>
  <si>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</si>
  <si>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</si>
  <si>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</si>
  <si>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</si>
  <si>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</si>
  <si>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</si>
  <si>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</si>
  <si>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</si>
  <si>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</si>
  <si>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</si>
  <si>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</si>
  <si>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</si>
  <si>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            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</si>
  <si>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</si>
  <si>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</si>
  <si>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</si>
  <si>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</si>
  <si>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</si>
  <si>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包括上、下颌骨骨髓炎、良性肿瘤、瘤样病变及各类囊肿的切除术(含刮治术)，适用于颧骨良性病变；不含松质骨或骨替代物的植入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</si>
  <si>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</si>
  <si>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</si>
  <si>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</si>
  <si>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</si>
  <si>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</si>
  <si>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</si>
  <si>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</si>
  <si>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</si>
  <si>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</si>
  <si>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</si>
  <si>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</si>
  <si>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</si>
  <si>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</si>
  <si>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</si>
  <si>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</si>
  <si>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</si>
  <si>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</si>
  <si>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</si>
  <si>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</si>
  <si>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含肿物切除及髁状突修整；不含人造关节植入</t>
  </si>
  <si>
    <t>颞部肿物切除术</t>
  </si>
  <si>
    <t>包括肿物切除及邻位瓣修复；不含颞部大面积缺损游离皮瓣及带蒂皮瓣修复</t>
  </si>
  <si>
    <t>颌骨骨纤维异常增殖症切除成形术</t>
  </si>
  <si>
    <t>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</si>
  <si>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</si>
  <si>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</si>
  <si>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</si>
  <si>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</si>
  <si>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t>
  </si>
  <si>
    <t>腮腺恶性肿物扩大切除术</t>
  </si>
  <si>
    <t>颌面部血管瘤瘤腔内注射术</t>
  </si>
  <si>
    <t>包括硬化剂、治疗药物等</t>
  </si>
  <si>
    <t>腮裂囊肿切除术</t>
  </si>
  <si>
    <t>包括鳃裂瘘切除术</t>
  </si>
  <si>
    <t>涎腺导管结石取石术</t>
  </si>
  <si>
    <t>颌面颈部深部肿物探查术</t>
  </si>
  <si>
    <t>含活检术；不含肿物切除术</t>
  </si>
  <si>
    <t>舌下腺切除术</t>
  </si>
  <si>
    <t>舌下腺囊肿袋形术</t>
  </si>
  <si>
    <t>颌下腺切除术</t>
  </si>
  <si>
    <t>口腔成形手术</t>
  </si>
  <si>
    <t>含多功能腭裂开口器</t>
  </si>
  <si>
    <t>特殊缝线、来复锯</t>
  </si>
  <si>
    <t>系带成形术</t>
  </si>
  <si>
    <t>包括唇或颊或舌系带成形术</t>
  </si>
  <si>
    <t>舌系带松解术</t>
  </si>
  <si>
    <t>巨舌畸形矫正术</t>
  </si>
  <si>
    <t>舌再造术</t>
  </si>
  <si>
    <t>腭弓成形术</t>
  </si>
  <si>
    <t>包括舌腭弓或咽腭弓成形术</t>
  </si>
  <si>
    <t>腭帆缩短术</t>
  </si>
  <si>
    <t>腭咽成形术</t>
  </si>
  <si>
    <t>悬雍垂缩短术</t>
  </si>
  <si>
    <t>悬雍垂腭咽成形术(UPPP)</t>
  </si>
  <si>
    <t>激光悬雍垂腭咽成形术(UPP)</t>
  </si>
  <si>
    <t>唇畸形矫正术</t>
  </si>
  <si>
    <t>包括厚唇、重唇、薄唇、唇瘢痕、唇弓不齐等；不含唇外翻矫正术</t>
  </si>
  <si>
    <t>唇缺损修复术</t>
  </si>
  <si>
    <t>包括部分或全唇缺损；不含岛状组织瓣切取移转术</t>
  </si>
  <si>
    <t>岛状组织瓣切取移转术</t>
  </si>
  <si>
    <t>单侧不完全唇裂修复术</t>
  </si>
  <si>
    <t>包括唇裂修复、初期鼻畸形矫治、唇功能性修复、唇正中裂修复</t>
  </si>
  <si>
    <t>单侧完全唇裂修复术</t>
  </si>
  <si>
    <t>包括唇裂修复、初期鼻畸形矫治、唇功能性修复、唇正中裂修复；不含犁骨瓣修复术</t>
  </si>
  <si>
    <t>犁骨瓣修复术</t>
  </si>
  <si>
    <t xml:space="preserve">含犁骨瓣形成及硬腭前部裂隙关闭 </t>
  </si>
  <si>
    <t>Ⅰ°腭裂兰氏修复术</t>
  </si>
  <si>
    <t xml:space="preserve"> 包括悬雍垂裂、软腭裂、隐裂修复术 </t>
  </si>
  <si>
    <t>II°腭裂兰氏修复术</t>
  </si>
  <si>
    <t xml:space="preserve"> 包括硬、软腭裂修复术 </t>
  </si>
  <si>
    <t>III°腭裂兰氏修复术</t>
  </si>
  <si>
    <t>包括单侧完全性腭裂修复术、硬腭鼻腔面犁骨瓣修复术</t>
  </si>
  <si>
    <t>反向双“Z“腭裂修复术</t>
  </si>
  <si>
    <t xml:space="preserve"> 包括腭裂兰氏修复、软腭延长术 </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</si>
  <si>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</si>
  <si>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</si>
  <si>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</si>
  <si>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</si>
  <si>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</si>
  <si>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</si>
  <si>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</si>
  <si>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含腭咽肌瓣制备及腭咽成形术；不含腭部裂隙关闭</t>
  </si>
  <si>
    <t>咽后嵴成形术</t>
  </si>
  <si>
    <t>咽后壁组织瓣成形术</t>
  </si>
  <si>
    <t>含咽后壁瓣制备及咽后瓣成形术；不含腭部裂隙关闭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</si>
  <si>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</si>
  <si>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</si>
  <si>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</si>
  <si>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</si>
  <si>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</si>
  <si>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</si>
  <si>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</si>
  <si>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 xml:space="preserve">含局部组织瓣制备及面部裂隙关闭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</si>
  <si>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</si>
  <si>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</si>
  <si>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</si>
  <si>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</si>
  <si>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口腔颌面部联合缺损带血管游离肌皮骨瓣修复术</t>
  </si>
  <si>
    <t>不含显微吻合</t>
  </si>
  <si>
    <t>口腔颌面部骨缺损游离骨瓣移植修复术</t>
  </si>
  <si>
    <t>颜面部软组织不对称局部组织瓣畸形矫正术</t>
  </si>
  <si>
    <t>含局部组织瓣制备及转移</t>
  </si>
  <si>
    <t>颜面部软组织不对称带血管游离组织瓣畸形矫正术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</si>
  <si>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</si>
  <si>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</si>
  <si>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</si>
  <si>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</si>
  <si>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</si>
  <si>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</si>
  <si>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</si>
  <si>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</si>
  <si>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</si>
  <si>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</si>
  <si>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</si>
  <si>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</si>
  <si>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</si>
  <si>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</si>
  <si>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</si>
  <si>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</si>
  <si>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</si>
  <si>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</si>
  <si>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颌面颈部深部肿物切除术</t>
  </si>
  <si>
    <t>吻合器</t>
  </si>
  <si>
    <t>口腔正颌手术</t>
  </si>
  <si>
    <t>含来复锯、微型骨动力系统、光导纤维</t>
  </si>
  <si>
    <t>上颌雷弗特（LEFORT)I型截骨术</t>
  </si>
  <si>
    <t>包括上颌Le Fort I型分块截骨术、骨内坚固内固定术、植骨术；不含骨切取</t>
  </si>
  <si>
    <t>上颌LeFort分块截骨术加收</t>
  </si>
  <si>
    <t>上颌雷弗特（LEFORT)II型截骨术</t>
  </si>
  <si>
    <t>包括骨截开、骨内坚固内固定术、植骨术；不含骨切取</t>
  </si>
  <si>
    <t>上颌雷弗特（LEFORT)III型截骨术</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</si>
  <si>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</si>
  <si>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</si>
  <si>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</si>
  <si>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</si>
  <si>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</si>
  <si>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包括下颌体部截骨术、下颌体部修整术、去皮质术骨内坚固内固定术、植骨术；不含骨切取</t>
  </si>
  <si>
    <t>下颌根尖下截骨术</t>
  </si>
  <si>
    <t>包括下颌根尖下截骨术、下颌后部根尖下截骨术、骨内坚固内固定术、植骨术；不含骨切取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</si>
  <si>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</si>
  <si>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</si>
  <si>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</si>
  <si>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</si>
  <si>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</si>
  <si>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</si>
  <si>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</si>
  <si>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</si>
  <si>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</si>
  <si>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</si>
  <si>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</si>
  <si>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骨延长器置入后的加力酌情加收</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</si>
  <si>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</si>
  <si>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</si>
  <si>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</si>
  <si>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</si>
  <si>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</si>
  <si>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</si>
  <si>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包括髁状突高位切除术或髁状突关节面的磨光术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</si>
  <si>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</si>
  <si>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</si>
  <si>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</si>
  <si>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</si>
  <si>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</si>
  <si>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</si>
  <si>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</si>
  <si>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指伤及两个以上解剖区的多层次复合性及气管损伤的处理</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</si>
  <si>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</si>
  <si>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</si>
  <si>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指伤及一到两个解剖区的皮肤、粘膜和肌肉等非器官性损伤的处理</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</si>
  <si>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</si>
  <si>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</si>
  <si>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 xml:space="preserve">指局限于一个解剖区的表浅损伤的处理 </t>
  </si>
  <si>
    <t>颌骨骨折单颌牙弓夹板固定术</t>
  </si>
  <si>
    <t>含复位</t>
  </si>
  <si>
    <t>牙弓夹板</t>
  </si>
  <si>
    <t>颌骨骨折颌间固定术</t>
  </si>
  <si>
    <t>颌骨骨折外固定术</t>
  </si>
  <si>
    <t>包括：1.复位，颌骨骨折悬吊固定术；2.颧骨、颧弓骨折</t>
  </si>
  <si>
    <t>外固定器</t>
  </si>
  <si>
    <t>髁状突陈旧性骨折整复术</t>
  </si>
  <si>
    <t>含颌间固定、髁状突摘除或复位、内固定、升支截骨和关节成形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</si>
  <si>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</si>
  <si>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</si>
  <si>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</si>
  <si>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</si>
  <si>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</si>
  <si>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</si>
  <si>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</si>
  <si>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</si>
  <si>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</si>
  <si>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</si>
  <si>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</si>
  <si>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</si>
  <si>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</si>
  <si>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</si>
  <si>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</si>
  <si>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</si>
  <si>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</si>
  <si>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</si>
  <si>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</si>
  <si>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</si>
  <si>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</si>
  <si>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</si>
  <si>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</si>
  <si>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</si>
  <si>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</si>
  <si>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</si>
  <si>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</si>
  <si>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</si>
  <si>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</si>
  <si>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</si>
  <si>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</si>
  <si>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</si>
  <si>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</si>
  <si>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</si>
  <si>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</si>
  <si>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钛合金板</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</si>
  <si>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</si>
  <si>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</si>
  <si>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</si>
  <si>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</si>
  <si>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</si>
  <si>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</si>
  <si>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</si>
  <si>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总说明：
1.口腔种植使用的种植修复材料（包括种植体、修复基台及配件、愈合基台、非基台类种植修复配件、骨替代品、屏障膜、口腔种植导板）、义齿材料作为项目的除外内容，按照实际采购价格零差率销售。收取医学3D模型打印（口腔）、医学3D导板打印（口腔）费用的，不得将“口腔种植导板”作为除外内容收费。
2. “基本物资消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资消耗成本计入项目价格，不另行收费。
3.即刻种植指拔牙或牙齿缺失当日完成种植体植入的情况；即刻修复指种植体植入后1周以内完成牙冠置入的情形。
4.口腔内简单植骨指通过骨替代材料引导骨再生或填充牙槽嵴骨量；口腔内复杂植骨包括上颌窦外提升植骨、牙槽嵴块状自体骨移植；口腔内一般植骨指简单植骨与复杂植骨以外各类形式的植骨技术。
5.医疗机构应对本院施治的口腔内牙齿缺失植入体、置入体进行保质保修，保修范围内出现损坏，医疗机构应免费进行修理、再制作，不得向患者收取费用。
6.口腔医学3D项目，是指为口腔种植手术方案设计、导航定位等提供辅助的服务。制作牙冠所进行的3D扫描设计、打印切削，以及翻模精修、烧结上釉、上色调改等具体操作，作为成本要素计入种植牙牙冠价格，不再将上述牙冠加工制作的具体操作步骤作为医疗服务价格项目向患者收费。
7.开展植入、修复、软组织移植、植骨以及取出、修理等口腔种植类医疗服务时，除收取诊查、换药、麻醉、检验、影像学检查、手术辅助操作项目费用外，限收取本类别项目费用。</t>
  </si>
  <si>
    <t>种植体植入费（单颗）</t>
  </si>
  <si>
    <t>指实现口腔单颗种植体植入。所定价格涵盖方案设计、术前准备，备洞，种植体植入，二期手术，术后处理，手术复查等的人力资源和基本物资消耗。</t>
  </si>
  <si>
    <t>牙位</t>
  </si>
  <si>
    <t>1.种植体即刻种植加收10%；
2.颅颌面种植体植入加收30%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</si>
  <si>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</si>
  <si>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</si>
  <si>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1.上下颌分别进行桥式修复的，分别计价收费；
2.种植体即刻种植加收10%；
3.颅颌面种植体植入加收30%；
4.种植体倾斜植入加收10%；
5.种植覆盖义齿按75%收费。</t>
  </si>
  <si>
    <t>种植牙冠修复置入费（单颗）</t>
  </si>
  <si>
    <t>指实现种植体上部固定义齿的修复置入。所定价格涵盖方案设计、印模制取、颌位确定、位置转移、模型制作、试排牙、戴入、调改、宣教等的人力资源和基本物资消耗。</t>
  </si>
  <si>
    <t>1.即刻修复置入加收10%；
2.临时冠修复置入按30%收费。</t>
  </si>
  <si>
    <t>种植牙冠修复置入费（连续冠桥修复）</t>
  </si>
  <si>
    <t>指实现对范围不超过一个象限连续牙齿缺失的种植体上部固定义齿的修复置入。所定价格涵盖方案设计、印模制取、颌位确定、位置转移、模型制作、试排牙、戴入、调改、宣教等的人力资源和基本物资消耗。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</si>
  <si>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</si>
  <si>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</si>
  <si>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</si>
  <si>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1.上下颌分别修复置入的，分别计价收费；
2.即刻修复置入加收10%。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</si>
  <si>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</si>
  <si>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</si>
  <si>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</si>
  <si>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</si>
  <si>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口腔内植骨费（简单）</t>
  </si>
  <si>
    <t xml:space="preserve">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 </t>
  </si>
  <si>
    <t>口腔内植骨费（一般）</t>
  </si>
  <si>
    <t xml:space="preserve">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 </t>
  </si>
  <si>
    <t>口腔内植骨费（复杂）</t>
  </si>
  <si>
    <t xml:space="preserve">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 </t>
  </si>
  <si>
    <t>1.上颌窦囊肿摘除加收10%；2.口腔以外其他部位取骨加收50%。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</si>
  <si>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</si>
  <si>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</si>
  <si>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种植体取出费</t>
  </si>
  <si>
    <t>指拆除患者口腔内已植入且无法继续使用的种植体。所定价格涵盖种植体拆除等的人力资源和基本物资消耗。</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</si>
  <si>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</si>
  <si>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</si>
  <si>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</si>
  <si>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</si>
  <si>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</si>
  <si>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</si>
  <si>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</si>
  <si>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</si>
  <si>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</si>
  <si>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</si>
  <si>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扁桃体和腺样体手术</t>
  </si>
  <si>
    <t>扁桃体切除术</t>
  </si>
  <si>
    <t>包括残体切除、挤切</t>
  </si>
  <si>
    <t>V（A）</t>
  </si>
  <si>
    <t>腺样体刮除术</t>
  </si>
  <si>
    <t>包括腺样体切除术。</t>
  </si>
  <si>
    <t>舌扁桃体切除术</t>
  </si>
  <si>
    <t>扁桃体周围脓肿切开引流术</t>
  </si>
  <si>
    <t>鳃源性囊肿（瘘）切除术</t>
  </si>
  <si>
    <t>包括颈部瘘管、胸壁瘘管</t>
  </si>
  <si>
    <t>s330610001</t>
  </si>
  <si>
    <t>扁桃体止血术</t>
  </si>
  <si>
    <t>包括缝扎术</t>
  </si>
  <si>
    <t>咽部手术</t>
  </si>
  <si>
    <t>咽后壁脓肿切开引流术</t>
  </si>
  <si>
    <t>鼻咽肿瘤切除术</t>
  </si>
  <si>
    <t>指手术切除鼻咽部肿瘤。所定价格涵盖肿瘤切除、必要时切除部分鼻甲，以及切开、止血、关闭切口等手术步骤的人力资源和基本物质资源消耗。包括经颈侧、硬腭、鼻侧切开或经鼻入路。不含鼻内镜。</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</si>
  <si>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</si>
  <si>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</si>
  <si>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</si>
  <si>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</si>
  <si>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</si>
  <si>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</si>
  <si>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</si>
  <si>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</si>
  <si>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s330611001</t>
  </si>
  <si>
    <t>咽喉部(表浅)异物取出术</t>
  </si>
  <si>
    <t>包括活检术</t>
  </si>
  <si>
    <t>一次性活检钳</t>
  </si>
  <si>
    <t>s330611002</t>
  </si>
  <si>
    <t>下咽或喉部异物取出术</t>
  </si>
  <si>
    <t>包括活检术。含喉镜操作</t>
  </si>
  <si>
    <t>7.呼吸系统手术</t>
  </si>
  <si>
    <t>喉及气管手术</t>
  </si>
  <si>
    <t>颈侧切开喉部肿瘤切除术</t>
  </si>
  <si>
    <t>环甲膜穿刺术</t>
  </si>
  <si>
    <t>含环甲膜置管和注药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</si>
  <si>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</si>
  <si>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</si>
  <si>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</si>
  <si>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</si>
  <si>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</si>
  <si>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</si>
  <si>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</si>
  <si>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</si>
  <si>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</si>
  <si>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</si>
  <si>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</si>
  <si>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</si>
  <si>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</si>
  <si>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</si>
  <si>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</si>
  <si>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</si>
  <si>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</si>
  <si>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</si>
  <si>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</si>
  <si>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</si>
  <si>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</si>
  <si>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</si>
  <si>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</si>
  <si>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</si>
  <si>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</si>
  <si>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</si>
  <si>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</si>
  <si>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</si>
  <si>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</si>
  <si>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</si>
  <si>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</si>
  <si>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</si>
  <si>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</si>
  <si>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</si>
  <si>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</si>
  <si>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</si>
  <si>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</si>
  <si>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</si>
  <si>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</si>
  <si>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</si>
  <si>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</si>
  <si>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</si>
  <si>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</si>
  <si>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</si>
  <si>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含直接修补或其他组织材料修补和缝线；不含气管切开</t>
  </si>
  <si>
    <t>特殊修补材料</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</si>
  <si>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</si>
  <si>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</si>
  <si>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</si>
  <si>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</si>
  <si>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</si>
  <si>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</si>
  <si>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</si>
  <si>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经支撑喉镜梨状窝瘘内瘘口封闭术</t>
  </si>
  <si>
    <t>通过缝合或消融方式封闭梨状窝瘘瘘口。所定价格涵盖置入喉镜、封闭瘘口，以及切开、止血、缝合等手术步骤的人力资源和基本物质资源消耗。</t>
  </si>
  <si>
    <t>s330701001</t>
  </si>
  <si>
    <t>经直达喉镜（间接喉镜）肿物摘除术、赘生物切除术</t>
  </si>
  <si>
    <t>原330701001并入此项目。</t>
  </si>
  <si>
    <t>s330701002</t>
  </si>
  <si>
    <t>气管套管拔管术</t>
  </si>
  <si>
    <t>肺和支气管手术</t>
  </si>
  <si>
    <t>双侧加收50%</t>
  </si>
  <si>
    <t>肺内异物摘除术</t>
  </si>
  <si>
    <t>经胸腔镜肺内异物摘除术</t>
  </si>
  <si>
    <t>肺癌根治术</t>
  </si>
  <si>
    <t>含淋巴结清扫</t>
  </si>
  <si>
    <t>经胸腔镜肺癌根治术</t>
  </si>
  <si>
    <t>肺段切除术</t>
  </si>
  <si>
    <t>经胸腔镜肺段切除术</t>
  </si>
  <si>
    <t>肺减容手术</t>
  </si>
  <si>
    <t>包括一侧或两侧肺手术(经侧胸切口或正中胸骨切口)</t>
  </si>
  <si>
    <t>经胸腔镜肺减容手术</t>
  </si>
  <si>
    <t>肺楔形切除术</t>
  </si>
  <si>
    <t>经胸腔镜肺楔形切除术</t>
  </si>
  <si>
    <t>肺叶切除术</t>
  </si>
  <si>
    <t>包括同侧肺两叶切除术</t>
  </si>
  <si>
    <t>经胸腔镜肺叶切除术</t>
  </si>
  <si>
    <t>袖状肺叶切除术</t>
  </si>
  <si>
    <t>含肺动脉袖状切除成形</t>
  </si>
  <si>
    <t>经胸腔镜袖状肺叶切除术</t>
  </si>
  <si>
    <t>全肺切除术</t>
  </si>
  <si>
    <t>经胸腔镜全肺切除术</t>
  </si>
  <si>
    <t>肺大泡切除修补术</t>
  </si>
  <si>
    <t>包括结扎、固化</t>
  </si>
  <si>
    <t>经胸腔镜肺大泡切除修补术</t>
  </si>
  <si>
    <t>胸膜肺全切除术</t>
  </si>
  <si>
    <t>经胸腔镜胸膜肺全切除术</t>
  </si>
  <si>
    <t>肺修补术</t>
  </si>
  <si>
    <t>经胸腔镜肺修补术</t>
  </si>
  <si>
    <t>肺移植术</t>
  </si>
  <si>
    <t>指异体同种肺脏（单侧）移植，实现患者原位肺脏切除和供体肺脏植入。所定价格涵盖患者原位肺脏切除、供体肺脏术前或术中整复、供体肺脏植入，以及切开、吻合、关闭、缝合等手术步骤的人力资源和基本物质资源消耗。包括异种器官。</t>
  </si>
  <si>
    <t>自体肺移植术</t>
  </si>
  <si>
    <t>供肺切取术</t>
  </si>
  <si>
    <t>指活体供者肺脏（器官段）切取用于移植。所定价格涵盖活体供者肺脏切取，以及切开、吻合、关闭、缝合等手术步骤的人力资源和基本物质资源消耗。</t>
  </si>
  <si>
    <t>仅限于合法进行的活体器官捐献</t>
  </si>
  <si>
    <t>肺包虫病内囊摘除术</t>
  </si>
  <si>
    <t>含一侧肺内单个或多个内囊摘除</t>
  </si>
  <si>
    <t>经胸腔镜肺包虫病内囊摘除术</t>
  </si>
  <si>
    <t>胸壁、胸膜、纵隔、横隔手术</t>
  </si>
  <si>
    <t>开胸冷冻治疗</t>
  </si>
  <si>
    <t>含各种不能切除之胸部肿瘤</t>
  </si>
  <si>
    <t>开胸探查术</t>
  </si>
  <si>
    <t>经胸腔镜开胸探查术</t>
  </si>
  <si>
    <t>开胸止血术</t>
  </si>
  <si>
    <t>经胸腔镜开胸止血术</t>
  </si>
  <si>
    <t>肋骨骨髓病灶清除术</t>
  </si>
  <si>
    <t>含肋骨切除及部分胸改术</t>
  </si>
  <si>
    <t>肋骨切除术</t>
  </si>
  <si>
    <t>不含开胸手术</t>
  </si>
  <si>
    <t>肋软骨取骨术</t>
  </si>
  <si>
    <t xml:space="preserve">含肋软骨制备  </t>
  </si>
  <si>
    <t>胸壁结核病灶清除术</t>
  </si>
  <si>
    <t>指通过手术切除结核病灶治疗胸壁结核。所定价格涵盖切除病灶、窦道，必要时切除死骨、局部肋骨，肌肉瓣充填以及切开、止血、放置引流、缝合等手术步骤的人力资源和基本物质资源消耗。包括腹壁结核病灶清除术。</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</si>
  <si>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</si>
  <si>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</si>
  <si>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</si>
  <si>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</si>
  <si>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</si>
  <si>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</si>
  <si>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</si>
  <si>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</si>
  <si>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 xml:space="preserve">缺损修补材料 </t>
  </si>
  <si>
    <t>胸壁缺损修复术</t>
  </si>
  <si>
    <t>含胸大肌缺损</t>
  </si>
  <si>
    <t>胸廓畸形矫正术</t>
  </si>
  <si>
    <t>不含鸡胸、漏斗胸</t>
  </si>
  <si>
    <t>小儿鸡胸矫正术</t>
  </si>
  <si>
    <t>包括胸骨抬举固定或胸骨翻转缝合松解粘连带，小儿漏斗胸矫正术</t>
  </si>
  <si>
    <t>内固定材料</t>
  </si>
  <si>
    <t>胸内异物清除术</t>
  </si>
  <si>
    <t>经胸腔镜胸内异物清除术</t>
  </si>
  <si>
    <t>胸腔闭式引流术</t>
  </si>
  <si>
    <t>包括肋间引流或经肋床引流或开放引流及胸腔、腹腔穿刺置管术</t>
  </si>
  <si>
    <t>脓胸大网膜填充术</t>
  </si>
  <si>
    <t>含脓胸清除及开腹大网膜游离</t>
  </si>
  <si>
    <t>经胸腔镜脓胸大网膜填充术</t>
  </si>
  <si>
    <t>胸膜剥脱术</t>
  </si>
  <si>
    <t>包括部分胸膜剥脱及全胸膜剥脱术</t>
  </si>
  <si>
    <t>经胸腔镜胸膜剥脱术</t>
  </si>
  <si>
    <t>脓胸引流清除术</t>
  </si>
  <si>
    <t>包括早期脓胸及晚期脓胸的引流清除、脓性纤维膜剥脱胸腔冲洗引流</t>
  </si>
  <si>
    <t>经胸腔镜脓胸引流清除术</t>
  </si>
  <si>
    <t>胸膜活检术</t>
  </si>
  <si>
    <t>经胸腔镜胸膜活检术</t>
  </si>
  <si>
    <t>胸膜粘连烙断术</t>
  </si>
  <si>
    <t>经胸腔镜胸膜粘连烙断术</t>
  </si>
  <si>
    <t>胸膜固定术</t>
  </si>
  <si>
    <t>包括不同的固定方法</t>
  </si>
  <si>
    <t xml:space="preserve">固定材料 </t>
  </si>
  <si>
    <t>经胸腔镜胸膜固定术</t>
  </si>
  <si>
    <t>经纤支镜支气管胸膜瘘堵塞术</t>
  </si>
  <si>
    <t>纵隔感染清创引流术</t>
  </si>
  <si>
    <t>包括各类手术入路(经胸、经脊柱旁、经颈部)</t>
  </si>
  <si>
    <t>纵隔肿瘤切除术</t>
  </si>
  <si>
    <t>含经胸后外切口及正中胸骨劈开切口、胸骨后甲状腺和胸腺切除、血管成形及心包切除</t>
  </si>
  <si>
    <t>经胸腔镜纵隔肿瘤切除术</t>
  </si>
  <si>
    <t>纵隔气肿切开减压术</t>
  </si>
  <si>
    <t>包括皮下气肿切开减压术</t>
  </si>
  <si>
    <t>膈肌修补术</t>
  </si>
  <si>
    <t>包括急性、慢性膈疝修补术</t>
  </si>
  <si>
    <t>经胸腔镜膈肌修补术</t>
  </si>
  <si>
    <t>膈肌折叠术</t>
  </si>
  <si>
    <t>含膈肌膨出修补术</t>
  </si>
  <si>
    <t>膈肌肿瘤切除术</t>
  </si>
  <si>
    <t>膈肌缺损修补材料</t>
  </si>
  <si>
    <t>膈神经麻痹术</t>
  </si>
  <si>
    <t>包括膈神经压榨或切断术</t>
  </si>
  <si>
    <t>先天性膈疝修补术</t>
  </si>
  <si>
    <t>包括膈膨升折叠修补术</t>
  </si>
  <si>
    <t>嵌顿或巨大疝</t>
  </si>
  <si>
    <t>先天性食管裂孔疝修补术</t>
  </si>
  <si>
    <t>含食管旁疝修补术；不含反流性食管狭窄扩张</t>
  </si>
  <si>
    <t>胃底折叠开胸加收闭式引流费，合并肠回转不良及其他须矫治畸形另加相应费用</t>
  </si>
  <si>
    <t>食管裂孔疝修补术</t>
  </si>
  <si>
    <t>含经腹、经胸、经胸腔镜或腹腔镜手术、各类修补术及抗返流手术</t>
  </si>
  <si>
    <t>经胸腔镜或腹腔镜食管裂孔疝修补术</t>
  </si>
  <si>
    <t>8.心脏及血管系统手术</t>
  </si>
  <si>
    <t>打孔器、血管刀</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</si>
  <si>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</si>
  <si>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</si>
  <si>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</si>
  <si>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</si>
  <si>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</si>
  <si>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</si>
  <si>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</si>
  <si>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二尖瓣置换术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</si>
  <si>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</si>
  <si>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</si>
  <si>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</si>
  <si>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</si>
  <si>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</si>
  <si>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</si>
  <si>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</si>
  <si>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</si>
  <si>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</si>
  <si>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</si>
  <si>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</si>
  <si>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</si>
  <si>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</si>
  <si>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</si>
  <si>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</si>
  <si>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</si>
  <si>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</si>
  <si>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</si>
  <si>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</si>
  <si>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</si>
  <si>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</si>
  <si>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包括多瓣置换</t>
  </si>
  <si>
    <t>瓣周漏修补术</t>
  </si>
  <si>
    <t>房间隔造口术(Blabock-Hanlon手术)</t>
  </si>
  <si>
    <t>包括切除术</t>
  </si>
  <si>
    <t>房间隔缺损修补术</t>
  </si>
  <si>
    <t>包括单心房间隔再造术，Ⅰ、Ⅱ孔房缺</t>
  </si>
  <si>
    <t>室间隔缺损修补术</t>
  </si>
  <si>
    <t>通过缝合或补片修补方法治疗室间隔缺损。所定价格涵盖修补室间隔缺损，以及切开、止血、放置引流、固定胸骨、关闭切口等手术步骤的人力资源和基本物质资源消耗。</t>
  </si>
  <si>
    <t>多发室间隔缺损修补术加收10%。</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</si>
  <si>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</si>
  <si>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</si>
  <si>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</si>
  <si>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</si>
  <si>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</si>
  <si>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</si>
  <si>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</si>
  <si>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</si>
  <si>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</si>
  <si>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</si>
  <si>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</si>
  <si>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</si>
  <si>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</si>
  <si>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</si>
  <si>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</si>
  <si>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</si>
  <si>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</si>
  <si>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</si>
  <si>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</si>
  <si>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</si>
  <si>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</si>
  <si>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</si>
  <si>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</si>
  <si>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含搭桥血管材料的获取术；包括大隐静脉、左侧挠动脉、左右乳内动脉、胃网膜右动脉、腹壁下动脉等</t>
  </si>
  <si>
    <t>银夹</t>
  </si>
  <si>
    <t>含一支血管，以后每多一支加收。</t>
  </si>
  <si>
    <t>冠脉搭桥+换瓣术</t>
  </si>
  <si>
    <t>包括瓣成形术</t>
  </si>
  <si>
    <t>冠脉搭桥+人工血管置换术</t>
  </si>
  <si>
    <t>非体外循环冠状动脉搭桥术</t>
  </si>
  <si>
    <t>一次性特殊牵开器、银夹</t>
  </si>
  <si>
    <t>小切口冠状动脉搭桥术</t>
  </si>
  <si>
    <t>包括各部位的小切口，(左前外、右前外、剑尺)</t>
  </si>
  <si>
    <t>冠状动脉搭桥术附加</t>
  </si>
  <si>
    <t>在330802003-330802007项基础上每多一支血管</t>
  </si>
  <si>
    <t>冠状动脉内膜切除术</t>
  </si>
  <si>
    <t>肺动静脉瘘结扎术</t>
  </si>
  <si>
    <t>冠状静脉窦无顶综合征矫治术</t>
  </si>
  <si>
    <t>上腔静脉－肺动脉吻合术(双向Glenn)</t>
  </si>
  <si>
    <t>每侧</t>
  </si>
  <si>
    <t>肺动脉环缩术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</si>
  <si>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</si>
  <si>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</si>
  <si>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</si>
  <si>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</si>
  <si>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</si>
  <si>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</si>
  <si>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</si>
  <si>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</si>
  <si>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</si>
  <si>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</si>
  <si>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</si>
  <si>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</si>
  <si>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</si>
  <si>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</si>
  <si>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</si>
  <si>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</si>
  <si>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</si>
  <si>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</si>
  <si>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</si>
  <si>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</si>
  <si>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</si>
  <si>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</si>
  <si>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</si>
  <si>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</si>
  <si>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</si>
  <si>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</si>
  <si>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</si>
  <si>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</si>
  <si>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</si>
  <si>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</si>
  <si>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</si>
  <si>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</si>
  <si>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</si>
  <si>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</si>
  <si>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</si>
  <si>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</si>
  <si>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</si>
  <si>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</si>
  <si>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</si>
  <si>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</si>
  <si>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</si>
  <si>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</si>
  <si>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</si>
  <si>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</si>
  <si>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</si>
  <si>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动脉调转术(动脉switch术)</t>
  </si>
  <si>
    <t>包括完全型大动脉转位、右室双出口</t>
  </si>
  <si>
    <t>心房调转术</t>
  </si>
  <si>
    <t>包括各种改良的术式</t>
  </si>
  <si>
    <t>双调转手术(Doubleswitch手术)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</si>
  <si>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</si>
  <si>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</si>
  <si>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</si>
  <si>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</si>
  <si>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</si>
  <si>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</si>
  <si>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</si>
  <si>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</si>
  <si>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</si>
  <si>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</si>
  <si>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</si>
  <si>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</si>
  <si>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</si>
  <si>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</si>
  <si>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</si>
  <si>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</si>
  <si>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肺动脉内膜剥脱术</t>
  </si>
  <si>
    <t>开胸，切开心包，切开肺动脉，行内膜剥脱，必要时使用取栓导管取栓，关闭切口，止血，留置引流管，关胸。</t>
  </si>
  <si>
    <t>补片、取栓导管</t>
  </si>
  <si>
    <t>肺动脉切开取栓术</t>
  </si>
  <si>
    <t>开胸，切开心包，切开肺动脉，摘除血栓，必要时使用取栓导管取栓，关闭切口，止血，留置引流管，关胸。</t>
  </si>
  <si>
    <t>原“330802013肺动脉栓塞摘除术”取消</t>
  </si>
  <si>
    <t>升主动脉成形术</t>
  </si>
  <si>
    <t>开胸，以人工血管包裹，升主动脉部分切除，主动脉壁部分缝合等方法成形升主动脉，关胸。</t>
  </si>
  <si>
    <t>人工血管、修补材料</t>
  </si>
  <si>
    <t>主动脉根部包裹右心房分流术</t>
  </si>
  <si>
    <t>多用于主动脉根部其它术式术中出血以自身组织或人工材料包裹主动脉根部，直接或通过人工血管与右心房分流，关胸。</t>
  </si>
  <si>
    <t>升主动脉－腹主动脉旁路术</t>
  </si>
  <si>
    <t>通过自体血管或人工血管建立升主动脉至腹主动脉旁路。所定价格涵盖游离并吻合腹主动脉、升主动脉，以及切开、止血、缝合、放置引流等手术步骤的人力资源和基本物质资源消耗。包括升主动脉-胸主动脉旁路术。</t>
  </si>
  <si>
    <t>330802051</t>
  </si>
  <si>
    <t>主动脉窦成形术</t>
  </si>
  <si>
    <t>通过成形主动脉窦手术恢复瓣膜功能。所定价格涵盖成形主动脉窦，以及开胸、止血、放置引流、关胸、缝合等手术步骤的人力资源和基本物质资源消耗。</t>
  </si>
  <si>
    <t>330802052</t>
  </si>
  <si>
    <t>椎动脉-颈总动脉端侧吻合术</t>
  </si>
  <si>
    <t>通过椎动脉和颈总动脉端侧吻合恢复椎动脉血供。所定价格涵盖椎动脉与颈总动脉端侧吻合以及切开、止血、缝合等手术步骤的人力资源和基本物质资源消耗。</t>
  </si>
  <si>
    <t>心脏和心包的其他手术</t>
  </si>
  <si>
    <t>经胸腔镜心包活检术</t>
  </si>
  <si>
    <t>心包剥脱术</t>
  </si>
  <si>
    <t>包括各种原因所致心包炎的剥脱与松解</t>
  </si>
  <si>
    <t>经胸腔镜心包部分切除术</t>
  </si>
  <si>
    <t>心包肿瘤切除术</t>
  </si>
  <si>
    <t>经胸腔镜心包肿瘤切除术</t>
  </si>
  <si>
    <t>心包开窗引流术</t>
  </si>
  <si>
    <t>经胸腔镜心包开窗引流术</t>
  </si>
  <si>
    <t>心外开胸探查术</t>
  </si>
  <si>
    <t>包括再次开胸止血、解除心包压塞、清创引流、肿瘤取活检等</t>
  </si>
  <si>
    <t>心脏外伤修补术</t>
  </si>
  <si>
    <t>包括清创、引流</t>
  </si>
  <si>
    <t>心内异物取出术</t>
  </si>
  <si>
    <t>包括心脏各部位及肺动脉内的异物</t>
  </si>
  <si>
    <t>心脏良性肿瘤摘除术</t>
  </si>
  <si>
    <t>包括心脏各部位的良性肿瘤及囊肿</t>
  </si>
  <si>
    <t>心脏多发良性肿瘤摘除术</t>
  </si>
  <si>
    <t>心脏恶性肿瘤摘除术</t>
  </si>
  <si>
    <t>室壁瘤切除术</t>
  </si>
  <si>
    <t>包括室壁瘤切除缝合术、左心室成形术</t>
  </si>
  <si>
    <t>贴片材料</t>
  </si>
  <si>
    <t>心腔内血栓清除术</t>
  </si>
  <si>
    <t>包括左心房、右心房、左心室、右心室血栓清除术</t>
  </si>
  <si>
    <t>左房折叠术</t>
  </si>
  <si>
    <t>左室减容术(Batista手术)</t>
  </si>
  <si>
    <t>包括二尖瓣的成型术</t>
  </si>
  <si>
    <t>心脏异常传导束切断术</t>
  </si>
  <si>
    <t>包括电切、冷冻等各种方式；不含心表电生理标测</t>
  </si>
  <si>
    <t>迷宫手术(房颤矫治术)</t>
  </si>
  <si>
    <t>包括各种改良方式(冷冻、电凝等)、心内直视射频消融术；不含心表电生理标测</t>
  </si>
  <si>
    <t>心脏表面临时起搏器安置术</t>
  </si>
  <si>
    <t>起搏导线</t>
  </si>
  <si>
    <t>心脏表面临时起搏器安置后应用</t>
  </si>
  <si>
    <t>激光心肌打孔术</t>
  </si>
  <si>
    <t>一次性打孔材料</t>
  </si>
  <si>
    <t>每孔次</t>
  </si>
  <si>
    <t>骨骼肌心脏包裹成形术</t>
  </si>
  <si>
    <t>心脏移植术</t>
  </si>
  <si>
    <t>通过异体同种心脏移植，实现患者原位心脏切除和供体心脏植入。所定价格涵盖患者原位心脏切除、供体心脏术前或术中整复、供体心脏植入，以及切开、吻合、关闭、缝合等手术步骤的人力资源和基本物质资源消耗。包括异种器官移植术、异种器官异位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</si>
  <si>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</si>
  <si>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</si>
  <si>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</si>
  <si>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</si>
  <si>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</si>
  <si>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</si>
  <si>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</si>
  <si>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</si>
  <si>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</si>
  <si>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</si>
  <si>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</si>
  <si>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</si>
  <si>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</si>
  <si>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</si>
  <si>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</si>
  <si>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</si>
  <si>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</si>
  <si>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</si>
  <si>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</si>
  <si>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</si>
  <si>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心肌桥切开松解术</t>
  </si>
  <si>
    <t>开胸，寻找冠状动脉心肌桥存在部位，分离或切断冠状动脉表面的脂肪组织及心室肌肉，关胸。</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</si>
  <si>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</si>
  <si>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</si>
  <si>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</si>
  <si>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</si>
  <si>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</si>
  <si>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</si>
  <si>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</si>
  <si>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</si>
  <si>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</si>
  <si>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</si>
  <si>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</si>
  <si>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</si>
  <si>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</si>
  <si>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</si>
  <si>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</si>
  <si>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升主动脉-颈总（内）动脉及锁骨下动脉旁路术</t>
  </si>
  <si>
    <t>通过人工血管或取自体血管建立升主动脉与颈总（内）动脉、锁骨下动脉旁路。所定价格涵盖游离并吻合升主动脉与颈总（内）动脉、锁骨下动脉，以及切开、止血、放置引流、关闭切口等步骤的人力资源和基本物质资源消耗。包括升主动脉—双腋动脉—颈动脉旁路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</si>
  <si>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</si>
  <si>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</si>
  <si>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</si>
  <si>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</si>
  <si>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</si>
  <si>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</si>
  <si>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</si>
  <si>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</si>
  <si>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</si>
  <si>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</si>
  <si>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</si>
  <si>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</si>
  <si>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</si>
  <si>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</si>
  <si>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</si>
  <si>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</si>
  <si>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330804016项附加，继续向远端架桥，增加一根血管</t>
  </si>
  <si>
    <t>根</t>
  </si>
  <si>
    <t>腹主动脉--股动脉人工血管转流术</t>
  </si>
  <si>
    <t xml:space="preserve">包括经腹或经腹膜外      </t>
  </si>
  <si>
    <t>330804017项附加，继续向远端架桥，增加一根血管</t>
  </si>
  <si>
    <t>腹主动脉消化道瘘修复术</t>
  </si>
  <si>
    <t>包括部分肠管切除、吻合、或肠道造瘘术、引流术、动脉瘘口修补及腹腔内移植的各类人工血管与肠管形成的瘘；不含人工血管置换</t>
  </si>
  <si>
    <t>布加氏综合症根治术</t>
  </si>
  <si>
    <t xml:space="preserve">包括部分肝切除、肝静脉疏通术，在体外循环下进行；不含体外循环 </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</si>
  <si>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</si>
  <si>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</si>
  <si>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</si>
  <si>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</si>
  <si>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</si>
  <si>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</si>
  <si>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</si>
  <si>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</si>
  <si>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</si>
  <si>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</si>
  <si>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</si>
  <si>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</si>
  <si>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</si>
  <si>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</si>
  <si>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</si>
  <si>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</si>
  <si>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</si>
  <si>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</si>
  <si>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</si>
  <si>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</si>
  <si>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</si>
  <si>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</si>
  <si>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</si>
  <si>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</si>
  <si>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</si>
  <si>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</si>
  <si>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</si>
  <si>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</si>
  <si>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</si>
  <si>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</si>
  <si>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</si>
  <si>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</si>
  <si>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</si>
  <si>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</si>
  <si>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</si>
  <si>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</si>
  <si>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肢体动脉瘤切除＋血管移植术</t>
  </si>
  <si>
    <t>包括假性动脉瘤、自体血管取用</t>
  </si>
  <si>
    <t>肢体动脉血管旁路移植术</t>
  </si>
  <si>
    <t>包括四肢各支动脉</t>
  </si>
  <si>
    <t>腋—双股动脉人工血管转流术</t>
  </si>
  <si>
    <t>腋—股动脉人工血管转流术</t>
  </si>
  <si>
    <t>肢体动静脉修复术</t>
  </si>
  <si>
    <t>包括外伤、血管破裂、断裂吻合、及补片成形</t>
  </si>
  <si>
    <t>上肢血管探查术</t>
  </si>
  <si>
    <t>包括肱动脉、桡动脉、尺动脉血管探查术、下肢血管探查术</t>
  </si>
  <si>
    <t>原330804069项目和价格取消。</t>
  </si>
  <si>
    <t>先天性动静脉瘘栓塞＋切除术</t>
  </si>
  <si>
    <t>含部分切除、缝扎</t>
  </si>
  <si>
    <t>栓塞剂、导管</t>
  </si>
  <si>
    <t>肢体静脉动脉化</t>
  </si>
  <si>
    <t>动静脉人工内瘘成形术</t>
  </si>
  <si>
    <t>包括原部位的动、静脉吻合，动静脉内外瘘栓塞再通术</t>
  </si>
  <si>
    <t>动静脉人工内瘘人工血管转流术</t>
  </si>
  <si>
    <t>人工动静脉瘘切除重造术</t>
  </si>
  <si>
    <t>外伤性动静脉瘘修补术＋血管移植术</t>
  </si>
  <si>
    <t>包括四头结扎、补片、结扎其中一根血管，或加血管移植</t>
  </si>
  <si>
    <t>股静脉带戒术</t>
  </si>
  <si>
    <t>包括瓣膜修补术</t>
  </si>
  <si>
    <t>血管危象探查修复术</t>
  </si>
  <si>
    <t>指血管修复术后发生痉挛、栓塞后的探查修复术</t>
  </si>
  <si>
    <t>下肢深静脉带瓣膜段置换术</t>
  </si>
  <si>
    <t>大隐静脉耻骨上转流术</t>
  </si>
  <si>
    <t>包括人工动—静脉瘘</t>
  </si>
  <si>
    <t>大隐静脉高位结扎＋剥脱术</t>
  </si>
  <si>
    <t>包括下肢大小静脉</t>
  </si>
  <si>
    <t>小动脉吻合术</t>
  </si>
  <si>
    <t>包括指、趾动脉吻合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</si>
  <si>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</si>
  <si>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</si>
  <si>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</si>
  <si>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</si>
  <si>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</si>
  <si>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直视下手术</t>
  </si>
  <si>
    <t>海绵状血管瘤激光治疗术</t>
  </si>
  <si>
    <t>皮肤切开直视下进行激光治疗，含栓塞</t>
  </si>
  <si>
    <t>经血管镜股静脉瓣修复术</t>
  </si>
  <si>
    <t>心脏再同步化治疗术（CRT）</t>
  </si>
  <si>
    <t>电极、导管、起搏器及传输系统</t>
  </si>
  <si>
    <t>心脏再同步化治疗既埋藏式除颤器植入术（CRT-D）</t>
  </si>
  <si>
    <t>电极、导管、除颤器及传输系统</t>
  </si>
  <si>
    <t>大隐静脉闭合术</t>
  </si>
  <si>
    <t>包括小隐静脉</t>
  </si>
  <si>
    <t>夹层动脉瘤腔内隔绝术</t>
  </si>
  <si>
    <t>人工血管、封闭胶</t>
  </si>
  <si>
    <t>经皮透光直视下动力铺助静脉切除术</t>
  </si>
  <si>
    <t xml:space="preserve">腘静脉带戒术
</t>
  </si>
  <si>
    <t>患者仰卧于手术台，消毒铺巾，腘静脉切口，显露游离出腘静脉，寻找病变瓣膜，用人工材料或自体血管修剪后环包于病变瓣膜，缩 缝至适宜管径，彻底止血冲洗后放植引流，关闭切口。不含瓣膜修补术、自体血管取材术。</t>
  </si>
  <si>
    <t>s330804001</t>
  </si>
  <si>
    <t>颈动脉斑块内膜剥脱术</t>
  </si>
  <si>
    <t>s330804002</t>
  </si>
  <si>
    <t>锁骨下动脉阻塞搭桥术</t>
  </si>
  <si>
    <t>9.造血及淋巴系统手术</t>
  </si>
  <si>
    <t>淋巴结穿刺术</t>
  </si>
  <si>
    <t>体表淋巴结摘除术</t>
  </si>
  <si>
    <t>颈淋巴结清扫术</t>
  </si>
  <si>
    <t>腋窝淋巴结清扫术</t>
  </si>
  <si>
    <t>腹股沟淋巴结清除术</t>
  </si>
  <si>
    <t>含区域淋巴结切除</t>
  </si>
  <si>
    <t>盆腔淋巴结清扫术</t>
  </si>
  <si>
    <t>通过切除盆腔淋巴结，治疗肿瘤淋巴结转移。所定价格涵盖盆腔及区域淋巴结切除以及切开、止血、放置引流、缝合等步骤的人力资源和基本物质资源消耗。</t>
  </si>
  <si>
    <t>经腹腔镜盆腔淋巴结活检术</t>
  </si>
  <si>
    <t>包括淋巴结切除术</t>
  </si>
  <si>
    <t>髂腹股沟淋巴结清扫术</t>
  </si>
  <si>
    <t>胸导管结扎术</t>
  </si>
  <si>
    <t>包括乳糜胸外科治疗</t>
  </si>
  <si>
    <t>经胸腔镜胸导管结扎术</t>
  </si>
  <si>
    <t>颈静脉胸导管吻合术</t>
  </si>
  <si>
    <t>含人造血管搭桥</t>
  </si>
  <si>
    <t>腹股沟淋巴管-腰干淋巴管吻合术</t>
  </si>
  <si>
    <t>肢体淋巴管-静脉吻合术</t>
  </si>
  <si>
    <t>每支吻合血管</t>
  </si>
  <si>
    <t>淋巴结—大隐静脉吻合术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</si>
  <si>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</si>
  <si>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</si>
  <si>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</si>
  <si>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</si>
  <si>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</si>
  <si>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</si>
  <si>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</si>
  <si>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</si>
  <si>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指异体同种脾脏移植。所定价格涵盖供体脾脏术前或术中整复、供体脾脏植入，以及切开、吻合、关闭、缝合等手术步骤的人力资源和基本物质资源消耗。包括异种器官移植术。</t>
  </si>
  <si>
    <t>经胸腔镜内乳淋巴链清除朮</t>
  </si>
  <si>
    <t>M(I)</t>
  </si>
  <si>
    <t>前哨淋巴结探查术</t>
  </si>
  <si>
    <t>包括淋巴结标记术</t>
  </si>
  <si>
    <t>示踪剂</t>
  </si>
  <si>
    <t>术中使用γ探针探测的加收260元</t>
  </si>
  <si>
    <t>经腹腹主动脉旁淋巴结切除术</t>
  </si>
  <si>
    <t>消毒铺巾，开腹，腹腔探查，剪开后腹膜，暴露腹主动脉及下腔静脉，腹主动脉及下腔静脉周围淋巴结切除。含淋巴结活检术。</t>
  </si>
  <si>
    <t>s330904001</t>
  </si>
  <si>
    <t>躯体深部血管瘤切除</t>
  </si>
  <si>
    <t>指位于躯干、四肢深筋膜以下的血管瘤</t>
  </si>
  <si>
    <t>小于20平方厘米1000元，20-40平方厘米2000元，大于40平方厘米3000元。</t>
  </si>
  <si>
    <t>s330904002</t>
  </si>
  <si>
    <t>囊状淋巴管瘤切除</t>
  </si>
  <si>
    <t>小于20平方厘米1000元，大于20平方厘米2000元。</t>
  </si>
  <si>
    <t>s330904003</t>
  </si>
  <si>
    <t>网状淋巴管瘤、淋巴血管瘤</t>
  </si>
  <si>
    <t>小于30平方厘米1000元，大于30平方厘米2000元。</t>
  </si>
  <si>
    <t>10.消化系统手术</t>
  </si>
  <si>
    <t>食管手术</t>
  </si>
  <si>
    <t>颈侧切开食道异物取出术</t>
  </si>
  <si>
    <t>食管破裂修补术</t>
  </si>
  <si>
    <t>包括直接缝合修补或利用其他组织修补</t>
  </si>
  <si>
    <t>经胸腔镜食管破裂修补术</t>
  </si>
  <si>
    <t>食管瘘清创术</t>
  </si>
  <si>
    <t>含清创及瘘修补术或再吻合术</t>
  </si>
  <si>
    <t>食管良性肿物切除术</t>
  </si>
  <si>
    <t>含肿瘤局部切除；不含肿瘤食管切除胃食管吻合术</t>
  </si>
  <si>
    <t>经胸腔镜食管良性肿物切除术</t>
  </si>
  <si>
    <t>先天性食管囊肿切除术</t>
  </si>
  <si>
    <t>经胸腔镜先天性食管囊肿切除术</t>
  </si>
  <si>
    <t>食管憩室切除术</t>
  </si>
  <si>
    <t>经胸腔镜食管憩室切除术</t>
  </si>
  <si>
    <t>包括内翻及切除方法</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</si>
  <si>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</si>
  <si>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</si>
  <si>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</si>
  <si>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</si>
  <si>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</si>
  <si>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</si>
  <si>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</si>
  <si>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</si>
  <si>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</si>
  <si>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含非开胸食管内翻拔脱术，胸内胃食管吻合(主动脉弓下，弓上胸顶部吻合)及颈部吻合术</t>
  </si>
  <si>
    <t>经胸腔镜食管癌根治术</t>
  </si>
  <si>
    <t>颈段食管癌切除术+结肠代食管</t>
  </si>
  <si>
    <t>包括经颈、胸、腹径路手术</t>
  </si>
  <si>
    <t>颈段食管癌切除+颈部皮瓣食管再造术</t>
  </si>
  <si>
    <t>食管癌根治术+结肠代食管术</t>
  </si>
  <si>
    <t>经胸腔镜食管癌根治术+结肠代食管术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</si>
  <si>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</si>
  <si>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</si>
  <si>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</si>
  <si>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</si>
  <si>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</si>
  <si>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</si>
  <si>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</si>
  <si>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</si>
  <si>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游离空肠代食管术</t>
  </si>
  <si>
    <t>含微血管吻合术；包括游离空肠移植代下咽术</t>
  </si>
  <si>
    <t>贲门痉挛(失弛缓症)肌层切开术</t>
  </si>
  <si>
    <t>含经腹径路手术</t>
  </si>
  <si>
    <t>经胸腔镜贲门痉挛(失弛缓症)肌层切开术</t>
  </si>
  <si>
    <t>贲门癌切除术</t>
  </si>
  <si>
    <t>含胃食管弓下吻合术</t>
  </si>
  <si>
    <t>贲门癌扩大根治术</t>
  </si>
  <si>
    <t>含全胃、脾、胰尾切除、食管－空肠吻合术</t>
  </si>
  <si>
    <t>胃手术</t>
  </si>
  <si>
    <t>胃肠切开取异物</t>
  </si>
  <si>
    <t>胃出血切开缝扎止血术</t>
  </si>
  <si>
    <t>经腹腔镜胃出血切开缝扎止血术</t>
  </si>
  <si>
    <t>近端胃大部切除术</t>
  </si>
  <si>
    <t>远端胃大部切除术</t>
  </si>
  <si>
    <t>包括胃、十二指肠吻合(BillrothI或II式)、胃空肠吻合BillrothⅡ式或胃—空肠Roux-y型吻合</t>
  </si>
  <si>
    <t>胃癌根治术</t>
  </si>
  <si>
    <t>含保留胃近端与十二指肠或空肠吻合；不含联合其他脏器切除</t>
  </si>
  <si>
    <t>经腹腔镜胃癌根治术</t>
  </si>
  <si>
    <t>胃癌扩大根治术</t>
  </si>
  <si>
    <t>含胃癌根治及联合其他侵及脏器切除</t>
  </si>
  <si>
    <t>胃癌姑息切除术</t>
  </si>
  <si>
    <t>全胃切除术</t>
  </si>
  <si>
    <t>包括食道空肠吻合(Roux-y型或袢式)、食道、十二指肠吻合</t>
  </si>
  <si>
    <t>胃肠造瘘术</t>
  </si>
  <si>
    <t>包括胃或小肠切开置造瘘管</t>
  </si>
  <si>
    <t>一次性造瘘管</t>
  </si>
  <si>
    <t>经内镜胃造瘘术</t>
  </si>
  <si>
    <t>胃扭转复位术</t>
  </si>
  <si>
    <t>胃肠穿孔修补术</t>
  </si>
  <si>
    <t>经腹腔镜胃肠穿孔修补术</t>
  </si>
  <si>
    <t>胃冠状静脉栓塞术</t>
  </si>
  <si>
    <t>包括结扎术</t>
  </si>
  <si>
    <t>胃迷走神经切断术</t>
  </si>
  <si>
    <t>包括选择性迷走神经切除及迷走神经干切断</t>
  </si>
  <si>
    <t>幽门成形术</t>
  </si>
  <si>
    <t>包括括约肌切开成形及幽门再造术</t>
  </si>
  <si>
    <t>经腹腔镜幽门成形术</t>
  </si>
  <si>
    <t>胃空肠短路吻合术</t>
  </si>
  <si>
    <t>闭合器组件、吻合器</t>
  </si>
  <si>
    <t xml:space="preserve">胃袖状切除术
</t>
  </si>
  <si>
    <t>插导尿管，逐层进腹，探查，胃底胃体大弯侧游离，袖状切除，经腹壁另戳孔置管固定，清点器具、纱布无误，冲洗腹腔，逐层关腹。</t>
  </si>
  <si>
    <t>肠手术(不含直肠)</t>
  </si>
  <si>
    <t>十二指肠憩室切除术</t>
  </si>
  <si>
    <t>包括内翻术、填塞术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</si>
  <si>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</si>
  <si>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</si>
  <si>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</si>
  <si>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</si>
  <si>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</si>
  <si>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</si>
  <si>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</si>
  <si>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</si>
  <si>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</si>
  <si>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</si>
  <si>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经腹腔镜肠切除术</t>
  </si>
  <si>
    <t>肠粘连松解术</t>
  </si>
  <si>
    <t>经腹腔镜肠粘连松解术</t>
  </si>
  <si>
    <t>肠倒置术</t>
  </si>
  <si>
    <t>小肠移植术</t>
  </si>
  <si>
    <t>指异体同种小肠（器官段）移植，实现患者原位小肠切除和供体小肠植入。所定价格涵盖患者原位小肠切除、供体小肠术前或术中整复、供体小肠植入，以及切开、吻合、关闭、缝合等手术步骤的人力资源和基本物质资源消耗。包括异种器官移植术。</t>
  </si>
  <si>
    <t>肠造瘘还纳术</t>
  </si>
  <si>
    <t>含肠吻合术</t>
  </si>
  <si>
    <t>肠瘘切除术</t>
  </si>
  <si>
    <t>肠排列术(固定术)</t>
  </si>
  <si>
    <t>肠储存袋成形术</t>
  </si>
  <si>
    <t>乙状结肠悬吊术</t>
  </si>
  <si>
    <t>经腹腔镜乙状结肠悬吊术</t>
  </si>
  <si>
    <t>先天性肠腔闭锁成形术</t>
  </si>
  <si>
    <t>包括小肠结肠、不含多处闭锁</t>
  </si>
  <si>
    <t>结肠造瘘(Colostomy)术</t>
  </si>
  <si>
    <t>包括结肠双口或单口造瘘</t>
  </si>
  <si>
    <t>乙状结肠造瘘口修复术</t>
  </si>
  <si>
    <t>全结肠切除全结肠吻合术</t>
  </si>
  <si>
    <t>包括回肠直肠吻合或回肠肛管吻合</t>
  </si>
  <si>
    <t>先天性巨结肠切除术</t>
  </si>
  <si>
    <t>包括巨结肠切除、直肠后结肠拖出术或直肠粘膜切除、结肠经直肠肌鞘内拖出术</t>
  </si>
  <si>
    <t>经腹腔镜先天性巨结肠切除术</t>
  </si>
  <si>
    <t>结肠癌根治术</t>
  </si>
  <si>
    <t>含左、右半横结肠切除、淋巴清扫</t>
  </si>
  <si>
    <t>经腹腔镜结肠癌根治术</t>
  </si>
  <si>
    <t>结肠癌扩大根治术</t>
  </si>
  <si>
    <t>含结肠癌根治术联合其他侵及脏器切除术</t>
  </si>
  <si>
    <t>阑尾切除术</t>
  </si>
  <si>
    <t>包括单纯性、化脓性、坏疽性</t>
  </si>
  <si>
    <t>经腹腔镜阑尾切除术</t>
  </si>
  <si>
    <t>指单纯性</t>
  </si>
  <si>
    <t>V（R(G)）</t>
  </si>
  <si>
    <t>经电子内镜食管胃十二指肠黏膜切除术(EMR)</t>
  </si>
  <si>
    <t>胃镜前端加透明帽，咽部麻醉，润滑，消泡，经口插入电子胃镜，胃镜检查，寻查息肉，将息肉吸入透明帽，采用圈套器进行高频电凝电切。图文报告。不含病理学检查。包括结、直肠EMR。</t>
  </si>
  <si>
    <t>透明帽、圈套器</t>
  </si>
  <si>
    <t>一次切除多枚息肉时，自第2枚始每枚按20%计费，加收不超过5次。</t>
  </si>
  <si>
    <t>经电子内镜食管胃十二指肠黏膜剥离术(ESD)</t>
  </si>
  <si>
    <t>咽部麻醉，润滑，消泡，经口插入电子胃镜，胃镜检查，寻查肿物，于肿物基底部注射药物以抬举病变黏膜部分，采用电刀等进行剥离、切除治疗。图文报告。不含病理学检查。</t>
  </si>
  <si>
    <t>一次切除多个肿物的，自第2个肿物开始每个按50%计费。</t>
  </si>
  <si>
    <t>经电子内镜结肠黏膜剥离术(结肠ESD)</t>
  </si>
  <si>
    <t>清洁肠道，镇静，润滑肠道，电子结肠镜自肛门插入，结肠镜检查，寻查肿物，于肿物基底部注射药物以抬举肿物进行切除治疗。图文报告。不含病理学检查。包括直肠ESD。</t>
  </si>
  <si>
    <t>供小肠切取术</t>
  </si>
  <si>
    <t>指活体供者小肠（器官段）切取。所定价格涵盖活体供者小肠切取，以及切开、吻合、关闭、缝合等手术步骤的人力资源和基本物质资源消耗。</t>
  </si>
  <si>
    <t>s331003001</t>
  </si>
  <si>
    <t>消化系大网膜囊肿切除术</t>
  </si>
  <si>
    <t>s331003002</t>
  </si>
  <si>
    <t>经腹腔镜肠回转不良矫治术</t>
  </si>
  <si>
    <t>含阑尾切除；不含肠扭转、肠坏死切除吻合及其他畸形矫治(憩室切除)</t>
  </si>
  <si>
    <t>直肠肛门手术</t>
  </si>
  <si>
    <t>直肠出血缝扎术</t>
  </si>
  <si>
    <t>不含内痔切除</t>
  </si>
  <si>
    <t>直肠良性肿物切除术</t>
  </si>
  <si>
    <t>包括粘膜、粘膜下肿物切除，包括息肉、腺瘤等</t>
  </si>
  <si>
    <t>经内镜直肠良性肿物激光或套扎、电凝术</t>
  </si>
  <si>
    <t>直肠狭窄扩张术</t>
  </si>
  <si>
    <t>直肠后间隙切开术</t>
  </si>
  <si>
    <t>直肠前壁切除缝合术</t>
  </si>
  <si>
    <t>直肠前突开放式修补术</t>
  </si>
  <si>
    <t>直肠肛门假性憩室切除术</t>
  </si>
  <si>
    <t>直肠肛门周围脓肿切开排脓术</t>
  </si>
  <si>
    <t>经腹腔镜经腹会阴直肠癌根治术(Miles手术)</t>
  </si>
  <si>
    <t>含结肠造口，区域淋巴结清扫；不含子宫、卵巢切除</t>
  </si>
  <si>
    <t>直肠癌根治术</t>
  </si>
  <si>
    <t>指切除病变肠管治疗直肠癌。所定价格涵盖直肠切除、区域淋巴结清扫，以及切开、造瘘、吻合、放置引流、关闭切口等操作步骤的人力资源和基本物质资源消耗。</t>
  </si>
  <si>
    <t>直肠癌扩大根治术</t>
  </si>
  <si>
    <t>指切除病变肠管及累及器官、组织治疗直肠癌。所定价格涵盖直肠切除、区域淋巴结清扫，累及器官及组织切除，以及切开、造瘘、吻合、放置引流、关闭切口等操作步骤的的人力资源和基本物质资源消耗。</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</si>
  <si>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</si>
  <si>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</si>
  <si>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</si>
  <si>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</si>
  <si>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</si>
  <si>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</si>
  <si>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</si>
  <si>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</si>
  <si>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</si>
  <si>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</si>
  <si>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</si>
  <si>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</si>
  <si>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</si>
  <si>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</si>
  <si>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</si>
  <si>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</si>
  <si>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</si>
  <si>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</si>
  <si>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</si>
  <si>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</si>
  <si>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</si>
  <si>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不含球形结肠成形、直肠膀胱瘘修补、新生儿期造瘘Ⅱ期肛门成形者</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</si>
  <si>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</si>
  <si>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</si>
  <si>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</si>
  <si>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</si>
  <si>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</si>
  <si>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</si>
  <si>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</si>
  <si>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</si>
  <si>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</si>
  <si>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</si>
  <si>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</si>
  <si>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</si>
  <si>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</si>
  <si>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直肠癌术后复发盆腔脏器切除术</t>
  </si>
  <si>
    <t>含盆腔联合脏器切除</t>
  </si>
  <si>
    <t>骶尾部畸胎瘤切除术</t>
  </si>
  <si>
    <t>腹肛联合异物取出术</t>
  </si>
  <si>
    <t>指经腹联合经肛取出直肠内异物。所定价格涵盖异物取出以及切开、探查、止血、留置引流、缝合等手术步骤的人力资源和基本物质资源消耗。</t>
  </si>
  <si>
    <t>骶前囊肿切除术</t>
  </si>
  <si>
    <t>通过手术分离、切除骶前囊肿，并进行盆底重建。所定价格涵盖切除囊肿、盆底重建，以及切开、止血、留置引流、关闭切口等手术步骤的人力资源和基本物质资源消耗。</t>
  </si>
  <si>
    <t>s331004001</t>
  </si>
  <si>
    <t>肛门嵌塞清除术</t>
  </si>
  <si>
    <t>s331004002</t>
  </si>
  <si>
    <t>直肠粘膜松弛结扎术</t>
  </si>
  <si>
    <t>肝脏手术</t>
  </si>
  <si>
    <t>肝损伤清创修补术</t>
  </si>
  <si>
    <t>指一般修补，不含肝部分切除术</t>
  </si>
  <si>
    <t>指伤及大血管、胆管和多破口的修补，不含肝部分切除术</t>
  </si>
  <si>
    <t>经腹腔镜肝损伤清创修补术</t>
  </si>
  <si>
    <t>该项目为前两个项目的加收项目</t>
  </si>
  <si>
    <t>开腹肝活检术</t>
  </si>
  <si>
    <t>包括穿刺</t>
  </si>
  <si>
    <t>经腹腔镜肝脓肿引流术</t>
  </si>
  <si>
    <t>肝包虫内囊摘除术</t>
  </si>
  <si>
    <t>指袋形缝合术</t>
  </si>
  <si>
    <t>经腹腔镜肝包虫内囊摘除术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</si>
  <si>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</si>
  <si>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</si>
  <si>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</si>
  <si>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</si>
  <si>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</si>
  <si>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</si>
  <si>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</si>
  <si>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</si>
  <si>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</si>
  <si>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导管和泵</t>
  </si>
  <si>
    <t>开腹肝动脉栓塞术</t>
  </si>
  <si>
    <t>开腹肝管栓塞术</t>
  </si>
  <si>
    <t>肝左外叶切除术</t>
  </si>
  <si>
    <t>包括肿瘤、结核、结石、萎缩等切除术</t>
  </si>
  <si>
    <t>半肝切除术</t>
  </si>
  <si>
    <t>包括左半肝或右半肝切除术</t>
  </si>
  <si>
    <t>肝三叶切除术</t>
  </si>
  <si>
    <t>包括左三叶或右三叶切除术或复杂肝癌切除</t>
  </si>
  <si>
    <t>肝部分切除术</t>
  </si>
  <si>
    <t>含肝活检术；包括各肝段切除</t>
  </si>
  <si>
    <t>供肝切取术</t>
  </si>
  <si>
    <t>指活体供者肝脏（器官段）切取。所定价格涵盖活体供者肝脏切取，以及切开、吻合、关闭、缝合等手术步骤的人力资源和基本物质资源消耗。</t>
  </si>
  <si>
    <t>肝脏移植术</t>
  </si>
  <si>
    <t>指异体同种肝脏（全肝）移植，实现患者原位肝脏切除和供体肝脏植入。所定价格涵盖患者原位肝脏切除、供体肝脏术前或术中整复、供体肝脏植入，以及切开、吻合、关闭、缝合等手术步骤的人力资源和基本物质资源消耗。包括异种器官移植术。</t>
  </si>
  <si>
    <t>肝门部肿瘤支架管外引流术</t>
  </si>
  <si>
    <t>包括胆道内支架引流术</t>
  </si>
  <si>
    <t>支架、导管</t>
  </si>
  <si>
    <t>肝内胆管U形管引流术</t>
  </si>
  <si>
    <t>肝内异物取出术</t>
  </si>
  <si>
    <t>肝实质切开取石术</t>
  </si>
  <si>
    <t>肝血管瘤包膜外剥脱术</t>
  </si>
  <si>
    <t>肝血管瘤缝扎术</t>
  </si>
  <si>
    <t>含硬化剂注射、栓塞</t>
  </si>
  <si>
    <t>开腹门静脉栓塞术</t>
  </si>
  <si>
    <t>胆道手术</t>
  </si>
  <si>
    <t>胆囊肠吻合术</t>
  </si>
  <si>
    <t>包括Roux-y肠吻合术</t>
  </si>
  <si>
    <t>经腹腔镜胆囊肠吻合术</t>
  </si>
  <si>
    <t>胆囊切除术</t>
  </si>
  <si>
    <t>经腹腔镜胆囊切除术</t>
  </si>
  <si>
    <t>胆囊造瘘术</t>
  </si>
  <si>
    <t>经腹腔镜胆囊造瘘术</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</si>
  <si>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</si>
  <si>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</si>
  <si>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</si>
  <si>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</si>
  <si>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</si>
  <si>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</si>
  <si>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</si>
  <si>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</si>
  <si>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</si>
  <si>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</si>
  <si>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</si>
  <si>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</si>
  <si>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</si>
  <si>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</si>
  <si>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经腹腔镜胆总管探查T管引流术</t>
  </si>
  <si>
    <t>胆总管探查T管引流术+取石冲洗</t>
  </si>
  <si>
    <t>经腹腔镜胆总管探查T管引流术+取石冲洗</t>
  </si>
  <si>
    <t>经十二指肠奥狄氏括约肌切开成形术</t>
  </si>
  <si>
    <t>包括十二肠镜乳头括约肌切开术</t>
  </si>
  <si>
    <t>经内镜奥狄氏括约肌切开取石(ECT)</t>
  </si>
  <si>
    <t>包括取蛔虫</t>
  </si>
  <si>
    <t>经内镜奥狄氏括约肌切开胰管取石术</t>
  </si>
  <si>
    <t>开腹经胆道镜取石术</t>
  </si>
  <si>
    <t>先天胆道闭锁肝空肠Roux-y成形术(即葛西氏术)</t>
  </si>
  <si>
    <t>含胃体劈裂管肝门吻合</t>
  </si>
  <si>
    <t>钛钉、支架管</t>
  </si>
  <si>
    <t>胆囊癌根治术</t>
  </si>
  <si>
    <t>含胆囊切除，肝部分切除，肝、胆管-肠吻合术</t>
  </si>
  <si>
    <t>化疗泵，吻合器</t>
  </si>
  <si>
    <t>胰腺手术</t>
  </si>
  <si>
    <t>胰腺穿刺术</t>
  </si>
  <si>
    <t>胰腺修补术</t>
  </si>
  <si>
    <t>不含胰管空肠吻合术、胰尾切除术</t>
  </si>
  <si>
    <t>胰腺囊肿内引流术</t>
  </si>
  <si>
    <t>包括胃囊肿吻合术、空肠囊肿吻合术</t>
  </si>
  <si>
    <t>胰腺囊肿外引流术</t>
  </si>
  <si>
    <t>经腹腔镜胰腺囊肿外引流术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</si>
  <si>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</si>
  <si>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</si>
  <si>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</si>
  <si>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</si>
  <si>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</si>
  <si>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</si>
  <si>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</si>
  <si>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</si>
  <si>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</si>
  <si>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</si>
  <si>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</si>
  <si>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</si>
  <si>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</si>
  <si>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</si>
  <si>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供胰腺切取术</t>
  </si>
  <si>
    <t>指活体供者胰腺（器官段）切取。所定价格涵盖活体供者胰腺切取，以及切开、吻合、关闭、缝合等手术步骤的人力资源和基本物质资源消耗。</t>
  </si>
  <si>
    <t>胰腺移植术</t>
  </si>
  <si>
    <t>指异体同种胰腺移植。所定价格涵盖供体胰腺术前或术中整复、患者原位胰腺处理、供体胰腺植入，以及切开、吻合、关闭、缝合等手术步骤的人力资源和基本物质资源消耗。包括异种器官移植术。</t>
  </si>
  <si>
    <t>胰岛细胞移植术</t>
  </si>
  <si>
    <t>胰腺周围神经切除术</t>
  </si>
  <si>
    <t>包括胰腺周围神经阻滞术</t>
  </si>
  <si>
    <t>坏死性胰腺炎清创引流术</t>
  </si>
  <si>
    <t>胰腺坏死病灶清除</t>
  </si>
  <si>
    <t>其他腹部手术</t>
  </si>
  <si>
    <t>腹股沟疝修补术</t>
  </si>
  <si>
    <t>包括各种方法修补</t>
  </si>
  <si>
    <t>补片</t>
  </si>
  <si>
    <t>经腹腔镜腹股沟疝修补术</t>
  </si>
  <si>
    <t>嵌顿疝复位修补术</t>
  </si>
  <si>
    <t>不含肠切除吻合</t>
  </si>
  <si>
    <t>充填式无张力疝修补术</t>
  </si>
  <si>
    <t>补片、填充物</t>
  </si>
  <si>
    <t xml:space="preserve">单侧  </t>
  </si>
  <si>
    <t>脐疝修补术</t>
  </si>
  <si>
    <t>腹壁切口疝修补术</t>
  </si>
  <si>
    <t>包括腹白线疝或腰疝修补</t>
  </si>
  <si>
    <t>会阴疝修补术</t>
  </si>
  <si>
    <t>脐瘘切除术+修补术</t>
  </si>
  <si>
    <t>含脐肠瘘切除术；不含脐尿管瘘切除术</t>
  </si>
  <si>
    <t>剖腹探查术</t>
  </si>
  <si>
    <t>包括腹腔引流术</t>
  </si>
  <si>
    <t>开腹腹腔内脓肿引流术</t>
  </si>
  <si>
    <t>包括后腹腔脓肿或实质脏器脓肿(如肝脓肿、脾脓肿、胰腺脓肿)的外引流</t>
  </si>
  <si>
    <t>腹腔包虫摘除术</t>
  </si>
  <si>
    <t>腹腔窦道扩创术</t>
  </si>
  <si>
    <t>腹腔内肿物切除术</t>
  </si>
  <si>
    <t>包括系膜、网膜肿物；不含脏器切除术</t>
  </si>
  <si>
    <t>经直肠盆腔脓肿切开引流术</t>
  </si>
  <si>
    <t>含穿刺术</t>
  </si>
  <si>
    <t>腹膜后肿瘤切除术</t>
  </si>
  <si>
    <t>不含其它脏器切除术、血管切除吻合术</t>
  </si>
  <si>
    <t>盆底痉挛部肌肉神经切除术</t>
  </si>
  <si>
    <t>腹壁肿瘤切除术（5cm以下）</t>
  </si>
  <si>
    <t>不含成形术</t>
  </si>
  <si>
    <t>腹壁肿瘤切除术（5cm以上）</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</si>
  <si>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</si>
  <si>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</si>
  <si>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</si>
  <si>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</si>
  <si>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</si>
  <si>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</si>
  <si>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</si>
  <si>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</si>
  <si>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</si>
  <si>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</si>
  <si>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</si>
  <si>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</si>
  <si>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</si>
  <si>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含食管、胃底周围血管离断加脾切除术，包括经网膜静脉门静脉测压术、脾切除术</t>
  </si>
  <si>
    <t>经胸食管胃静脉结扎术</t>
  </si>
  <si>
    <t>腹水转流术</t>
  </si>
  <si>
    <t>包括腹腔—颈内静脉转流术、腹腔—股静脉转流术</t>
  </si>
  <si>
    <t>转流泵</t>
  </si>
  <si>
    <t>经腹腔镜门脉交通支结扎术</t>
  </si>
  <si>
    <t>腹壁窦道切除术</t>
  </si>
  <si>
    <t>s331008001</t>
  </si>
  <si>
    <t>经腹腔镜腹腔探查术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</si>
  <si>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</si>
  <si>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</si>
  <si>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</si>
  <si>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</si>
  <si>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</si>
  <si>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</si>
  <si>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</si>
  <si>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</si>
  <si>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</si>
  <si>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</si>
  <si>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</si>
  <si>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经腹腔镜肾切除术</t>
  </si>
  <si>
    <t>肾部分切除术</t>
  </si>
  <si>
    <t>肾网袋</t>
  </si>
  <si>
    <t>根治性肾切除术</t>
  </si>
  <si>
    <t>含肾上腺切除、淋巴清扫；不含开胸手术</t>
  </si>
  <si>
    <t>重复肾重复输尿管切除术</t>
  </si>
  <si>
    <t>融合肾分解术</t>
  </si>
  <si>
    <t>肾实质切开造瘘术</t>
  </si>
  <si>
    <t>肾囊肿切除术</t>
  </si>
  <si>
    <t>包括去顶术</t>
  </si>
  <si>
    <t>经腹腔镜肾囊肿去顶术</t>
  </si>
  <si>
    <t>多囊肾去顶减压术</t>
  </si>
  <si>
    <t>肾切开取石术</t>
  </si>
  <si>
    <t>包括肾盂切开、肾实质切开</t>
  </si>
  <si>
    <t>肾血管重建术</t>
  </si>
  <si>
    <t>含取自体血管，包括肾血管狭窄成型术</t>
  </si>
  <si>
    <t>自体肾移植术</t>
  </si>
  <si>
    <t>肾脏移植术</t>
  </si>
  <si>
    <t>指异体同种肾脏（单侧）移植。所定价格涵盖供体肾脏术前或术中整复、患者原位肾脏处理、供体肾脏植入，以及切开、吻合、关闭、缝合等手术步骤的人力资源和基本物质资源消耗。包括异种器官移植术。</t>
  </si>
  <si>
    <t>供肾切取术</t>
  </si>
  <si>
    <t>指活体供者肾脏（单侧）切取。所定价格涵盖活体供者肾脏切取，以及切开、吻合、关闭、缝合等手术步骤的人力资源和基本物质资源消耗。</t>
  </si>
  <si>
    <t>离体肾取石术</t>
  </si>
  <si>
    <t>含取肾、取石和植入</t>
  </si>
  <si>
    <t>肾肿瘤腔静脉内瘤栓切取术</t>
  </si>
  <si>
    <t>肾盂和输尿管手术</t>
  </si>
  <si>
    <t>肾盂癌根治术</t>
  </si>
  <si>
    <t>含输尿管全长、部分膀胱切除；不含膀胱镜电切</t>
  </si>
  <si>
    <t>经腹腔镜肾盂癌根治术</t>
  </si>
  <si>
    <t>肾盂成型肾盂输尿管再吻合术</t>
  </si>
  <si>
    <t>经皮肾镜或输尿管镜内切开成型术</t>
  </si>
  <si>
    <t>肾下盏输尿管吻合术</t>
  </si>
  <si>
    <t>肾盂输尿管成形术</t>
  </si>
  <si>
    <t>包括单纯肾盂或输尿管成形</t>
  </si>
  <si>
    <t>肾盂输尿管成形术（同时行双侧成形)</t>
  </si>
  <si>
    <t>经腹腔镜肾盂输尿管成形术</t>
  </si>
  <si>
    <t>此项目为前两个项目的附加项目</t>
  </si>
  <si>
    <t>输尿管切开取石术</t>
  </si>
  <si>
    <t>经腹腔镜输尿管切开取石术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</si>
  <si>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</si>
  <si>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</si>
  <si>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</si>
  <si>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</si>
  <si>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</si>
  <si>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</si>
  <si>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</si>
  <si>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</si>
  <si>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</si>
  <si>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</si>
  <si>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腔静脉后输尿管整形术</t>
  </si>
  <si>
    <t>肠管代输尿管术</t>
  </si>
  <si>
    <t>膀胱瓣代输尿管术</t>
  </si>
  <si>
    <t>s331102001</t>
  </si>
  <si>
    <t>泌尿系统结石气压弹道碎石取石术</t>
  </si>
  <si>
    <t>s331102002</t>
  </si>
  <si>
    <t>经皮肾微造瘘碎石术</t>
  </si>
  <si>
    <t>s331102003</t>
  </si>
  <si>
    <t>经输尿管镜输尿管结石钬激光治疗术</t>
  </si>
  <si>
    <t>包括输尿管狭窄、息肉、尿路浅表肿瘤等钬激光治疗术</t>
  </si>
  <si>
    <t>双J管</t>
  </si>
  <si>
    <t>膀胱手术</t>
  </si>
  <si>
    <t>膀胱切开取石术</t>
  </si>
  <si>
    <t>膀胱憩室切除术</t>
  </si>
  <si>
    <t>膀胱部分切除术</t>
  </si>
  <si>
    <t>膀胱切开肿瘤烧灼术</t>
  </si>
  <si>
    <t>膀胱造瘘术</t>
  </si>
  <si>
    <t>包括穿刺、切开</t>
  </si>
  <si>
    <t>根治性膀胱全切除术</t>
  </si>
  <si>
    <t>含盆腔淋巴结清扫术</t>
  </si>
  <si>
    <t>钛夹</t>
  </si>
  <si>
    <t>膀胱尿道全切除术</t>
  </si>
  <si>
    <t>膀胱再造术</t>
  </si>
  <si>
    <t>含膀胱全切术</t>
  </si>
  <si>
    <t>回肠膀胱术</t>
  </si>
  <si>
    <t>含阑尾切除术；包括结肠</t>
  </si>
  <si>
    <t>可控性回结肠膀胱术</t>
  </si>
  <si>
    <t>回肠扩大膀胱术</t>
  </si>
  <si>
    <t>包括结肠</t>
  </si>
  <si>
    <t>特殊尿管</t>
  </si>
  <si>
    <t>直肠膀胱术</t>
  </si>
  <si>
    <t>含乙状结肠造瘘</t>
  </si>
  <si>
    <t>胃代膀胱术</t>
  </si>
  <si>
    <t>肠道原位膀胱术</t>
  </si>
  <si>
    <t>膀胱瘘管切除术</t>
  </si>
  <si>
    <t>膀胱破裂修补术</t>
  </si>
  <si>
    <t>经腹腔镜膀胱破裂修补术</t>
  </si>
  <si>
    <t>膀胱膨出修补术</t>
  </si>
  <si>
    <t>膀胱外翻成形术</t>
  </si>
  <si>
    <t>包括修补术</t>
  </si>
  <si>
    <t>膀胱阴道瘘修补术</t>
  </si>
  <si>
    <t>膀胱颈部Y—V成型术</t>
  </si>
  <si>
    <t>膀胱颈重建术</t>
  </si>
  <si>
    <t>包括紧缩术</t>
  </si>
  <si>
    <t>膀胱颈悬吊术</t>
  </si>
  <si>
    <t>经腹腔镜膀胱颈悬吊术</t>
  </si>
  <si>
    <t>神经性膀胱腹直肌移位术</t>
  </si>
  <si>
    <t>脐尿管瘘切除术</t>
  </si>
  <si>
    <t>经膀胱镜膀胱颈电切术</t>
  </si>
  <si>
    <t>经尿道膀胱碎石取石术</t>
  </si>
  <si>
    <t>包括血块、异物取出</t>
  </si>
  <si>
    <t>脐尿管肿瘤切除术</t>
  </si>
  <si>
    <t>尿道手术</t>
  </si>
  <si>
    <t>尿道修补术</t>
  </si>
  <si>
    <t>包括经会阴、耻骨劈开、尿道套入术、内植皮</t>
  </si>
  <si>
    <t>尿道折叠术</t>
  </si>
  <si>
    <t>尿道会师术</t>
  </si>
  <si>
    <t>前尿道吻合术</t>
  </si>
  <si>
    <t>尿道切开取石术</t>
  </si>
  <si>
    <t>包括前后尿道及取异物术</t>
  </si>
  <si>
    <t>尿道瓣膜电切术</t>
  </si>
  <si>
    <t>尿道狭窄瘢痕切除术</t>
  </si>
  <si>
    <t>经尿道镜尿道狭窄瘢痕切除术</t>
  </si>
  <si>
    <t>尿道良性肿物切除术</t>
  </si>
  <si>
    <t>尿道憩室切除术</t>
  </si>
  <si>
    <t>尿道旁腺囊肿摘除术</t>
  </si>
  <si>
    <t>尿道癌根治术</t>
  </si>
  <si>
    <t>尿道癌根治切除术</t>
  </si>
  <si>
    <t>含膀胱全切,尿路重建</t>
  </si>
  <si>
    <t>重复尿道切除术</t>
  </si>
  <si>
    <t>尿道重建术</t>
  </si>
  <si>
    <t>含尿道全切</t>
  </si>
  <si>
    <t>尿道阴道瘘修补术</t>
  </si>
  <si>
    <t>尿道直肠瘘修补术</t>
  </si>
  <si>
    <t>会阴阴囊皮瓣尿道成型术</t>
  </si>
  <si>
    <t>尿道会阴造口术</t>
  </si>
  <si>
    <t>尿道瘘修补术</t>
  </si>
  <si>
    <t>包括耻骨膀胱造瘘</t>
  </si>
  <si>
    <t>尿道瓣膜切除成型术</t>
  </si>
  <si>
    <t>尿道粘膜脱垂切除术</t>
  </si>
  <si>
    <t>尿道外口整形术</t>
  </si>
  <si>
    <t>尿道悬吊延长术</t>
  </si>
  <si>
    <t>特殊穿刺针、悬吊器</t>
  </si>
  <si>
    <t>尿道下裂Ⅰ期成型术</t>
  </si>
  <si>
    <t>尿道下裂Ⅱ期成型术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</si>
  <si>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</si>
  <si>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</si>
  <si>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</si>
  <si>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</si>
  <si>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</si>
  <si>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</si>
  <si>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s331104001</t>
  </si>
  <si>
    <t>尿道口肉阜（疣）电灼术</t>
  </si>
  <si>
    <t>12.男性生殖系统手术</t>
  </si>
  <si>
    <t>特殊尿管,网状支架</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</si>
  <si>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</si>
  <si>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</si>
  <si>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</si>
  <si>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</si>
  <si>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</si>
  <si>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</si>
  <si>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</si>
  <si>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</si>
  <si>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经尿道前列腺激光选择汽化术</t>
  </si>
  <si>
    <t>光纤</t>
  </si>
  <si>
    <t>经尿道前列腺气囊扩张术</t>
  </si>
  <si>
    <t>经尿道前列腺支架置入术</t>
  </si>
  <si>
    <t>精囊肿物切除术</t>
  </si>
  <si>
    <t>阴囊、睾丸手术</t>
  </si>
  <si>
    <t>阴囊坏死扩创术</t>
  </si>
  <si>
    <t>阴囊脓肿引流术</t>
  </si>
  <si>
    <t>阴囊成型术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</si>
  <si>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</si>
  <si>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</si>
  <si>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</si>
  <si>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</si>
  <si>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</si>
  <si>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</si>
  <si>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</si>
  <si>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</si>
  <si>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</si>
  <si>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</si>
  <si>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</si>
  <si>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</si>
  <si>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</si>
  <si>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</si>
  <si>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</si>
  <si>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</si>
  <si>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</si>
  <si>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</si>
  <si>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</si>
  <si>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</si>
  <si>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精索静脉瘤切除术</t>
  </si>
  <si>
    <t>精索静脉曲张栓塞术</t>
  </si>
  <si>
    <t>精索静脉曲张高位结扎术</t>
  </si>
  <si>
    <t>通过结扎精索静脉治疗精索静脉曲张。所定价格涵盖游离、切断并结扎精索静脉，以及切开、止血、关闭切口等手术步骤的人力资源和基本物质资源消耗。</t>
  </si>
  <si>
    <t>精索静脉转流术加收50%</t>
  </si>
  <si>
    <t>经腹腔镜精索静脉曲张高位结扎术</t>
  </si>
  <si>
    <t>精索扭转复位术</t>
  </si>
  <si>
    <t>输精管结扎术</t>
  </si>
  <si>
    <t>输精管粘堵术</t>
  </si>
  <si>
    <t>输精管角性结节切除术</t>
  </si>
  <si>
    <t>输精管吻合术</t>
  </si>
  <si>
    <t>输尿管间嵴切除术</t>
  </si>
  <si>
    <t>经尿道射精管切开术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</si>
  <si>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</si>
  <si>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</si>
  <si>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</si>
  <si>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</si>
  <si>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</si>
  <si>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</si>
  <si>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</si>
  <si>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</si>
  <si>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</si>
  <si>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</si>
  <si>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</si>
  <si>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</si>
  <si>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</si>
  <si>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含尿路改道</t>
  </si>
  <si>
    <t>阴茎重建成形术</t>
  </si>
  <si>
    <t>含假体植入术</t>
  </si>
  <si>
    <t>阴茎再造术</t>
  </si>
  <si>
    <t>含龟头再造和假体置入</t>
  </si>
  <si>
    <t>阴茎假体置放术</t>
  </si>
  <si>
    <t>阴茎假体</t>
  </si>
  <si>
    <t>阴茎畸型整形术</t>
  </si>
  <si>
    <t>包括阴茎弯曲矫正</t>
  </si>
  <si>
    <t>阴茎阴囊移位整形术</t>
  </si>
  <si>
    <t>含会阴型尿道下裂修补</t>
  </si>
  <si>
    <t>尿道阴茎海绵体分流术</t>
  </si>
  <si>
    <t>阴茎血管重建术</t>
  </si>
  <si>
    <t>阴茎海绵体分离术</t>
  </si>
  <si>
    <t>阴茎静脉结扎术</t>
  </si>
  <si>
    <t>包括海绵体静脉、背深静脉</t>
  </si>
  <si>
    <t>13.女性生殖系统手术</t>
  </si>
  <si>
    <t>电切环、双极电凝钳</t>
  </si>
  <si>
    <t>卵巢手术</t>
  </si>
  <si>
    <t>合并急腹症(卵巢肿物扭转、破裂、感染等)加收50%。 双侧加收80%。</t>
  </si>
  <si>
    <t>经阴道卵巢囊肿穿刺术</t>
  </si>
  <si>
    <t>卵巢囊肿剔除术</t>
  </si>
  <si>
    <t>经腹腔镜卵巢囊肿剔除术</t>
  </si>
  <si>
    <t>经阴道卵巢囊肿剔除术</t>
  </si>
  <si>
    <t>药物、麻醉</t>
  </si>
  <si>
    <t>卵巢修补术</t>
  </si>
  <si>
    <t>含活检术</t>
  </si>
  <si>
    <t>经腹腔镜卵巢修补术</t>
  </si>
  <si>
    <t>卵巢楔形切除术</t>
  </si>
  <si>
    <t>包括卵巢切开探查、多囊卵巢打孔术</t>
  </si>
  <si>
    <t>卵巢切除术</t>
  </si>
  <si>
    <t>卵巢癌根治术</t>
  </si>
  <si>
    <t>含全子宫+双附件切除+网膜切除+阑尾切除+肿瘤细胞减灭术(盆、腹腔转移灶切除)+盆腹腔淋巴结清除术</t>
  </si>
  <si>
    <t>如膀胱或肠管部分切除另计费</t>
  </si>
  <si>
    <t>卵巢癌探查术</t>
  </si>
  <si>
    <t>卵巢输卵管切除术</t>
  </si>
  <si>
    <t>卵巢移位术</t>
  </si>
  <si>
    <t>卵巢移植术</t>
  </si>
  <si>
    <t xml:space="preserve">经腹腔镜单侧卵巢打孔术
</t>
  </si>
  <si>
    <t>消毒铺巾后切开脐部小切口1厘米以长针穿入腹壁，证实进入腹腔后，充气，建立气腹，放入腹腔镜，分别于双侧髂棘内侧5厘米处 切开0.5厘米小切口，分别放入直径0.5厘米小套管，放置腹腔镜 探查，腹腔镜下单侧卵巢多部位打孔，冲洗腹腔，腹腔镜下单侧卵巢止血。必要时腹腔镜下止血，关腹。</t>
  </si>
  <si>
    <t>输卵管手术</t>
  </si>
  <si>
    <t>合并急腹症(卵巢肿物 扭转、破裂、感染等)加收50%。 妊娠期加收100%。双侧加收80%。</t>
  </si>
  <si>
    <t>输卵管结扎术</t>
  </si>
  <si>
    <t>包括传统术式、经阴道术式</t>
  </si>
  <si>
    <t>经腹腔镜输卵管结扎术</t>
  </si>
  <si>
    <t>显微外科输卵管吻合术</t>
  </si>
  <si>
    <t>输卵管修复整形术</t>
  </si>
  <si>
    <t>包括输卵管吻合、再通、整形</t>
  </si>
  <si>
    <t>经腹腔镜输卵管修复整形术</t>
  </si>
  <si>
    <t>输卵管切除术</t>
  </si>
  <si>
    <t>包括宫外孕的各类手术(如输卵管开窗术)</t>
  </si>
  <si>
    <t>经腹腔镜输卵管切除术</t>
  </si>
  <si>
    <t>经输卵管镜插管通水术</t>
  </si>
  <si>
    <t>输卵管选择性插管术</t>
  </si>
  <si>
    <t>经腹腔镜输卵管高压洗注术</t>
  </si>
  <si>
    <t>输卵管宫角植入术</t>
  </si>
  <si>
    <t>输卵管介入治疗</t>
  </si>
  <si>
    <t>包括输卵管积水穿刺</t>
  </si>
  <si>
    <t>经腹单侧输卵管系膜囊肿剥除术</t>
  </si>
  <si>
    <t>消毒术野，铺巾，开腹，留取腹腔冲洗液，探查盆腹腔，暴露肿物，切开输卵管系膜剥除肿瘤，可吸收线缝合输卵管系膜，检查无 渗血后关腹。</t>
  </si>
  <si>
    <t>子宫手术</t>
  </si>
  <si>
    <t>宫颈息肉切除术</t>
  </si>
  <si>
    <t>经宫腔镜宫颈息肉切除术</t>
  </si>
  <si>
    <t>包括子宫内膜息肉、宫颈管息肉</t>
  </si>
  <si>
    <t>电切环、术中B超监测</t>
  </si>
  <si>
    <t>宫颈肌瘤剔除术</t>
  </si>
  <si>
    <t>指经腹手术</t>
  </si>
  <si>
    <t>宫颈残端切除术</t>
  </si>
  <si>
    <t>宫颈锥形切除术</t>
  </si>
  <si>
    <t>经腹腔镜宫颈锥形切除术</t>
  </si>
  <si>
    <t>宫颈环形电切术</t>
  </si>
  <si>
    <t>非孕期子宫内口矫正术</t>
  </si>
  <si>
    <t>孕期子宫内口缝合术</t>
  </si>
  <si>
    <t>曼氏手术</t>
  </si>
  <si>
    <t>含宫颈部分切除+主韧带缩短+阴道前后壁修补术</t>
  </si>
  <si>
    <t>子宫颈截除术</t>
  </si>
  <si>
    <t>子宫修补术</t>
  </si>
  <si>
    <t>针对不同状况的子宫破裂、出血，实施不同的子宫修补或压迫缝合手术。所定价格涵盖修补子宫破裂处或压迫缝合止血，以及切开、探查、清宫、缝合、关闭切口手术步骤的人力资源和基本物质资源消耗。</t>
  </si>
  <si>
    <t>经腹子宫肌瘤剔除术</t>
  </si>
  <si>
    <t>指通过手术切除方式治疗子宫肌瘤。所定价格涵盖切除肌瘤病灶以及切开、止血、放置引流、缝合等手术步骤的人力资源和基本物质资源消耗。包括子宫腺肌症病灶切除术。</t>
  </si>
  <si>
    <t>经腹腔镜子宫肌瘤摘除术</t>
  </si>
  <si>
    <t>经阴道自凝刀子宫肌瘤剔除术</t>
  </si>
  <si>
    <t>含B超引导、定位</t>
  </si>
  <si>
    <t>多个肌瘤加收750元</t>
  </si>
  <si>
    <t>经阴道子宫肌瘤切除术</t>
  </si>
  <si>
    <t>子宫次全切除术</t>
  </si>
  <si>
    <t>阴式全子宫切除术</t>
  </si>
  <si>
    <t>腹式全子宫切除术</t>
  </si>
  <si>
    <t>经腹腔腹式镜子宫全切术</t>
  </si>
  <si>
    <t>全子宫+双附件切除术</t>
  </si>
  <si>
    <t>次广泛子宫切除术</t>
  </si>
  <si>
    <t>含双附件切除</t>
  </si>
  <si>
    <t>广泛性子宫切除+盆腹腔淋巴结清除术</t>
  </si>
  <si>
    <t>经腹阴道联合子宫切除术</t>
  </si>
  <si>
    <t>经腹腔镜经腹阴道联合子宫切除术</t>
  </si>
  <si>
    <t>子宫整形术</t>
  </si>
  <si>
    <t>包括纵隔切除、残角子宫切除、畸形子宫矫治、双角子宫融合等；不含术中B超监视</t>
  </si>
  <si>
    <t>经宫腔镜或腹腔镜子宫整形术</t>
  </si>
  <si>
    <t>开腹取环术</t>
  </si>
  <si>
    <t>经腹腔镜取环术</t>
  </si>
  <si>
    <t>子宫动脉结扎术</t>
  </si>
  <si>
    <t>经腹腔镜子宫动脉结扎术</t>
  </si>
  <si>
    <t>子宫悬吊术</t>
  </si>
  <si>
    <t>包括阴道吊带术、阴道残端悬吊术</t>
  </si>
  <si>
    <t>吊带</t>
  </si>
  <si>
    <t>经腹腔镜子宫悬吊术</t>
  </si>
  <si>
    <t>盆腔巨大肿瘤切除术</t>
  </si>
  <si>
    <t>阔韧带内肿瘤切除术</t>
  </si>
  <si>
    <t>根治性宫颈切除术</t>
  </si>
  <si>
    <t>含盆腔淋巴结清扫、卵巢动静脉高位结扎术</t>
  </si>
  <si>
    <t>特殊缝线，止血材料</t>
  </si>
  <si>
    <t>粘膜下子宫肌瘤圈套术</t>
  </si>
  <si>
    <t>圈套器</t>
  </si>
  <si>
    <t>子宫内膜异位病灶切除或烧灼术</t>
  </si>
  <si>
    <t>≥3平方厘米加收20%</t>
  </si>
  <si>
    <t xml:space="preserve">经宫腔镜宫腔异物取出术
</t>
  </si>
  <si>
    <t>宫腔异物指胎骨、胚物组织、缝线等。取出术前放置的宫颈扩张棒，消毒铺巾，留置导尿，器械准备：宫腔镜部件，连接部件并与 气腹机膨宫、光源、主机、电凝装置连接，放置窥器暴露宫颈，再 次消毒阴道、宫颈，扩张宫颈至12号，宫腔镜下置镜常规探查宫腔 情况，确定异物位置、性质，用电切镜针状电极划开组织，用一次 性异物钳取出胎骨，再次探查宫腔，内镜下电凝止血，术毕再次消 毒宫颈、阴道。</t>
  </si>
  <si>
    <t>临床操作的超声引导</t>
  </si>
  <si>
    <t>s331303001</t>
  </si>
  <si>
    <t>经宫腔镜子宫异物取出术</t>
  </si>
  <si>
    <t>指肌层异物</t>
  </si>
  <si>
    <t>s331303002</t>
  </si>
  <si>
    <t>阴式宫颈残端切除术</t>
  </si>
  <si>
    <t>s331303003</t>
  </si>
  <si>
    <t>阴式宫颈肌瘤切除术</t>
  </si>
  <si>
    <t>s331303004</t>
  </si>
  <si>
    <t>经腹腔镜广泛子宫切除+盆腔淋巴结清扫术</t>
  </si>
  <si>
    <t>阴道手术</t>
  </si>
  <si>
    <t>阴道异物取出术</t>
  </si>
  <si>
    <t>阴道裂伤缝合术</t>
  </si>
  <si>
    <t>阴道扩张术</t>
  </si>
  <si>
    <t>扩张用模具</t>
  </si>
  <si>
    <t>阴道疤痕切除术</t>
  </si>
  <si>
    <t>阴道横隔或纵隔或斜膈切开术</t>
  </si>
  <si>
    <t>阴道闭锁切开术</t>
  </si>
  <si>
    <t>阴道良性肿物切除术</t>
  </si>
  <si>
    <t>包括阴道结节或阴道囊肿切除</t>
  </si>
  <si>
    <t>阴道成形术</t>
  </si>
  <si>
    <t>不含植皮、取乙状结肠(代阴道)等所有组织瓣切取</t>
  </si>
  <si>
    <t>阴道直肠瘘修补术</t>
  </si>
  <si>
    <t>阴道壁血肿切开术</t>
  </si>
  <si>
    <t>阴道前后壁修补术</t>
  </si>
  <si>
    <t>阴道中膈成形术</t>
  </si>
  <si>
    <t>后穹窿损伤缝合术</t>
  </si>
  <si>
    <t>包括阴道后穹窿切开引流</t>
  </si>
  <si>
    <t>全阴道切除术</t>
  </si>
  <si>
    <t>s331304001</t>
  </si>
  <si>
    <t>经腹腔镜阴道成形术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</si>
  <si>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</si>
  <si>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</si>
  <si>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</si>
  <si>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</si>
  <si>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</si>
  <si>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</si>
  <si>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</si>
  <si>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</si>
  <si>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</si>
  <si>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包括囊肿、赘生物及肿瘤切除术</t>
  </si>
  <si>
    <t>阴蒂肥大整复术</t>
  </si>
  <si>
    <t>阴蒂短缩成型术</t>
  </si>
  <si>
    <t>单纯性外阴切除术</t>
  </si>
  <si>
    <t>外阴局部扩大切除术</t>
  </si>
  <si>
    <t>外阴广泛切除+淋巴结清除术</t>
  </si>
  <si>
    <t>含腹股沟淋巴、股深淋巴、及盆、腹腔淋巴结清除术；不含特殊引流</t>
  </si>
  <si>
    <t>前庭大腺囊肿造口术</t>
  </si>
  <si>
    <t>含脓肿切开引流术</t>
  </si>
  <si>
    <t>前庭大腺囊肿切除术</t>
  </si>
  <si>
    <t>处女膜切开术</t>
  </si>
  <si>
    <t>两性畸形整形术</t>
  </si>
  <si>
    <t>女性生殖器官其他手术</t>
  </si>
  <si>
    <t>盆腔粘连分离术</t>
  </si>
  <si>
    <t>通过手术切除或分离方式治疗盆腔组织器官粘连。所定价格涵盖切除或分离粘连组织，以及切开、止血、放置引流、关闭等手术步骤的人力资源和基本物质资源消耗。</t>
  </si>
  <si>
    <t>宫腔镜检查</t>
  </si>
  <si>
    <t>含活检，包括幼女阴道异物诊治；不含宫旁阻滞麻醉</t>
  </si>
  <si>
    <t>经宫腔镜取环术</t>
  </si>
  <si>
    <t>不含术中B超监视</t>
  </si>
  <si>
    <t>腹腔镜辅助手术,不含术中B超监视</t>
  </si>
  <si>
    <t>经宫腔镜输卵管插管术</t>
  </si>
  <si>
    <t>腹腔镜辅助手术</t>
  </si>
  <si>
    <t>经宫腔镜粘连分离术</t>
  </si>
  <si>
    <t>经宫腔镜子宫纵膈切除术</t>
  </si>
  <si>
    <t>经宫腔镜子宫肌瘤切除术</t>
  </si>
  <si>
    <t>经宫腔镜子宫内膜去除术</t>
  </si>
  <si>
    <t>通过去除子宫内膜治疗异常子宫出血等疾病。所定价格涵盖去除子宫内膜，以及扩宫、止血等手术步骤的人力资源和基本物质资源消耗。包括电凝术。</t>
  </si>
  <si>
    <t>消融器械</t>
  </si>
  <si>
    <t>14.产科手术与操作</t>
  </si>
  <si>
    <t>特殊脐带夹</t>
  </si>
  <si>
    <t>人工破膜术</t>
  </si>
  <si>
    <t>L(AL)</t>
  </si>
  <si>
    <t>单胎顺产接生</t>
  </si>
  <si>
    <t>含产程观察、阴道或肛门检查，胎心监测及脐带处理，会阴裂伤修补及侧切。</t>
  </si>
  <si>
    <t>多胎接生</t>
  </si>
  <si>
    <t>含产程观察、阴道或肛门检查、胎心监测及脐带处理、会阴裂伤修补及侧切。</t>
  </si>
  <si>
    <t>难产接生</t>
  </si>
  <si>
    <t>含产程观察、阴道或肛门检查，胎心监测及脐带处理，会阴裂伤修补及侧切，包括臀位接生、臀位牵引、胎头吸引器助产、旋转胎头、产钳助产。</t>
  </si>
  <si>
    <t>双胎接生</t>
  </si>
  <si>
    <t>各种死胎分解术</t>
  </si>
  <si>
    <t>包括穿颅术、断头术、锁骨切断术、碎胎术、内脏挖出术、头皮牵引术等</t>
  </si>
  <si>
    <t>死胎接生</t>
  </si>
  <si>
    <t>含中期引产接生；不含死胎尸体分解及尸体处理。</t>
  </si>
  <si>
    <t>外倒转术</t>
  </si>
  <si>
    <t>含臀位及横位的外倒转</t>
  </si>
  <si>
    <t>内倒转术</t>
  </si>
  <si>
    <t>手取胎盘术</t>
  </si>
  <si>
    <t>脐带还纳术</t>
  </si>
  <si>
    <t>剖宫产术</t>
  </si>
  <si>
    <t>包括古典式、子宫下段、及腹膜外、剖宫取胎术</t>
  </si>
  <si>
    <t>剖宫产术中子宫全切术</t>
  </si>
  <si>
    <t>剖宫产术中子宫次全切术</t>
  </si>
  <si>
    <t>二次剖宫产术</t>
  </si>
  <si>
    <t>含腹部疤痕剔除术、多次剖宫产</t>
  </si>
  <si>
    <t>腹腔妊娠取胎术</t>
  </si>
  <si>
    <t>N(AL)</t>
  </si>
  <si>
    <t>子宫颈裂伤修补术</t>
  </si>
  <si>
    <t>指产时宫颈裂伤</t>
  </si>
  <si>
    <t>子宫颈管环扎术(Mc-Donald)</t>
  </si>
  <si>
    <t>指孕期手术</t>
  </si>
  <si>
    <t>Z(AL)</t>
  </si>
  <si>
    <t>经胎儿镜胎盘血管交通支凝固术</t>
  </si>
  <si>
    <t>指胎儿镜下用激光凝固胎盘的交通支血管治疗因胎盘血管引起的疾病。所定价格涵盖穿刺、置入胎儿镜、探查、凝固胎盘表面的交通血管等手术步骤的人力资源和基本物质资源消耗。不含影像学引导。</t>
  </si>
  <si>
    <t>激光光纤、血管鞘穿刺套件</t>
  </si>
  <si>
    <t>每例</t>
  </si>
  <si>
    <t>s331400001</t>
  </si>
  <si>
    <t>多胎剖宫产术</t>
  </si>
  <si>
    <t>指两胎及两胎以上的剖宫产术</t>
  </si>
  <si>
    <t>15.肌肉骨骼系统手术</t>
  </si>
  <si>
    <t>不含C型臂和一般X光透视</t>
  </si>
  <si>
    <t>骨水泥、骨水泥搅拌、注入器械</t>
  </si>
  <si>
    <t>脊柱骨关节手术</t>
  </si>
  <si>
    <t>经口咽部环枢椎肿瘤切除术</t>
  </si>
  <si>
    <t>不含植骨</t>
  </si>
  <si>
    <t>颈3—7椎体肿瘤切除术(前入路)</t>
  </si>
  <si>
    <t>颈1—7椎板肿瘤切除术(后入路)</t>
  </si>
  <si>
    <t>胸椎肿瘤切除术</t>
  </si>
  <si>
    <t>人工椎体</t>
  </si>
  <si>
    <t>胸椎椎板肿瘤，附件肿瘤切除术</t>
  </si>
  <si>
    <t>前路腰椎肿瘤切除术</t>
  </si>
  <si>
    <t>后路腰椎板及附件肿瘤切除术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</si>
  <si>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</si>
  <si>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</si>
  <si>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</si>
  <si>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</si>
  <si>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</si>
  <si>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</si>
  <si>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</si>
  <si>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</si>
  <si>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</si>
  <si>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</si>
  <si>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</si>
  <si>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</si>
  <si>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</si>
  <si>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</si>
  <si>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</si>
  <si>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</si>
  <si>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每节椎骨</t>
  </si>
  <si>
    <t>颈椎钩椎关节切除术</t>
  </si>
  <si>
    <t>颈椎侧方入路枢椎齿突切除术</t>
  </si>
  <si>
    <t>后入路环枢椎植骨融合术</t>
  </si>
  <si>
    <t>后入路环枢减压植骨融合固定术</t>
  </si>
  <si>
    <t>包括环椎后弓切除减压，枢椎板切除减压植骨固定</t>
  </si>
  <si>
    <t>后入路枢环枕融合植骨固定术</t>
  </si>
  <si>
    <t>不含枕骨大孔扩大及环椎后弓减压</t>
  </si>
  <si>
    <t>环枢椎侧块螺钉内固定术</t>
  </si>
  <si>
    <t>包括前路或后路</t>
  </si>
  <si>
    <t>颈椎骨折脱位手术复位植骨融合内固定术</t>
  </si>
  <si>
    <t>胸椎融合术</t>
  </si>
  <si>
    <t>含前入路开胸，植骨</t>
  </si>
  <si>
    <t>胸椎腰椎前路内固定术</t>
  </si>
  <si>
    <t>含脊髓神经根松解、间盘摘除、钩椎关节切除、脊髓探查、骨折切开复位</t>
  </si>
  <si>
    <t>胸椎前路内固定术</t>
  </si>
  <si>
    <t>腰椎前路内固定术</t>
  </si>
  <si>
    <t>胸椎横突、椎板植骨融合术</t>
  </si>
  <si>
    <t>不含椎板切除减压</t>
  </si>
  <si>
    <t>胸腰椎切开复位内固定术</t>
  </si>
  <si>
    <t>增加枕骨大孔扩大及环枕后弓减压时费用另加30%</t>
  </si>
  <si>
    <t>经胸腹联合切口胸椎间盘切除术</t>
  </si>
  <si>
    <t>腰椎间盘极外侧突出摘除术</t>
  </si>
  <si>
    <t>不含一般的腰间盘突出</t>
  </si>
  <si>
    <t>经皮椎间盘吸引术</t>
  </si>
  <si>
    <t>如需进行椎体后缘减压术应加收30%</t>
  </si>
  <si>
    <t>椎管扩大减压术</t>
  </si>
  <si>
    <t>含全椎板切除；包括多节段椎管狭窄减压</t>
  </si>
  <si>
    <t>每节椎板</t>
  </si>
  <si>
    <t>增加神经根管减压加收20%</t>
  </si>
  <si>
    <t>椎管扩大成形术</t>
  </si>
  <si>
    <t>腰椎间盘突出摘除术</t>
  </si>
  <si>
    <t>含椎板开窗间盘切除；不含极外侧突出</t>
  </si>
  <si>
    <t>经皮激光腰椎间盘摘除术</t>
  </si>
  <si>
    <t>后路腰椎间盘镜椎间盘髓核摘除术（MED）</t>
  </si>
  <si>
    <t>每间盘</t>
  </si>
  <si>
    <t>如需从前侧方入路脊髓前外侧减压手术，应加收30%</t>
  </si>
  <si>
    <t>腰椎滑脱不稳植骨融合术</t>
  </si>
  <si>
    <t>含前入路经腹、植骨融合</t>
  </si>
  <si>
    <t>腰椎滑脱椎弓根螺钉固定植骨融合术</t>
  </si>
  <si>
    <t>包括脊柱滑脱复位内固定</t>
  </si>
  <si>
    <t>如需行椎板切除减压间盘摘除加收30%</t>
  </si>
  <si>
    <t>腰椎横突间融合术</t>
  </si>
  <si>
    <t>腰椎骶化横突切除术</t>
  </si>
  <si>
    <t>包括浮棘、钩棘切除</t>
  </si>
  <si>
    <t>增加神经根管减压则另加收30%</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</si>
  <si>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</si>
  <si>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</si>
  <si>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</si>
  <si>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</si>
  <si>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脊柱侧弯矫正术(后路)</t>
  </si>
  <si>
    <t>脊柱前路松解融合术</t>
  </si>
  <si>
    <t>前路脊柱旋转侧弯矫正术</t>
  </si>
  <si>
    <t>如需行椎板切除减压间盘摘除，则加收30%</t>
  </si>
  <si>
    <t>前路脊柱骨骺阻滞术、后路椎板凸侧融合术</t>
  </si>
  <si>
    <t>脊柱椎间融合器植入植骨融合术</t>
  </si>
  <si>
    <t>含脊髓神经根松解、椎板切除减压、脊髓探查、骨折切开复位</t>
  </si>
  <si>
    <t>脊柱半椎体切除术</t>
  </si>
  <si>
    <t>脊柱内固定物取出术</t>
  </si>
  <si>
    <t>滑板椎弓根钉复位植骨内固定术</t>
  </si>
  <si>
    <t>1．如需前方进行松解术，则手术费另加30%；2．增加内固定者手术费另加30%</t>
  </si>
  <si>
    <t>经皮穿刺颈腰椎间盘切除术</t>
  </si>
  <si>
    <t>含造影、超声定位</t>
  </si>
  <si>
    <t>1．需前方入路松解手术者，手术费另加30%；2．取骨、植骨融合，手术费另加30%</t>
  </si>
  <si>
    <t>人工椎间盘植入术</t>
  </si>
  <si>
    <t>人工间盘</t>
  </si>
  <si>
    <t>人工椎体置换术</t>
  </si>
  <si>
    <t>包括颈、胸、腰椎体置换</t>
  </si>
  <si>
    <t>每增加一椎体加收30%</t>
  </si>
  <si>
    <t>嗅鞘细胞移植术</t>
  </si>
  <si>
    <t>脊柱微创内固定术</t>
  </si>
  <si>
    <t>消毒铺巾，影像或导航引导下经皮置入内固定材料，脊柱固定。不含影像引导、术中导航、脊髓监护。</t>
  </si>
  <si>
    <t>每椎间</t>
  </si>
  <si>
    <t>每增加一个椎间，加收50%。</t>
  </si>
  <si>
    <t>脊柱肿瘤微创减压术</t>
  </si>
  <si>
    <t>消毒铺巾，影像引导下，建立微创通道，必要时术中导航，行椎板切除、椎体肿瘤切除，显露神经根并保护，椎管减压。必要时脊髓监护，放置引流管引流，逐层关闭切口。不含影像引导、术中导航、脊髓监护。</t>
  </si>
  <si>
    <t>每椎体</t>
  </si>
  <si>
    <t>每增加一个椎体，加收50%。</t>
  </si>
  <si>
    <t>脊柱肿瘤全椎体切除重建内固定术</t>
  </si>
  <si>
    <t>消毒铺巾，影像引导下，显露肿瘤部位的椎骨附件和肿瘤累及的椎体，分离椎旁组织，截骨，显露神经根，必要时术中导航，保护或结扎神经根，整块切除椎体、附件部分。椎体重建，相邻节段椎体内固定。必要时脊髓监护，放置引流管引流，逐层关闭切口。不含影像引导、术中导航、脊髓监护。</t>
  </si>
  <si>
    <t>内固定材料，人工骨，同种异体骨、人工椎体</t>
  </si>
  <si>
    <t>前后路联合加收20%。每增加一个椎体，加收50%。</t>
  </si>
  <si>
    <t>椎间盘消融术</t>
  </si>
  <si>
    <t>指通过消融方式治疗椎间盘疾病。所定价格涵盖影像引导下穿刺、髓核消融等手术步骤的人力资源和基本物质资源消耗。</t>
  </si>
  <si>
    <t>消融电极</t>
  </si>
  <si>
    <t>1.每增加一间隙加收30%。2.原“s331501001椎间盘射频消融术”项目取消。</t>
  </si>
  <si>
    <t>V（G）</t>
  </si>
  <si>
    <t>s331500001</t>
  </si>
  <si>
    <t>经椎间盘镜手术加收</t>
  </si>
  <si>
    <t>包括椎间孔镜。</t>
  </si>
  <si>
    <t>在非经镜手术基础上加收300元。</t>
  </si>
  <si>
    <t>胸廓与周围神经手术</t>
  </si>
  <si>
    <t>1．开胸手术费另加50%；2．取骨植骨手术费另加30%</t>
  </si>
  <si>
    <t>胸出口综合征手术</t>
  </si>
  <si>
    <t>包括颈肋切除术、前斜角肌切断术、经腋路第1肋骨切除术</t>
  </si>
  <si>
    <t>臂丛神经损伤神经探查松解术</t>
  </si>
  <si>
    <t>臂丛神经损伤游离神经移植术</t>
  </si>
  <si>
    <t>不含游离神经切取</t>
  </si>
  <si>
    <t>臂丛神经损伤神经移位术</t>
  </si>
  <si>
    <t>包括膈神经移位、肋间神经移位、颈丛移位、对侧颈7移位、副神经移位</t>
  </si>
  <si>
    <t>1．如需配合松解手术费用另加30%；2．椎板切除减压，费用另加30%；3．取骨植骨融合手术另加收30%</t>
  </si>
  <si>
    <t>神经吻合术</t>
  </si>
  <si>
    <t>含手术显微镜使用</t>
  </si>
  <si>
    <t>带血管蒂游离神经移植术</t>
  </si>
  <si>
    <t>神经瘤切除术</t>
  </si>
  <si>
    <t>含神经吻合术；包括肢体各部位病变</t>
  </si>
  <si>
    <t>周围神经嵌压松解术</t>
  </si>
  <si>
    <t>坐骨神经松解术</t>
  </si>
  <si>
    <t>盆腔内坐骨神经松解术</t>
  </si>
  <si>
    <t>盆腔外坐骨神经松解术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</si>
  <si>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</si>
  <si>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</si>
  <si>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</si>
  <si>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</si>
  <si>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</si>
  <si>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</si>
  <si>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</si>
  <si>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</si>
  <si>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</si>
  <si>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</si>
  <si>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</si>
  <si>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包括肿瘤切除及管状骨重建两种手术</t>
  </si>
  <si>
    <t>骨水泥、接骨板</t>
  </si>
  <si>
    <t>髋臼肿瘤切除及髋关节融合术</t>
  </si>
  <si>
    <t>包括成型术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</si>
  <si>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</si>
  <si>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</si>
  <si>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</si>
  <si>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</si>
  <si>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</si>
  <si>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</si>
  <si>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</si>
  <si>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</si>
  <si>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</si>
  <si>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</si>
  <si>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</si>
  <si>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</si>
  <si>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</si>
  <si>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</si>
  <si>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</si>
  <si>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</si>
  <si>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包括四肢、脊柱、骨盆</t>
  </si>
  <si>
    <t>胫腓骨肿瘤切除重建术</t>
  </si>
  <si>
    <t>跟骨肿瘤病灶刮除术</t>
  </si>
  <si>
    <t>内生软骨瘤切除术</t>
  </si>
  <si>
    <t>指短管状骨内生软骨瘤</t>
  </si>
  <si>
    <t>如取自体骨另计手术费</t>
  </si>
  <si>
    <t>指其它内生软骨瘤或多发风生软骨瘤</t>
  </si>
  <si>
    <t>坐骨结节囊肿摘除术</t>
  </si>
  <si>
    <t>s331503001</t>
  </si>
  <si>
    <t>骨软骨瘤切除术</t>
  </si>
  <si>
    <t>s331503002</t>
  </si>
  <si>
    <t>骨肿瘤切除重建术</t>
  </si>
  <si>
    <t>异体骨（灭活）</t>
  </si>
  <si>
    <t>如取自体骨另计手术费。</t>
  </si>
  <si>
    <t>s331503003</t>
  </si>
  <si>
    <t>股骨头坏死钻孔加压植骨术</t>
  </si>
  <si>
    <t>s331503004</t>
  </si>
  <si>
    <t>单纯股骨头钻孔减压术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</si>
  <si>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</si>
  <si>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</si>
  <si>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</si>
  <si>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</si>
  <si>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</si>
  <si>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</si>
  <si>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</si>
  <si>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</si>
  <si>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</si>
  <si>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</si>
  <si>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通过手术清除病灶治疗脊柱结核。所定价格涵盖清除结核病灶，以及逐层切开、反复冲洗、放置引流、缝合等手术步骤的人力资源和基本物质资源消耗。</t>
  </si>
  <si>
    <t>非结核感染病灶清除术按70%收费。</t>
  </si>
  <si>
    <t>脊椎结核病灶清除+植骨融合术</t>
  </si>
  <si>
    <t>股骨头坏死病灶刮除植骨术</t>
  </si>
  <si>
    <t>股骨头坏死髓芯减压支架术</t>
  </si>
  <si>
    <t>桡骨远端切除腓骨移植成形术</t>
  </si>
  <si>
    <t>骨髓炎病灶清除术</t>
  </si>
  <si>
    <t>含肌瓣填塞术</t>
  </si>
  <si>
    <t>骨髓炎切开引流灌洗术</t>
  </si>
  <si>
    <t>扩创术</t>
  </si>
  <si>
    <t>包括皮肤、肌肉、骨质</t>
  </si>
  <si>
    <t>植皮、负压引流装置</t>
  </si>
  <si>
    <t>单侧肢体</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</si>
  <si>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</si>
  <si>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</si>
  <si>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</si>
  <si>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</si>
  <si>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</si>
  <si>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</si>
  <si>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</si>
  <si>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</si>
  <si>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</si>
  <si>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</si>
  <si>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</si>
  <si>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</si>
  <si>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包括桡骨颈部骨折</t>
  </si>
  <si>
    <t>孟氏骨折切开复位内固定术</t>
  </si>
  <si>
    <t>桡尺骨干骨折切开复位内固定术</t>
  </si>
  <si>
    <t>科雷氏骨折切开复位内固定术</t>
  </si>
  <si>
    <t>包括含史密斯骨折、巴顿骨折</t>
  </si>
  <si>
    <t>髋臼骨折切开复位内固定术</t>
  </si>
  <si>
    <t>股骨颈骨折闭合复位内固定术</t>
  </si>
  <si>
    <t>股骨颈骨折切开复位内固定术</t>
  </si>
  <si>
    <t>股骨颈骨折切开复位内固定+带血管或肌蒂骨移植术</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</si>
  <si>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</si>
  <si>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</si>
  <si>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</si>
  <si>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</si>
  <si>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</si>
  <si>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</si>
  <si>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</si>
  <si>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</si>
  <si>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</si>
  <si>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</si>
  <si>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</si>
  <si>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</si>
  <si>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</si>
  <si>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</si>
  <si>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尺骨上1/3骨折畸形愈合伴桡骨小头脱位矫正术</t>
  </si>
  <si>
    <t>桡骨下端骨折畸形愈合矫正术</t>
  </si>
  <si>
    <t>股骨干骨折畸形愈合截骨内固定术</t>
  </si>
  <si>
    <t>胫腓骨骨折畸形愈合截骨矫形术</t>
  </si>
  <si>
    <r>
      <rPr>
        <sz val="8"/>
        <color theme="1"/>
        <rFont val="宋体"/>
        <charset val="134"/>
      </rPr>
      <t>踝部骨折畸形愈合矫形术</t>
    </r>
    <r>
      <rPr>
        <sz val="8"/>
        <color theme="1"/>
        <rFont val="Nimbus Roman No9 L"/>
        <charset val="134"/>
      </rPr>
      <t>_x001a_</t>
    </r>
  </si>
  <si>
    <t>跟骨骨折切开复位撬拨术</t>
  </si>
  <si>
    <t>距骨骨折伴脱位切开复位内固定术</t>
  </si>
  <si>
    <t>骨折内固定装置取出术</t>
  </si>
  <si>
    <t>包括克氏针、三叶钉、钢板等各部位内固定装置</t>
  </si>
  <si>
    <t>足部骨骨折切开复位内固定术</t>
  </si>
  <si>
    <t>不包括跟骨、距骨</t>
  </si>
  <si>
    <t>腓骨骨折切开复位内固定术</t>
  </si>
  <si>
    <t>尺骨冠状突骨折切开复位内固定术</t>
  </si>
  <si>
    <t>消毒铺巾，采用肘前或内侧切口，切开，显露屈肌总腱，切开深筋膜，显露正中神经和肱动脉，分离屈肌总腱和屈肌群，拉开肌群和正中神经、血管，显露尺骨冠状突骨折块，复位骨折块并用螺钉，接骨板或缝线固定，缝合切口。</t>
  </si>
  <si>
    <t>内外固定材料</t>
  </si>
  <si>
    <t>s331505001</t>
  </si>
  <si>
    <t>肩胛骨骨折内固定术</t>
  </si>
  <si>
    <t>四肢关节损伤与脱位手术</t>
  </si>
  <si>
    <t>肩锁关节脱位切开复位内固定术</t>
  </si>
  <si>
    <t>包括肩锁关节成形、韧带重建术</t>
  </si>
  <si>
    <t>肩关节脱位开放复位术</t>
  </si>
  <si>
    <t>陈旧脱位加收50%</t>
  </si>
  <si>
    <t>陈旧性肘关节前脱位切开复位术</t>
  </si>
  <si>
    <t>包括桡骨小头脱位</t>
  </si>
  <si>
    <t>髋关节脱位切开复位术</t>
  </si>
  <si>
    <t>先天性髋关节脱位手法复位石膏固定术</t>
  </si>
  <si>
    <t>先天性髋关节脱位切开复位石膏固定术</t>
  </si>
  <si>
    <t>先天性髋关节脱位切开复位骨盆截骨内固定术</t>
  </si>
  <si>
    <t>先天性髋关节脱位切开复位骨盆截骨股骨上端截骨内固定术</t>
  </si>
  <si>
    <t>髌骨半脱位外侧切开松解术</t>
  </si>
  <si>
    <t>包括髌韧带挛缩松解、前（后）交叉韧带紧缩</t>
  </si>
  <si>
    <t>髌骨脱位成形术</t>
  </si>
  <si>
    <t>急性膝关节前、后十字韧带破裂修补术</t>
  </si>
  <si>
    <t>经关节镜急性膝关节前、后十字韧带破裂修补术</t>
  </si>
  <si>
    <t>膝关节陈旧性前十字韧带重建术</t>
  </si>
  <si>
    <t>经关节镜膝关节前十字韧带重建术</t>
  </si>
  <si>
    <t>膝关节陈旧性后十字韧带重建术</t>
  </si>
  <si>
    <t>经关节镜膝关节陈旧性后十字韧带重建术</t>
  </si>
  <si>
    <t>膝关节内外侧副韧带重建术</t>
  </si>
  <si>
    <t>膝关节单纯游离体摘除术</t>
  </si>
  <si>
    <t>经关节镜膝关节单纯游离体摘除术</t>
  </si>
  <si>
    <t>关节滑膜切除术(大)</t>
  </si>
  <si>
    <t>包括膝、肩、髋</t>
  </si>
  <si>
    <t>经关节镜关节滑膜切除术(大)</t>
  </si>
  <si>
    <t>关节滑膜切除术(中)</t>
  </si>
  <si>
    <t>包括肘、腕、踝</t>
  </si>
  <si>
    <t>经关节镜关节滑膜切除术(中)</t>
  </si>
  <si>
    <t>关节滑膜切除术(小)</t>
  </si>
  <si>
    <t>包括掌指、指间、趾间关节</t>
  </si>
  <si>
    <t>经关节镜关节滑膜切除术(小)</t>
  </si>
  <si>
    <t>半月板切除术</t>
  </si>
  <si>
    <t>经关节镜半月板切除术</t>
  </si>
  <si>
    <t>激光半月板切除术</t>
  </si>
  <si>
    <t>膝关节清理术</t>
  </si>
  <si>
    <t>包括直视下滑膜切除、软骨下骨修整、游离体摘除、骨质增生清除及踝、肩、肘、髋、足等关节清理术</t>
  </si>
  <si>
    <t>经关节镜膝关节清理术</t>
  </si>
  <si>
    <t>踝关节稳定手术</t>
  </si>
  <si>
    <t>腘窝囊肿切除术</t>
  </si>
  <si>
    <t>腘窝囊肿切除术(单侧)</t>
  </si>
  <si>
    <t>腘窝囊肿切除术(双侧)</t>
  </si>
  <si>
    <t>肘关节稳定术</t>
  </si>
  <si>
    <t>关节骨软骨损伤修复术</t>
  </si>
  <si>
    <t>包括骨软骨移植、骨膜移植、微骨折术</t>
  </si>
  <si>
    <t>化脓性关节炎切开引流灌注术</t>
  </si>
  <si>
    <t>半月板修复术</t>
  </si>
  <si>
    <t>半月板缝合材料</t>
  </si>
  <si>
    <t>内侧髌股韧带重建术</t>
  </si>
  <si>
    <t>s331506001</t>
  </si>
  <si>
    <t>膝关节松解术</t>
  </si>
  <si>
    <t>s331506002</t>
  </si>
  <si>
    <t>半月板成形术</t>
  </si>
  <si>
    <t>s331506003</t>
  </si>
  <si>
    <t>经关节镜半月板成形术</t>
  </si>
  <si>
    <t>人工关节置换手术</t>
  </si>
  <si>
    <t>人工全肩关节置换术</t>
  </si>
  <si>
    <t>含肱骨头及肩胛骨部分</t>
  </si>
  <si>
    <t>再置换加收20%</t>
  </si>
  <si>
    <t>人工肱骨头置换术</t>
  </si>
  <si>
    <t>人工肘关节置换术</t>
  </si>
  <si>
    <t>人工全髋关节置换术</t>
  </si>
  <si>
    <t>人工股骨头置换术</t>
  </si>
  <si>
    <t>人工膝关节表面置换术</t>
  </si>
  <si>
    <t>人工膝关节绞链式置换术</t>
  </si>
  <si>
    <t>人工踝关节置换术</t>
  </si>
  <si>
    <t>人工腕关节置换术</t>
  </si>
  <si>
    <t>人工髌股关节置换术</t>
  </si>
  <si>
    <t>含髌骨和股骨滑车表面置换手术</t>
  </si>
  <si>
    <t>人工关节取出术</t>
  </si>
  <si>
    <t>人工跖趾关节置换术</t>
  </si>
  <si>
    <t xml:space="preserve">包括人工趾间关节置换术 </t>
  </si>
  <si>
    <t>人工关节翻修术</t>
  </si>
  <si>
    <t>人工关节、修补材料</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</si>
  <si>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</si>
  <si>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</si>
  <si>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</si>
  <si>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</si>
  <si>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</si>
  <si>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</si>
  <si>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</si>
  <si>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</si>
  <si>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</si>
  <si>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</si>
  <si>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</si>
  <si>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</si>
  <si>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</si>
  <si>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不带血管</t>
  </si>
  <si>
    <t>带血管加收血管费</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</si>
  <si>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</si>
  <si>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</si>
  <si>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</si>
  <si>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</si>
  <si>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</si>
  <si>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</si>
  <si>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</si>
  <si>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</si>
  <si>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</si>
  <si>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</si>
  <si>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</si>
  <si>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</si>
  <si>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胫骨高位截骨术</t>
  </si>
  <si>
    <t>跟骨截骨术</t>
  </si>
  <si>
    <t>成骨不全多段截骨术</t>
  </si>
  <si>
    <t>关节融合术</t>
  </si>
  <si>
    <t>肘关节融合术</t>
  </si>
  <si>
    <t>先天性胫骨缺如胫骨上端膝关节融合术</t>
  </si>
  <si>
    <t>踝关节融合术</t>
  </si>
  <si>
    <t>包括三关节融合、胫、距关节融合</t>
  </si>
  <si>
    <t>四关节融合术加收30%</t>
  </si>
  <si>
    <t>跟骰关节融合术</t>
  </si>
  <si>
    <t>近侧趾间关节融合术</t>
  </si>
  <si>
    <t>包括近节趾骨背侧楔形截骨手术</t>
  </si>
  <si>
    <t>s331511001</t>
  </si>
  <si>
    <t>先天性尺骨缺如矫正腕关节成形融合术</t>
  </si>
  <si>
    <t>含尺骨、桡骨</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</si>
  <si>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</si>
  <si>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</si>
  <si>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</si>
  <si>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</si>
  <si>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</si>
  <si>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</si>
  <si>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</si>
  <si>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</si>
  <si>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</si>
  <si>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</si>
  <si>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</si>
  <si>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</si>
  <si>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</si>
  <si>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</si>
  <si>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</si>
  <si>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</si>
  <si>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马蹄足松解术</t>
  </si>
  <si>
    <t>包括前路、后路、联合入路。松解内侧韧带，延长胫前肌胫后肌腱及跟腱，手法整复后固定。</t>
  </si>
  <si>
    <t>足母外翻矫形术</t>
  </si>
  <si>
    <t>截骨或有肌腱移位的加收30%</t>
  </si>
  <si>
    <t>第二跖骨头修整成形术</t>
  </si>
  <si>
    <t>胫骨延长术</t>
  </si>
  <si>
    <t>上肢关节松解术</t>
  </si>
  <si>
    <t>包括肩、肘、腕关节</t>
  </si>
  <si>
    <t>下肢关节松解术</t>
  </si>
  <si>
    <t>包括髋、膝、踝、足关节</t>
  </si>
  <si>
    <t>骨搬移手术</t>
  </si>
  <si>
    <t>消毒铺巾，手术清除病变及坏死骨质，节段骨缺损行骨搬移架固定，骨质缺损远或近端截骨，形成搬移骨段，缝合伤口。含外固定架调整。不含术中X线引导。不含病理检查。</t>
  </si>
  <si>
    <t>内外固定材料、修补材料</t>
  </si>
  <si>
    <t>截肢术</t>
  </si>
  <si>
    <t>肩关节离断术</t>
  </si>
  <si>
    <t>肩胛胸部间离断术</t>
  </si>
  <si>
    <t>残端修整术</t>
  </si>
  <si>
    <t>包括手指、掌、前臂</t>
  </si>
  <si>
    <t>上肢截肢术</t>
  </si>
  <si>
    <t>髋关节离断术</t>
  </si>
  <si>
    <t>大腿截肢术</t>
  </si>
  <si>
    <t>小腿截肢术</t>
  </si>
  <si>
    <t>足踝部截肢术</t>
  </si>
  <si>
    <t>截指术</t>
  </si>
  <si>
    <t>包括截趾</t>
  </si>
  <si>
    <t>断肢再植术</t>
  </si>
  <si>
    <t>每肢</t>
  </si>
  <si>
    <t>指显微手术</t>
  </si>
  <si>
    <t>断指再植术</t>
  </si>
  <si>
    <t>包括断趾</t>
  </si>
  <si>
    <t>每指(趾)</t>
  </si>
  <si>
    <t>指显微手术，包括断趾</t>
  </si>
  <si>
    <t>手部骨折手术</t>
  </si>
  <si>
    <t>手部掌指骨骨折切开复位内固定术</t>
  </si>
  <si>
    <t>手部关节内骨折切开复位内固定术</t>
  </si>
  <si>
    <t>本氏(Bennett)骨折切开复位内固定术</t>
  </si>
  <si>
    <t>腕骨骨折切开复位内固定术</t>
  </si>
  <si>
    <t>舟骨骨折切开复位内固定术</t>
  </si>
  <si>
    <t>舟骨骨折不愈合切开植骨术+桡骨茎突切除术</t>
  </si>
  <si>
    <t>不含取骨</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</si>
  <si>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</si>
  <si>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</si>
  <si>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</si>
  <si>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</si>
  <si>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</si>
  <si>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</si>
  <si>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</si>
  <si>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包括手部腕掌关节、掌指关节、指间关节脱位，切开复位内固定术</t>
  </si>
  <si>
    <t>手部关节融合术</t>
  </si>
  <si>
    <t>局限性腕骨融合术</t>
  </si>
  <si>
    <t>指间关节融合术</t>
  </si>
  <si>
    <t>腕关节融合术</t>
  </si>
  <si>
    <t>手部人工关节置换术</t>
  </si>
  <si>
    <t>包括指间关节、掌指、腕掌关节、人工关节置换术</t>
  </si>
  <si>
    <t>手部骨切除术</t>
  </si>
  <si>
    <t>掌指骨软骨瘤刮除植骨术</t>
  </si>
  <si>
    <t>不含髂骨取骨</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</si>
  <si>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</si>
  <si>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</si>
  <si>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</si>
  <si>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</si>
  <si>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</si>
  <si>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</si>
  <si>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</si>
  <si>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</si>
  <si>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</si>
  <si>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</si>
  <si>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</si>
  <si>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</si>
  <si>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</si>
  <si>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</si>
  <si>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</si>
  <si>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</si>
  <si>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</si>
  <si>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</si>
  <si>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</si>
  <si>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</si>
  <si>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</si>
  <si>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</si>
  <si>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</si>
  <si>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</si>
  <si>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</si>
  <si>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</si>
  <si>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</si>
  <si>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</si>
  <si>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</si>
  <si>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</si>
  <si>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</si>
  <si>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</si>
  <si>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</si>
  <si>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</si>
  <si>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</si>
  <si>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克氏针</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</si>
  <si>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</si>
  <si>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</si>
  <si>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</si>
  <si>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</si>
  <si>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</si>
  <si>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</si>
  <si>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掌指关节或跖趾关节成形术</t>
  </si>
  <si>
    <t>手外伤其他手术</t>
  </si>
  <si>
    <t>指间或掌指关节侧副韧带、关节囊修补术</t>
  </si>
  <si>
    <t>腕关节韧带修补术</t>
  </si>
  <si>
    <t>手部外伤皮肤缺损游离植皮术</t>
  </si>
  <si>
    <t>不含取皮</t>
  </si>
  <si>
    <t>每个手指</t>
  </si>
  <si>
    <t>多手指加收30%，手掌背、前臂者加收50%</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</si>
  <si>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</si>
  <si>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</si>
  <si>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</si>
  <si>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</si>
  <si>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</si>
  <si>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</si>
  <si>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</si>
  <si>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</si>
  <si>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</si>
  <si>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双V—Y加收30%</t>
  </si>
  <si>
    <t>手外伤邻指交叉皮下组织瓣术</t>
  </si>
  <si>
    <t>指固有伸肌腱移位重建功能术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</si>
  <si>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</si>
  <si>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</si>
  <si>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</si>
  <si>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</si>
  <si>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</si>
  <si>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</si>
  <si>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</si>
  <si>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</si>
  <si>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</si>
  <si>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</si>
  <si>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</si>
  <si>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</si>
  <si>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</si>
  <si>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</si>
  <si>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</si>
  <si>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</si>
  <si>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</si>
  <si>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</si>
  <si>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</si>
  <si>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</si>
  <si>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</si>
  <si>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</si>
  <si>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</si>
  <si>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前臂桡动脉、尺动脉倒转皮瓣术</t>
  </si>
  <si>
    <t>环指岛状皮瓣术</t>
  </si>
  <si>
    <t>肌腱粘连松解术</t>
  </si>
  <si>
    <t>多个手指或从前臂到手指全线松解加收50%</t>
  </si>
  <si>
    <t>屈伸指或趾肌腱吻合术</t>
  </si>
  <si>
    <t>每跟
肌腱</t>
  </si>
  <si>
    <t>屈伸指肌腱游离移植术</t>
  </si>
  <si>
    <t>每根肌腱</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</si>
  <si>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</si>
  <si>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</si>
  <si>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</si>
  <si>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</si>
  <si>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</si>
  <si>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</si>
  <si>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</si>
  <si>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</si>
  <si>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含桡神经、正中神经、尺神经；不含游离神经切取(如腓肠神经)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</si>
  <si>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</si>
  <si>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</si>
  <si>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</si>
  <si>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</si>
  <si>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</si>
  <si>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</si>
  <si>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</si>
  <si>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</si>
  <si>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四肢皮肤撕脱伤修复术</t>
  </si>
  <si>
    <t>包括清创、皮肤原位回植术</t>
  </si>
  <si>
    <t>取、植皮术</t>
  </si>
  <si>
    <t>肌肉、肌腱、韧带手术</t>
  </si>
  <si>
    <t>骨骼肌软组织肿瘤切除术</t>
  </si>
  <si>
    <t>指腕、肘、肩、踝、膝、髋关节或脏器周围的骨骼肌软组织肿瘤切除</t>
  </si>
  <si>
    <t>其它骨骼肌软组织的肿瘤切除</t>
  </si>
  <si>
    <t>肌性斜颈矫正术</t>
  </si>
  <si>
    <t>骨化性肌炎局部切除术</t>
  </si>
  <si>
    <t>脑瘫肌力、肌张力调整术</t>
  </si>
  <si>
    <t>包括上下肢体肌腱松解、延长、切断、神经移位</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</si>
  <si>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</si>
  <si>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</si>
  <si>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</si>
  <si>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</si>
  <si>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</si>
  <si>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</si>
  <si>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</si>
  <si>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肱二头肌长头腱脱位修复术</t>
  </si>
  <si>
    <t>包括肱三头肌长头腱脱位修补术</t>
  </si>
  <si>
    <t>格林先天性高肩胛症手术</t>
  </si>
  <si>
    <t>臀大肌挛缩切除术</t>
  </si>
  <si>
    <t>髂胫束松解术</t>
  </si>
  <si>
    <t>下肢筋膜间室综合征切开减压术</t>
  </si>
  <si>
    <t>腓骨肌腱脱位修复术</t>
  </si>
  <si>
    <t>跟腱断裂修补术</t>
  </si>
  <si>
    <t>s331522001</t>
  </si>
  <si>
    <t>关节镜下韧带粘连松解术</t>
  </si>
  <si>
    <t>s331522002</t>
  </si>
  <si>
    <t>取肌腱术</t>
  </si>
  <si>
    <t>s331522003</t>
  </si>
  <si>
    <t>皮瓣断蒂术</t>
  </si>
  <si>
    <t>骨关节其他手术</t>
  </si>
  <si>
    <t>手法牵引复位术</t>
  </si>
  <si>
    <t>皮肤牵引术</t>
  </si>
  <si>
    <t>骨骼牵引术</t>
  </si>
  <si>
    <t>颅骨牵引术</t>
  </si>
  <si>
    <t>颅骨头环牵引术</t>
  </si>
  <si>
    <t>石膏固定术(特大)</t>
  </si>
  <si>
    <t>包括髋人字石膏，石膏床</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</si>
  <si>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</si>
  <si>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</si>
  <si>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</si>
  <si>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</si>
  <si>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</si>
  <si>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</si>
  <si>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</si>
  <si>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仅用于非本院固定石膏的病人</t>
  </si>
  <si>
    <t>各部位多头带包扎术</t>
  </si>
  <si>
    <t>跟骨钻孔术</t>
  </si>
  <si>
    <t>皮肤牵张术</t>
  </si>
  <si>
    <t>彻底清除创面坏死炎性组织，根据创面形状，周围皮肤情况，创面大小设计牵张方向、牵张方式、克氏针直径，观察皮缘血运，调节牵张力大小。止血，冲洗创面、包扎，闭合后清创缝合。术后需根据皮缘血运及时调节牵张力。</t>
  </si>
  <si>
    <t>牵张装置</t>
  </si>
  <si>
    <t>16.体被系统手术</t>
  </si>
  <si>
    <t>乳房手术</t>
  </si>
  <si>
    <t>乳腺肿物穿刺术</t>
  </si>
  <si>
    <t>指穿刺乳腺肿物取组织活检。所定价格涵盖穿刺、取活检、止血等操作步骤的人力资源和基本物质资源消耗。包括定位针置入术。</t>
  </si>
  <si>
    <t>定位针</t>
  </si>
  <si>
    <t>乳腺立体定位肿物穿刺术</t>
  </si>
  <si>
    <t>乳腺肿物切除术</t>
  </si>
  <si>
    <t>包括窦道、乳头状瘤、小叶、象限切除</t>
  </si>
  <si>
    <t>经皮乳腺病灶穿刺旋切活检术</t>
  </si>
  <si>
    <t>指立体定位</t>
  </si>
  <si>
    <t>一次性旋切探针</t>
  </si>
  <si>
    <t>乳腺肿瘤微创旋切术</t>
  </si>
  <si>
    <t>包括微创旋切活检术</t>
  </si>
  <si>
    <t>副乳切除术</t>
  </si>
  <si>
    <t>单纯乳房切除术</t>
  </si>
  <si>
    <t>单纯乳房切除+腋窝淋巴结清除</t>
  </si>
  <si>
    <t>乳腺癌根治术</t>
  </si>
  <si>
    <t>包括传统与改良根治两种方式</t>
  </si>
  <si>
    <t>取皮植皮术</t>
  </si>
  <si>
    <t>乳腺癌扩大根治术</t>
  </si>
  <si>
    <t>含保留胸肌的术式</t>
  </si>
  <si>
    <t>乳腺癌根治+乳房再造术</t>
  </si>
  <si>
    <t>含指Ⅰ期乳房再造；不含带血管蒂的肌皮组织移植、Ⅱ期乳房再造</t>
  </si>
  <si>
    <t>乳腺癌术后胸壁纤维板剥脱术</t>
  </si>
  <si>
    <t>常规消毒铺巾后，将原切口打开，自下而上将胸壁表面的纤维板剥脱，直至腋窝，术中避免损伤腋静脉、肩胛下动静脉、胸长神经及胸背神经。创面较大，要彻底止血。</t>
  </si>
  <si>
    <t>R(G) AK</t>
  </si>
  <si>
    <t>植入式给药装置（输液港）置入术</t>
  </si>
  <si>
    <t>消毒铺巾，麻醉，皮肤切开，扩张皮下，穿刺置管，留管接港，肝素盐水封管，皮肤缝合。人工报告。包括镇痛泵、化疗泵。</t>
  </si>
  <si>
    <t>镇痛泵、化疗泵、植入式给药装置（输液港）</t>
  </si>
  <si>
    <t>取出术100元/次。</t>
  </si>
  <si>
    <t>乳房下皱襞成形术</t>
  </si>
  <si>
    <t>指对各种乳房手术后乳房下皱襞形态及位置不满意的手术修整。所定价格涵盖乳房下皱襞皮下组织与胸壁缝合、位置调整以及切开、止血、留置引流、缝合等手术步骤的的人力资源和基本物质资源消耗。</t>
  </si>
  <si>
    <t>不得与“乳房再造术”同时收费。</t>
  </si>
  <si>
    <t>皮肤和皮下组织手术</t>
  </si>
  <si>
    <t>脓肿切开引流术</t>
  </si>
  <si>
    <t>含体表、软组织感染化脓切开引流</t>
  </si>
  <si>
    <t>体表异物取出术</t>
  </si>
  <si>
    <t>胼胝病变切除修复术</t>
  </si>
  <si>
    <t>含鸡眼切除术等</t>
  </si>
  <si>
    <t>每处病变</t>
  </si>
  <si>
    <t>浅表肿物切除术</t>
  </si>
  <si>
    <t>包括全身各部位皮肤和皮下组织，皮脂腺囊肿、痣、疣、脂肪瘤、纤维瘤、小血管瘤等；不含乳腺肿物和淋巴结切除</t>
  </si>
  <si>
    <t>每个肿物</t>
  </si>
  <si>
    <t>海绵状血管瘤切除术(大)</t>
  </si>
  <si>
    <t>包括体表血管瘤、脂肪血管瘤、淋巴血管瘤、纤维血管瘤、神经纤维血管瘤；不含皮瓣或组织移植</t>
  </si>
  <si>
    <t>海绵状血管瘤切除术(中)</t>
  </si>
  <si>
    <t xml:space="preserve">包括体表血管瘤、脂肪血管瘤、淋巴血管瘤、纤维血管瘤、神经纤维血管瘤；不含皮瓣或组织移植 </t>
  </si>
  <si>
    <t>海绵状血管瘤切除术(小)</t>
  </si>
  <si>
    <t>包括体表血管瘤、脂肪血管瘤、淋巴血管瘤、纤维血管瘤、神经纤维血管瘤，位于躯干、四肢体表、侵犯皮肤脂肪层、浅筋膜未达深筋膜；不含皮瓣或组织移植</t>
  </si>
  <si>
    <t>头皮撕脱清创修复术</t>
  </si>
  <si>
    <t>不含大网膜切取移植</t>
  </si>
  <si>
    <t>头皮缺损修复术</t>
  </si>
  <si>
    <t>不含扩张器植入，毛发种植术</t>
  </si>
  <si>
    <t>扩张器</t>
  </si>
  <si>
    <t>颈部开放性损伤探查术</t>
  </si>
  <si>
    <t>s331602001</t>
  </si>
  <si>
    <t>皮肤癌广泛切除术</t>
  </si>
  <si>
    <t>含淋巴清扫</t>
  </si>
  <si>
    <t>s331602002</t>
  </si>
  <si>
    <t>脂肪注射术</t>
  </si>
  <si>
    <t>s331602003</t>
  </si>
  <si>
    <t>腋臭改良根治术</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</si>
  <si>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</si>
  <si>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</si>
  <si>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</si>
  <si>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</si>
  <si>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</si>
  <si>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</si>
  <si>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</si>
  <si>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</si>
  <si>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</si>
  <si>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</si>
  <si>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</si>
  <si>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</si>
  <si>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</si>
  <si>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</si>
  <si>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</si>
  <si>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</si>
  <si>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</si>
  <si>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鼓式取皮术</t>
  </si>
  <si>
    <t>鼓式取皮刀</t>
  </si>
  <si>
    <t>每鼓</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</si>
  <si>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</si>
  <si>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</si>
  <si>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</si>
  <si>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</si>
  <si>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</si>
  <si>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</si>
  <si>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</si>
  <si>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</si>
  <si>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</si>
  <si>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</si>
  <si>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低温冷冻组织或新鲜组织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</si>
  <si>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</si>
  <si>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</si>
  <si>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</si>
  <si>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</si>
  <si>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</si>
  <si>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</si>
  <si>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</si>
  <si>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</si>
  <si>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</si>
  <si>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</si>
  <si>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</si>
  <si>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</si>
  <si>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</si>
  <si>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</si>
  <si>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</si>
  <si>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</si>
  <si>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</si>
  <si>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</si>
  <si>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</si>
  <si>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</si>
  <si>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</si>
  <si>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</si>
  <si>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</si>
  <si>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</si>
  <si>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</si>
  <si>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</si>
  <si>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</si>
  <si>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</si>
  <si>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</si>
  <si>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</si>
  <si>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</si>
  <si>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</si>
  <si>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</si>
  <si>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血管移植术</t>
  </si>
  <si>
    <t>异体血管、人造血管</t>
  </si>
  <si>
    <t>神经移植术</t>
  </si>
  <si>
    <t>异体神经</t>
  </si>
  <si>
    <t>骨移植术</t>
  </si>
  <si>
    <t>异体骨、煅烧骨、人造骨</t>
  </si>
  <si>
    <t>深度烧伤扩创关节成型术</t>
  </si>
  <si>
    <t>深度烧伤死骨摘除术</t>
  </si>
  <si>
    <t>肌腱移植术</t>
  </si>
  <si>
    <t>异体肌腱</t>
  </si>
  <si>
    <t>烧伤后肌腱延长术</t>
  </si>
  <si>
    <t>皮肤扩张器植入术</t>
  </si>
  <si>
    <t>扩张器取出皮瓣移植术</t>
  </si>
  <si>
    <t>个</t>
  </si>
  <si>
    <t>烧伤瘢痕切除缝合术</t>
  </si>
  <si>
    <t>烧伤瘢痕切除松解植皮术</t>
  </si>
  <si>
    <t>s331603001</t>
  </si>
  <si>
    <t>皮肤扩张器注水</t>
  </si>
  <si>
    <t>皮肤和皮下组织修补与重建</t>
  </si>
  <si>
    <t>瘢痕畸形矫正术</t>
  </si>
  <si>
    <t>不含面部</t>
  </si>
  <si>
    <t>慢性溃疡修复术</t>
  </si>
  <si>
    <t>包括褥疮、下肢慢性溃疡、足底溃疡等</t>
  </si>
  <si>
    <t>小口畸形矫正术</t>
  </si>
  <si>
    <t>含口角畸形矫正</t>
  </si>
  <si>
    <t>唇外翻矫正术</t>
  </si>
  <si>
    <t>包括上唇、下唇；不含胡须再造术</t>
  </si>
  <si>
    <t>颊部缺损修复术</t>
  </si>
  <si>
    <t>面瘫畸形矫正术</t>
  </si>
  <si>
    <t>不含神经切取术</t>
  </si>
  <si>
    <t>面部瘢痕切除整形术</t>
  </si>
  <si>
    <t>2cm2</t>
  </si>
  <si>
    <t>面部瘢痕切除整形术附加</t>
  </si>
  <si>
    <t>每增加1cm2</t>
  </si>
  <si>
    <t>331604015项附加项目</t>
  </si>
  <si>
    <t>面部外伤清创整形术</t>
  </si>
  <si>
    <t>2CM2</t>
  </si>
  <si>
    <t>每增加1CM2加收63元</t>
  </si>
  <si>
    <t>半侧颜面萎缩整形术</t>
  </si>
  <si>
    <t>不含截骨术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</si>
  <si>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</si>
  <si>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</si>
  <si>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</si>
  <si>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</si>
  <si>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</si>
  <si>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</si>
  <si>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</si>
  <si>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</si>
  <si>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</si>
  <si>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</si>
  <si>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</si>
  <si>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</si>
  <si>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</si>
  <si>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</si>
  <si>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</si>
  <si>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</si>
  <si>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</si>
  <si>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</si>
  <si>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</si>
  <si>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</si>
  <si>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</si>
  <si>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</si>
  <si>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s331604001</t>
  </si>
  <si>
    <t>颧骨整形术</t>
  </si>
  <si>
    <t>包括下颌骨</t>
  </si>
  <si>
    <t>s331604002</t>
  </si>
  <si>
    <t>经内窥镜除皱术</t>
  </si>
  <si>
    <t>面1/3</t>
  </si>
  <si>
    <t>手术辅助操作</t>
  </si>
  <si>
    <t>手术中使用内镜收费</t>
  </si>
  <si>
    <t>指手术中使用各种内镜的费用,在非经镜手术收费标准基础上加收.</t>
  </si>
  <si>
    <t>手术名称已明确为“经××镜”的不再加收</t>
  </si>
  <si>
    <t>胸腔镜</t>
  </si>
  <si>
    <t>腹腔镜</t>
  </si>
  <si>
    <t>宫腔镜</t>
  </si>
  <si>
    <t>关节镜</t>
  </si>
  <si>
    <t>高倍显微镜</t>
  </si>
  <si>
    <t>鼻内镜</t>
  </si>
  <si>
    <t>脑内窥镜使用费</t>
  </si>
  <si>
    <t>超细导管镜</t>
  </si>
  <si>
    <t>包括泪道镜、乳腺导管镜、直接眼底镜。</t>
  </si>
  <si>
    <t>原3317000028取消</t>
  </si>
  <si>
    <t>支气管镜</t>
  </si>
  <si>
    <t>超声刀辅助操作</t>
  </si>
  <si>
    <t>包括超声输出、超声高频双输出集成系统的辅助操作。</t>
  </si>
  <si>
    <t>刀头、连线、手柄</t>
  </si>
  <si>
    <t>使用氩气刀加收</t>
  </si>
  <si>
    <t>微动力系统辅助操作</t>
  </si>
  <si>
    <t>刀头、刀片、锯片、钻头、磨头、管路</t>
  </si>
  <si>
    <t>神经外科手术导航系统</t>
  </si>
  <si>
    <t>高频手术设备辅助操作</t>
  </si>
  <si>
    <t>包括单极、双极高频电外科设备的辅助操作。</t>
  </si>
  <si>
    <t>电极（刀头、剪、钳、镊、针）</t>
  </si>
  <si>
    <t>骨科手术导航引导</t>
  </si>
  <si>
    <t>应用计算机导航系统，通过术中或术前采集手术图像，术中图像注册，手术工具连接指示器，通过计算机系统采集现场数据计算显示手术工具与手术骨骼的位置关系，并显示在屏幕上，达到手术导航的目的。</t>
  </si>
  <si>
    <t>其他手术</t>
  </si>
  <si>
    <t>肿瘤热消融治疗</t>
  </si>
  <si>
    <t>指采用激光、射频或微波消融等方法，通过经皮或开放手术方式毁损肿瘤。所定价格涵盖穿刺或切开、置入电极、消融治疗等手术步骤的人力资源和基本物质资源消耗。不含引导。包括激光、射频、微波消融。</t>
  </si>
  <si>
    <t>1.与其他手术同一切口开展的热消融治疗，该项目减半收费。2.一次消融多个肿瘤病灶时，自第二个病灶起每个按20%加收（与其他手术同一切口开展的热消融治疗，按减半后标准加收），加收不超过5次。3.原“s321000008经皮穿刺肿瘤射频消融术”项目取消。</t>
  </si>
  <si>
    <t>(四)物理治疗与康复</t>
  </si>
  <si>
    <t>1.物理治疗</t>
  </si>
  <si>
    <t>红外线治疗</t>
  </si>
  <si>
    <t>包括远、近红外线(含sT、TDP、N光及红外线光浴治疗)太阳灯治疗、近红外线气功治疗、红外线真空拨罐治疗、兰光照射、远红外线医疗舱治疗</t>
  </si>
  <si>
    <t>每个照射区</t>
  </si>
  <si>
    <t>可见光治疗</t>
  </si>
  <si>
    <t>包括红光照射、蓝光照射、蓝紫光照射、太阳灯照射</t>
  </si>
  <si>
    <t>偏振光照射</t>
  </si>
  <si>
    <t>紫外线治疗</t>
  </si>
  <si>
    <t>包括长、短、中波紫外线，高、低压紫外线、水冷式紫外线、体腔紫外线，凡是紫外线照射或红斑试验，生物剂量测试等均属该类，光化学方法</t>
  </si>
  <si>
    <t>激光疗法</t>
  </si>
  <si>
    <t>包括原光束、散焦激光疗法</t>
  </si>
  <si>
    <t>光敏疗法</t>
  </si>
  <si>
    <t>包括紫外线、激光</t>
  </si>
  <si>
    <t>电诊疗</t>
  </si>
  <si>
    <t>包括直流电检查、感应电检查、直流一感应电检查、时值检查、强度一时间曲线检查、强度一频率曲线检查、中频脉冲电检查</t>
  </si>
  <si>
    <t>每块肌肉或每条神经</t>
  </si>
  <si>
    <t>直流电治疗</t>
  </si>
  <si>
    <t>包括单纯直流电治疗、直流电药物离子导入治疗、直流电水浴治疗、（单、双、四槽浴）、电化学疗法</t>
  </si>
  <si>
    <t>低频脉冲治疗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</si>
  <si>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</si>
  <si>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</si>
  <si>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包括中频脉冲电治疗、音频电治疗、干扰电治疗、动态干扰电治疗、静态干扰电治疗、立体动态干扰电治疗、调制中频电治疗、电脑中频电治疗</t>
  </si>
  <si>
    <t>共鸣火花治疗</t>
  </si>
  <si>
    <t>每5分钟</t>
  </si>
  <si>
    <t>超短波治疗、短波治疗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</si>
  <si>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</si>
  <si>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</si>
  <si>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</si>
  <si>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</si>
  <si>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</si>
  <si>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</si>
  <si>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</si>
  <si>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</si>
  <si>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超声波治疗</t>
  </si>
  <si>
    <t>包括单纯超声、超声药物透入、超声雾化</t>
  </si>
  <si>
    <t>每10分钟</t>
  </si>
  <si>
    <t>电子生物反馈疗法</t>
  </si>
  <si>
    <t>包括肌电、皮温、皮电、脑电、心率各种生物反馈</t>
  </si>
  <si>
    <t>磁疗</t>
  </si>
  <si>
    <t>包括脉冲式、交变等不同机型又分低频磁、高频磁及热点磁、强磁场刺激、热磁振（进口）</t>
  </si>
  <si>
    <t>每20分钟</t>
  </si>
  <si>
    <t>M、AH</t>
  </si>
  <si>
    <t>阴部/盆底肌刺激治疗</t>
  </si>
  <si>
    <t>采用盆底治疗仪刺激和调节盆底神经和肌肉功能。</t>
  </si>
  <si>
    <t>水疗</t>
  </si>
  <si>
    <t>包括药物浸浴、气泡浴、哈伯特槽浴（8字槽）旋涡浴（分上肢、下肢）</t>
  </si>
  <si>
    <t>蜡疗(石蜡疗法)</t>
  </si>
  <si>
    <t>包括浸蜡、刷蜡、蜡敷</t>
  </si>
  <si>
    <t>泥疗</t>
  </si>
  <si>
    <t>包括电泥疗、泥敷</t>
  </si>
  <si>
    <t>牵引</t>
  </si>
  <si>
    <t>包括颈、腰椎土法牵引、电动牵引三维快速牵引、悬吊治疗、脊柱矫正治疗</t>
  </si>
  <si>
    <t>气压治疗</t>
  </si>
  <si>
    <t>包括肢体气压治疗、肢体正负压治疗</t>
  </si>
  <si>
    <t>每肢体</t>
  </si>
  <si>
    <t>每肢体每天收费不超过2次。</t>
  </si>
  <si>
    <t>冷疗</t>
  </si>
  <si>
    <t>电按摩</t>
  </si>
  <si>
    <t>包括电动按摩、电热按摩、局部电按摩、</t>
  </si>
  <si>
    <t>场效应治疗</t>
  </si>
  <si>
    <t>髌骨软化治疗</t>
  </si>
  <si>
    <t>肿瘤光动力治疗</t>
  </si>
  <si>
    <t>包括血管瘤</t>
  </si>
  <si>
    <t>光敏剂、光纤</t>
  </si>
  <si>
    <t>肿瘤微创氩氦冷冻消融术</t>
  </si>
  <si>
    <t>岩盐气溶胶吸入治疗</t>
  </si>
  <si>
    <t>指吸入岩盐气溶胶改善呼吸症状，用于尘肺等呼吸系统疾病的康复与治疗。所定价格涵盖气溶胶生成和吸入等治疗步骤的人力资源和基本物质资源消耗。</t>
  </si>
  <si>
    <t>30分钟/次</t>
  </si>
  <si>
    <t>经颅超声溶栓治疗</t>
  </si>
  <si>
    <t>超反射治疗</t>
  </si>
  <si>
    <t>包括：超反射治疗、脑电刺激、肌电刺激</t>
  </si>
  <si>
    <t>极高频免疫治疗</t>
  </si>
  <si>
    <t>含8个治疗点</t>
  </si>
  <si>
    <t>高能体外冲击波骨病治疗术</t>
  </si>
  <si>
    <t>麻醉费</t>
  </si>
  <si>
    <t>经颅磁刺激治疗</t>
  </si>
  <si>
    <t>测阈值,治疗</t>
  </si>
  <si>
    <t>脊柱无创减压治疗</t>
  </si>
  <si>
    <t>含精准测定体位、减压精确定位、治疗等。包括脊柱定位周期牵引治疗。</t>
  </si>
  <si>
    <t>平滑肌痉挛疼痛贴敷治疗</t>
  </si>
  <si>
    <t>放射式冲击波疼痛治疗(RSWT)</t>
  </si>
  <si>
    <t>应用体外冲击波技术，在超声波定位下，确定治疗区域。使用治疗能量为2-4巴，冲击次数2000次，冲击频率5-10赫兹，治疗足底筋 膜炎、钙化性肌腱炎、非钙化性肌腱炎、跟腱痛、转子滑囊炎、骼 胫摩擦综合症、桡侧/尺侧肱骨上髁炎、胫骨缘综合症、常见性附 着肌腱炎、肌触发痛点等。不含心电图检查、血凝检查、超声引导。</t>
  </si>
  <si>
    <t>亚低温治疗</t>
  </si>
  <si>
    <t>指使用专业的降温设备，将人体温度降至32—35℃的治疗。</t>
  </si>
  <si>
    <t>s340100001</t>
  </si>
  <si>
    <t>量子血管外照射治疗</t>
  </si>
  <si>
    <t>2.康复</t>
  </si>
  <si>
    <t>F（  AP）</t>
  </si>
  <si>
    <t>徒手平衡功能检查</t>
  </si>
  <si>
    <t>仪器平衡功能评定</t>
  </si>
  <si>
    <t>日常生活能力评定</t>
  </si>
  <si>
    <t>等速肌力测定</t>
  </si>
  <si>
    <t>手功能评定</t>
  </si>
  <si>
    <t>包括徒手和仪器</t>
  </si>
  <si>
    <t>R（  AP）</t>
  </si>
  <si>
    <t>康复机器人辅助操作</t>
  </si>
  <si>
    <t>利用计算机智能训练系统（康复机器人）辅助完成康复训练和治疗。</t>
  </si>
  <si>
    <t>每个患者每天限收费一次。
20250901该项目取消</t>
  </si>
  <si>
    <t>AB（  AP）</t>
  </si>
  <si>
    <t>发声障碍治疗</t>
  </si>
  <si>
    <t>对各种原因导致的发音或嗓音障碍患者采用体位与呼吸功能的改善训练、放松训练、持续发声训练，以达到改善患者发声音量、音调、音质、共鸣功能等方面的表现。所定价格涵盖开展针对性训练的人力资源和基本物质资源消耗。</t>
  </si>
  <si>
    <t>疲劳度测定</t>
  </si>
  <si>
    <t>K（  AP）</t>
  </si>
  <si>
    <t>步态分析检查</t>
  </si>
  <si>
    <t>包括足底压力分析检查</t>
  </si>
  <si>
    <t>言语能力评定</t>
  </si>
  <si>
    <t>失语症检查</t>
  </si>
  <si>
    <t>包括一般失语症检查、构音障碍检查、言语失用检查</t>
  </si>
  <si>
    <t>口吃检查</t>
  </si>
  <si>
    <t>吞咽功能障碍评定</t>
  </si>
  <si>
    <t>认知知觉功能检查</t>
  </si>
  <si>
    <t>包括计算定向思维推理检查</t>
  </si>
  <si>
    <t>记忆力评定</t>
  </si>
  <si>
    <t>包括成人记忆成套测试</t>
  </si>
  <si>
    <t>失认、失用评定</t>
  </si>
  <si>
    <t>职业能力评定</t>
  </si>
  <si>
    <r>
      <rPr>
        <sz val="8"/>
        <color theme="1"/>
        <rFont val="宋体"/>
        <charset val="134"/>
      </rPr>
      <t>记忆广度检查</t>
    </r>
    <r>
      <rPr>
        <sz val="8"/>
        <color theme="1"/>
        <rFont val="方正书宋_GBK"/>
        <charset val="134"/>
      </rPr>
      <t></t>
    </r>
  </si>
  <si>
    <t>心功能康复评定</t>
  </si>
  <si>
    <t>肺功能康复评定</t>
  </si>
  <si>
    <t>人体残伤测定</t>
  </si>
  <si>
    <t>N（  AP）</t>
  </si>
  <si>
    <t>运动疗法</t>
  </si>
  <si>
    <t>包括全身肌力训练、各关节活动度训练、徒手体操、器械训练、步态平衡功能训练、呼吸训练</t>
  </si>
  <si>
    <t>45分钟/次</t>
  </si>
  <si>
    <t>E（  AP）</t>
  </si>
  <si>
    <t>减重支持系统训练</t>
  </si>
  <si>
    <t>40分钟/次</t>
  </si>
  <si>
    <t>轮椅功能训练</t>
  </si>
  <si>
    <t>电动起立床训练</t>
  </si>
  <si>
    <t>平衡功能训练</t>
  </si>
  <si>
    <t>I（  AP）</t>
  </si>
  <si>
    <t>仪器平衡功能训练</t>
  </si>
  <si>
    <t xml:space="preserve">   次</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</si>
  <si>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</si>
  <si>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</si>
  <si>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</si>
  <si>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</si>
  <si>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</si>
  <si>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</si>
  <si>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</si>
  <si>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</si>
  <si>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</si>
  <si>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</si>
  <si>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</si>
  <si>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B（  AP）</t>
  </si>
  <si>
    <t>职业功能训练</t>
  </si>
  <si>
    <t>口吃训练</t>
  </si>
  <si>
    <t>言语训练</t>
  </si>
  <si>
    <t>儿童听力障碍语言训练</t>
  </si>
  <si>
    <t>构音障碍训练</t>
  </si>
  <si>
    <t>吞咽功能障碍训练</t>
  </si>
  <si>
    <t>认知知觉功能障碍训练</t>
  </si>
  <si>
    <t>康复评定</t>
  </si>
  <si>
    <t>含咨询</t>
  </si>
  <si>
    <t>偏瘫肢体综合训练</t>
  </si>
  <si>
    <t>脑瘫肢体综合训练</t>
  </si>
  <si>
    <t>截瘫肢体综合训练</t>
  </si>
  <si>
    <t>营养测评</t>
  </si>
  <si>
    <t>含体格检查、营养测评、营养咨询、制订食谱</t>
  </si>
  <si>
    <t>S（  AP）</t>
  </si>
  <si>
    <t>贴扎治疗</t>
  </si>
  <si>
    <t>评估治疗部位，选择贴布长度、剪裁类型。检查粘贴部位皮肤，酒精清洁，皮肤晾干后，根据治疗目的选择粘贴类型，进行无张力粘贴或较小拉力粘贴或完全拉力粘贴。</t>
  </si>
  <si>
    <t>肌内效贴布</t>
  </si>
  <si>
    <t>P（  AP）</t>
  </si>
  <si>
    <t>F34020052</t>
  </si>
  <si>
    <t>脊柱矫形器制作</t>
  </si>
  <si>
    <t>根据患者脊柱功能障碍状况，通过评定、设计、制样、取材、塑型、修型、装配、调试、训练，进行脊柱矫形器的制作，达到改善或维持脊柱功能，使患者最大程度的提高或代偿部分丧失的脊柱部位功能。</t>
  </si>
  <si>
    <t>板材、配件、辅料、毛坯制品</t>
  </si>
  <si>
    <t>F34020053</t>
  </si>
  <si>
    <t>上肢矫形器制作</t>
  </si>
  <si>
    <t>根据患者上肢功能障碍状况，通过评定、制样、取材、塑型、调试，进行上肢及手的矫形器的制作，达到改善或维持手及上肢功能，使患者最大程度的提高或代偿部分丧失的手及上肢功能。</t>
  </si>
  <si>
    <t>F34020054</t>
  </si>
  <si>
    <t>下肢矫形器制作</t>
  </si>
  <si>
    <t>根据患者下肢功能障碍状况，通过评定、制样、取材、塑型、调试，进行下肢的矫形器的制作，达到改善或维持下肢功能，使患者最大程度的提高或代偿部分丧失的下肢功能。</t>
  </si>
  <si>
    <t>V（  AP）</t>
  </si>
  <si>
    <t>F34020055</t>
  </si>
  <si>
    <t>压力衣制作</t>
  </si>
  <si>
    <t>根据患者的功能情况，为其制作压力衣裤等，以达控制瘢痕增生、消除肢体肿胀，促进残端塑形的作用。瘢痕评定、量身、计算、画图、剪纸样、画布样、剪布样、缝制、试穿、修改、详细向患者说明穿戴压力衣的作用，注意事项，清洗方法，最后交付患者使用，并定期进行复查及修改，保证压力的有效性。</t>
  </si>
  <si>
    <t>以躯干压力衣作为基价，单侧上肢、下肢、手套、袜子分别按40%收费，头套按30%收费。
20250901该项目取消</t>
  </si>
  <si>
    <t>四、中医及民族医诊疗类</t>
  </si>
  <si>
    <t>说明：1.本类包括中医外治、中医骨伤、针刺、灸法、推拿疗法、中医肛肠、中医特殊疗法、中医综合类8个亚类。本类编码为400000000。</t>
  </si>
  <si>
    <t>(一)中医外治</t>
  </si>
  <si>
    <t>含药物调配</t>
  </si>
  <si>
    <t>贴敷疗法</t>
  </si>
  <si>
    <t>每个创面</t>
  </si>
  <si>
    <t>中药化腐清创术</t>
  </si>
  <si>
    <t>F(AL)</t>
  </si>
  <si>
    <t>中药涂擦治疗</t>
  </si>
  <si>
    <t>10%体表面积</t>
  </si>
  <si>
    <t>大于全身体表面积10%加收30%。
20250601该项目取消</t>
  </si>
  <si>
    <t>中药热奄包治疗</t>
  </si>
  <si>
    <t>K(AL)</t>
  </si>
  <si>
    <t>中药封包治疗</t>
  </si>
  <si>
    <t>中药封包治疗（特大）</t>
  </si>
  <si>
    <t>每部位面积＞15cm×15cm
20250601该项目取消</t>
  </si>
  <si>
    <t>中药封包治疗（大）</t>
  </si>
  <si>
    <t>每部位面积＞10cm×10cm,≤15cm×15cm
20250601该项目取消</t>
  </si>
  <si>
    <t>中药封包治疗（中）</t>
  </si>
  <si>
    <t>每部位面积中中＞5cm×5cm,≤10cm×10cm
20250601该项目取消</t>
  </si>
  <si>
    <t>中药封包治疗（小）</t>
  </si>
  <si>
    <t>每部位面积≤5cm×5cm
20250601该项目取消</t>
  </si>
  <si>
    <t>中药熏洗治疗</t>
  </si>
  <si>
    <t>中药蒸汽浴治疗</t>
  </si>
  <si>
    <t>每次30分钟，超过30分钟加收30%
20250601该项目取消</t>
  </si>
  <si>
    <t>中药塌渍治疗</t>
  </si>
  <si>
    <t>中药熏药治疗</t>
  </si>
  <si>
    <t>赘生物中药腐蚀治疗</t>
  </si>
  <si>
    <t>每个赘生物</t>
  </si>
  <si>
    <t>挑治</t>
  </si>
  <si>
    <t>割治</t>
  </si>
  <si>
    <t>R(AL)</t>
  </si>
  <si>
    <t>中药膏摩</t>
  </si>
  <si>
    <t>用特制药膏涂在人体适当的穴位，然后点揉、按摩上述穴位，通过药物渗透使拘紧之筋脉柔润，闭阻之筋脉畅通。</t>
  </si>
  <si>
    <t>A(AN)</t>
  </si>
  <si>
    <t>(二)中医骨伤</t>
  </si>
  <si>
    <t>不含X光透视、麻醉。部分项目参见肌肉骨骼系统手术</t>
  </si>
  <si>
    <t>N(AN)</t>
  </si>
  <si>
    <t>骨折手法整复术</t>
  </si>
  <si>
    <t>陈旧性骨折加收100％；骨折合并脱位的加收50％；掌（跖）、指（趾）骨折按脱位的50％收费。
20250710该项目取消</t>
  </si>
  <si>
    <t>骨折橇拨复位术</t>
  </si>
  <si>
    <t>骨折经皮钳夹复位术</t>
  </si>
  <si>
    <t>骨折闭合复位经皮穿刺（钉）内固定术</t>
  </si>
  <si>
    <t>含手法复位、穿针固定</t>
  </si>
  <si>
    <t>关节脱位手法整复</t>
  </si>
  <si>
    <t>陈旧性脱位加收100％；髋关节脱位的加收100％；下颌关节脱位、指（趾）间关节脱位按50％收费。
20250710该项目取消</t>
  </si>
  <si>
    <t>F(AN)</t>
  </si>
  <si>
    <t>骨折外固定架固定术</t>
  </si>
  <si>
    <t>整复固定</t>
  </si>
  <si>
    <t>外固定材料</t>
  </si>
  <si>
    <t>复查调整收10%，二次整复不得收费
20250710该项目取消</t>
  </si>
  <si>
    <t>骨折夹板外固定术</t>
  </si>
  <si>
    <t>含整复固定，包括复查调整、8字绷带外固定术、叠瓦氏外固定术</t>
  </si>
  <si>
    <t>W（F)(AN)</t>
  </si>
  <si>
    <t>四肢关节错缝术</t>
  </si>
  <si>
    <t>同一疾病过程收费不超过5次
20250710该项目取消</t>
  </si>
  <si>
    <t>A、AH(AN)</t>
  </si>
  <si>
    <t>麻醉下椎间盘突出症大手法治疗</t>
  </si>
  <si>
    <t>外固定架使用</t>
  </si>
  <si>
    <t>关节粘连传统松解术</t>
  </si>
  <si>
    <t>大关节粘连传统松解术</t>
  </si>
  <si>
    <t>骶髂关节错缝大手法融合术</t>
  </si>
  <si>
    <t>膝关节大手法活筋松解术</t>
  </si>
  <si>
    <t>中医定向透药疗法</t>
  </si>
  <si>
    <t xml:space="preserve">含仪器使用                                    </t>
  </si>
  <si>
    <t>腱鞘囊肿挤压术</t>
  </si>
  <si>
    <t>含加压包扎</t>
  </si>
  <si>
    <t>骨折畸形愈合手法折骨术</t>
  </si>
  <si>
    <t>含折骨过程、重新整复及固定过程</t>
  </si>
  <si>
    <t>固定物</t>
  </si>
  <si>
    <t>腰间盘三维牵引复位术</t>
  </si>
  <si>
    <t>指在三维牵引床下完成的复位术</t>
  </si>
  <si>
    <t>G(AN)</t>
  </si>
  <si>
    <t>s420000001</t>
  </si>
  <si>
    <t>桡骨小头半脱位手法复位</t>
  </si>
  <si>
    <t>(三)针刺</t>
  </si>
  <si>
    <t>W(N)(AL)</t>
  </si>
  <si>
    <t>普通针刺</t>
  </si>
  <si>
    <t>辩证取穴，使用毫针针具，根据病情及腧穴特点选择进针的深度、角度及手法，通过一定的手法刺激机体的穴位，取得所需针感，决定是否留针、如何留针。包括体针、金针等。</t>
  </si>
  <si>
    <t>副主任医师普通针刺</t>
  </si>
  <si>
    <t>指针灸专业副主任医师提供的服务。</t>
  </si>
  <si>
    <t>主任医师普通针刺</t>
  </si>
  <si>
    <t>指针灸专业主任医师提供的服务。</t>
  </si>
  <si>
    <t>W(A)(AL)</t>
  </si>
  <si>
    <t>温针</t>
  </si>
  <si>
    <t>W(A)(AN)</t>
  </si>
  <si>
    <t>手指点穴</t>
  </si>
  <si>
    <t>不得与推拿疗法项目同时收费
20250710该项目取消</t>
  </si>
  <si>
    <t>馋针</t>
  </si>
  <si>
    <t>微针针刺</t>
  </si>
  <si>
    <t>包括舌针、鼻针、腹针、腕踝针、手针、面针、口针、项针、夹髓针。</t>
  </si>
  <si>
    <t>锋钩针</t>
  </si>
  <si>
    <t>头皮针</t>
  </si>
  <si>
    <t>W(F)(AL)</t>
  </si>
  <si>
    <t>眼针</t>
  </si>
  <si>
    <t>梅花针</t>
  </si>
  <si>
    <t>针具</t>
  </si>
  <si>
    <t>火针</t>
  </si>
  <si>
    <t>包括电火针</t>
  </si>
  <si>
    <t>三个穴位</t>
  </si>
  <si>
    <t>埋针治疗</t>
  </si>
  <si>
    <t>包括穴位包埋、穴位埋线、穴位结扎。</t>
  </si>
  <si>
    <t>耳针</t>
  </si>
  <si>
    <t>包括耳穴压豆、耳穴埋针、磁珠压耳穴</t>
  </si>
  <si>
    <t>单耳</t>
  </si>
  <si>
    <t>芒针</t>
  </si>
  <si>
    <t>每个针次</t>
  </si>
  <si>
    <t>当天整个治疗过程为一次
20250601该项目取消</t>
  </si>
  <si>
    <t>针刺运动疗法</t>
  </si>
  <si>
    <t>含辅助运动。</t>
  </si>
  <si>
    <t>不得与其它项目相加收取
20250601该项目取消</t>
  </si>
  <si>
    <t>针刺麻醉</t>
  </si>
  <si>
    <t>推拿麻醉加收50%
20250601该项目取消</t>
  </si>
  <si>
    <t>电针</t>
  </si>
  <si>
    <t>包括普通电针、电热针灸、电冷针灸。</t>
  </si>
  <si>
    <t>不得与“普通针刺”同时收费
20250601该项目取消</t>
  </si>
  <si>
    <t>浮针</t>
  </si>
  <si>
    <t>微波针</t>
  </si>
  <si>
    <t>激光针</t>
  </si>
  <si>
    <t>磁热疗法</t>
  </si>
  <si>
    <t>放血疗法</t>
  </si>
  <si>
    <t>包括穴位放血、静脉放血。</t>
  </si>
  <si>
    <t>Q(E)(AL)</t>
  </si>
  <si>
    <t>穴位注射</t>
  </si>
  <si>
    <t>根据病情，确定穴位，选择药物及浓度、注射器和注射针型号，确定准确的进针位置，皮肤常规消毒后进行注射，针头刺入穴位得气后，回抽针芯，无回血、无回液即注入一定量的药物，在注射过程中要密切观察患者的反应。包括穴位封闭、自血疗法。</t>
  </si>
  <si>
    <t>两个疗程计费间隔不少于5天，每疗程收费次数不高于10次。
20250601该项目取消</t>
  </si>
  <si>
    <t>穴位贴敷治疗</t>
  </si>
  <si>
    <t>包括药物调配</t>
  </si>
  <si>
    <t>子午流注开穴法</t>
  </si>
  <si>
    <t>每个穴位</t>
  </si>
  <si>
    <t>经络穴位测评疗法</t>
  </si>
  <si>
    <t>包括体穴、耳穴、经络测评、经络导评</t>
  </si>
  <si>
    <t>蜂蛰疗法</t>
  </si>
  <si>
    <t>指以活蜂尾针蛰刺达到蜂毒治疗作用</t>
  </si>
  <si>
    <t>滚针</t>
  </si>
  <si>
    <t>包括电滚针</t>
  </si>
  <si>
    <t>W(K)(AL)</t>
  </si>
  <si>
    <t>杵针</t>
  </si>
  <si>
    <t>包括圆针。</t>
  </si>
  <si>
    <t>F430000029</t>
  </si>
  <si>
    <t>脐针</t>
  </si>
  <si>
    <t>常规皮肤消毒，根据脐内八卦全息，脐外八卦全息，河图、洛书脐全息理论，与天干、地支、五运六气、方位、形状、五色以及五行生克制化等综合因素结合，决定针刺方向。进针时以平刺或斜刺为主，沿脐壁进行针刺，并根据病情需要进行手法操作。留针期间根据病情需要进行调整。按针刺顺序起针，棉签按压，防止出血。　</t>
  </si>
  <si>
    <t>W(AL)</t>
  </si>
  <si>
    <t>皮内针治疗</t>
  </si>
  <si>
    <t>选择颗粒型或揿钉型皮内针，皮肤常规消毒后进针，其后用胶布粘贴固定，嘱患者每日自行按压数次，一般1-3天后出针。</t>
  </si>
  <si>
    <t>与其他针刺类项目不能同时收费。
20250601该项目取消</t>
  </si>
  <si>
    <t>(四)灸法</t>
  </si>
  <si>
    <t>艾条灸</t>
  </si>
  <si>
    <t>手持点燃的艾条对施灸穴位或病灶实施灸疗。根据病性、病情、患者体质和穴位等确定选用温和灸、雀啄灸或回旋灸，补泻方法及灸量，安置体位，审定穴位所在，密切观察灸处肤色变化和患者神情变化，注意灸处感觉和病情变化，及时调整艾条和灸处皮肤距离及灸量，防止烫伤。</t>
  </si>
  <si>
    <t>隔物灸法</t>
  </si>
  <si>
    <t>包括隔姜灸、药饼灸、隔盐灸等</t>
  </si>
  <si>
    <t>灯火灸</t>
  </si>
  <si>
    <t>包括药线点灸</t>
  </si>
  <si>
    <t>W（A）(AL)</t>
  </si>
  <si>
    <t>拔罐疗法</t>
  </si>
  <si>
    <t>含闪罐、抖罐、留罐。包括火罐、电火罐、电罐、磁疗罐、真空拔罐等。</t>
  </si>
  <si>
    <t>与其他拔罐项目不得同时收费。
20250601该项目取消</t>
  </si>
  <si>
    <t>药物罐</t>
  </si>
  <si>
    <t>包括水罐。</t>
  </si>
  <si>
    <t>游走罐</t>
  </si>
  <si>
    <t>含闪罐、走罐、抖罐、留罐。</t>
  </si>
  <si>
    <t>W（K）(AL)</t>
  </si>
  <si>
    <t>督灸</t>
  </si>
  <si>
    <t>包括大灸；不含灸后处理。</t>
  </si>
  <si>
    <t>中医特殊药物</t>
  </si>
  <si>
    <t>每周限收费一次。
20250601该项目取消</t>
  </si>
  <si>
    <t>雷火灸</t>
  </si>
  <si>
    <t>包括太乙神针灸。</t>
  </si>
  <si>
    <t>脐火疗法</t>
  </si>
  <si>
    <t>操作方法：先将药饼置于脐部，再将药筒置于药饼上，正对脐中心在上端点燃，自然燃烧，燃尽后换第二根，7根为一次量，每日一次。耗时30-40分钟。该方法不同于传统的隔物灸（隔物灸属于艾灸类）、雷火灸（属于艾灸类），与灯火灸同属非艾灸类项目，但与灯火灸不同，灯火灸定义：是用灯芯草蘸油点燃后在施术部位焠烫的方法，又称灯草焠、爆灯火。</t>
  </si>
  <si>
    <t>F440000011</t>
  </si>
  <si>
    <t>火龙灸</t>
  </si>
  <si>
    <t>准备物品，四诊合参，选择合适灸疗部位，在施灸部位四周铺放治疗巾。将中药纱布条取出，摆放在施术部位，然后铺盖4—6层温湿治疗巾。在治疗巾上均匀喷洒酒精，点燃酒精，10—20秒后（或患者有温热感时）,立刻用湿毛巾从侧面扑灭火龙，停留约10秒钟后，用手由上至下轻按局部穴位，以加强温热感。这是一个治疗循环。重复操作以上循环，并注意观察施灸部位的肤色，以局部潮红，或伴局部有汗为度。治疗中密切观察患者反应，调整温度。</t>
  </si>
  <si>
    <t>艾炷灸（直接灸）</t>
  </si>
  <si>
    <t>根据病性、病情、患者体质和穴位等确定选用化脓灸或非化脓灸、补泻方法、灸量，安置体位、审定穴位所在，密切观察灸处肤色变化和患者神情变化，注意灸处感觉和病情变化，及时调整灸量。不含换药。</t>
  </si>
  <si>
    <t>天灸</t>
  </si>
  <si>
    <t>选用某些有刺激性的药物，并对药物进行中药饮片调配临方复杂炮制，贴敷在穴位上，使其局部自然发泡，通过刺激穴位达到治疗疾病的目的。根据病性、病情、患者体质和穴位等确定和制备天灸药物，安置体位，密切观察灸处肤色变化和感觉，及时调整灸疗时间，进行必要的发泡部位处理。不含中药饮片调配临方复杂炮制。</t>
  </si>
  <si>
    <t>艾箱灸</t>
  </si>
  <si>
    <t>包括温灸器灸法。</t>
  </si>
  <si>
    <t>F440000012</t>
  </si>
  <si>
    <t>太极阴阳罐法</t>
  </si>
  <si>
    <t>物品准备，向患者介绍，使患者放松。在患者背部均匀涂抹“消疲怡神精油”，放音乐。1.龙凤呈祥罐法： 用一大一小罐在背部背俞穴走罐、闪罐。第一节：青龙摆尾、凤舞天骄。罐在膀胱经第一、二侧线上下旋动；第二节：龙飞凤舞。点、按、揉、闪罐刺激背俞穴；第三节：龙凤呈祥。龙凤罐交换走罐；第四节：将龙凤罐定位在肾俞穴，进行太极两仪罐法操作。2.太极罐法：以双侧的肾俞穴作为阴阳鱼的眼点，两罐留罐于肾俞穴，一罐围绕眼点走罐，拔出一个太极图形。</t>
  </si>
  <si>
    <t>F440000013</t>
  </si>
  <si>
    <t>归元灸</t>
  </si>
  <si>
    <t>生姜打碎，取姜末，加热；铺放治疗巾；撒归元灸粉；敷盖桑皮纸；姜末根据选择的部位、经络做成规则的姜泥，铺放姜泥于腹部正中直径大约22cm-30cm圆形区域；制作纺锤形艾炷，根据病情选用特定的穴位，将艾炷放在穴位处的姜泥上，每壮9至11个艾炷，依据患者病情及体型决定；将艾灸治疗仪置于腹部之上，内置适量艾绒，点燃施以艾箱灸；点燃姜泥上的艾炷，1壮灸完后再换1壮，同时更换艾灸箱内的艾绒，艾箱灸与艾炷灸同时进行，共灸3壮；灸完3壮后取下姜泥，轻擦灸处；治疗大约用时2小时，治疗中密切观察患者反应，调整温度。</t>
  </si>
  <si>
    <t>(五)推拿疗法</t>
  </si>
  <si>
    <t>同一部位推拿治疗，不得以不同诊断同时收取多个推拿项目费用。
20250601该项目取消</t>
  </si>
  <si>
    <t>落枕推拿治疗</t>
  </si>
  <si>
    <t>普通落枕推拿治疗</t>
  </si>
  <si>
    <t>副主任医师落枕推拿治疗</t>
  </si>
  <si>
    <t>指推拿专业副主任医师提供的服务。</t>
  </si>
  <si>
    <t>操作时间少于20分钟的按50%收取。
20250601该项目取消</t>
  </si>
  <si>
    <t>主任医师落枕推拿治疗</t>
  </si>
  <si>
    <t>指推拿专业主任医师提供的服务。</t>
  </si>
  <si>
    <t>颈椎病推拿治疗</t>
  </si>
  <si>
    <t>伴随神经卡压引起上肢症状的加收30%。
20250601该项目取消</t>
  </si>
  <si>
    <t>普通颈椎病推拿治疗</t>
  </si>
  <si>
    <t>副主任医师颈椎病推拿治疗</t>
  </si>
  <si>
    <t>主任医师颈椎病推拿治疗</t>
  </si>
  <si>
    <t>肩周炎推拿治疗</t>
  </si>
  <si>
    <t>包括肩周疾病。</t>
  </si>
  <si>
    <t>普通肩周炎推拿治疗</t>
  </si>
  <si>
    <t>副主任医师肩周炎推拿治疗</t>
  </si>
  <si>
    <t>主任医师肩周炎推拿治疗</t>
  </si>
  <si>
    <t>网球肘推拿治疗</t>
  </si>
  <si>
    <t>普通网球肘推拿治疗</t>
  </si>
  <si>
    <t>副主任医师网球肘推拿治疗</t>
  </si>
  <si>
    <t>主任医师网球肘推拿治疗</t>
  </si>
  <si>
    <t>急性腰扭伤推拿治疗</t>
  </si>
  <si>
    <t>普通急性腰扭伤推拿治疗</t>
  </si>
  <si>
    <t>副主任医师急性腰扭伤推拿治疗</t>
  </si>
  <si>
    <t>主任医师急性腰扭伤推拿治疗</t>
  </si>
  <si>
    <t>腰椎间盘突出推拿治疗</t>
  </si>
  <si>
    <t>伴随神经卡压引起下肢症状的加收30%。
20250601该项目取消</t>
  </si>
  <si>
    <t>普通腰椎间盘突出推拿治疗</t>
  </si>
  <si>
    <t>副主任医师腰椎间盘突出推拿治疗</t>
  </si>
  <si>
    <t>主任医师腰椎间盘突出推拿治疗</t>
  </si>
  <si>
    <t>膝关节骨性关节炎推拿治疗</t>
  </si>
  <si>
    <t>普通膝关节骨性关节炎推拿治疗</t>
  </si>
  <si>
    <t>副主任医师膝关节骨性关节炎推拿治疗</t>
  </si>
  <si>
    <t>主任医师膝关节骨性关节炎推拿治疗</t>
  </si>
  <si>
    <t>其他推拿治疗</t>
  </si>
  <si>
    <t>普通其他推拿治疗</t>
  </si>
  <si>
    <t>副主任医师其他推拿治疗</t>
  </si>
  <si>
    <t>主任医师其他推拿治疗</t>
  </si>
  <si>
    <t>药棒穴位按摩治疗</t>
  </si>
  <si>
    <t>W(L)(AL)</t>
  </si>
  <si>
    <t>脊柱小关节紊乱推拿治疗</t>
  </si>
  <si>
    <t>医者用滚法、一指禅推法、拿捏法、按揉法、弹拨法、点压法等操作，松解椎旁上下软组织，重点刺激椎旁小关节痛点，施用按、扳、推等手法，纠正关节紊乱。包括颈椎、胸椎、腰骶椎三个部位。</t>
  </si>
  <si>
    <t>普通脊柱小关节紊乱推拿治疗</t>
  </si>
  <si>
    <t>副主任医师脊柱小关节紊乱推拿治疗</t>
  </si>
  <si>
    <t>主任医师脊柱小关节紊乱推拿治疗</t>
  </si>
  <si>
    <t>环枢关节半脱位推拿治疗</t>
  </si>
  <si>
    <t>含手法理筋治疗和手法调整关节。</t>
  </si>
  <si>
    <t>普通环枢关节半脱位推拿治疗</t>
  </si>
  <si>
    <t>副主任医师环枢关节半脱位推拿治疗</t>
  </si>
  <si>
    <t>主任医师环枢关节半脱位推拿治疗</t>
  </si>
  <si>
    <t>中风后遗症推拿治疗</t>
  </si>
  <si>
    <t>头面部操作：医者用点揉、拿、一指禅推法及扫散法作用于印堂、神庭、太阳、颊车、地仓、人中等穴及头侧部。腰背部：滚法、按 法、擦法、拍打法重点作用于督脉经、膀胱经及华佗夹脊穴。四肢 部：用点揉法、拿法、推法重点作用于阳明经穴，其次膀胱经穴，然后用运动关节类手法作用于患侧关节。</t>
  </si>
  <si>
    <t>普通中风后遗症推拿治疗</t>
  </si>
  <si>
    <t>副主任医师中风后遗症推拿治疗</t>
  </si>
  <si>
    <t>操作时间少于40分钟的按50%收取。
20250601该项目取消</t>
  </si>
  <si>
    <t>主任医师中风后遗症推拿治疗</t>
  </si>
  <si>
    <t>W(P)(AL)</t>
  </si>
  <si>
    <t>小儿肌性斜颈推拿治疗</t>
  </si>
  <si>
    <t>普通小儿肌性斜颈推拿治疗</t>
  </si>
  <si>
    <t>副主任医师小儿肌性斜颈推拿治疗</t>
  </si>
  <si>
    <t>主任医师小儿肌性斜颈推拿治疗</t>
  </si>
  <si>
    <t>小儿发热推拿治疗</t>
  </si>
  <si>
    <t>普通小儿发热推拿治疗</t>
  </si>
  <si>
    <t>副主任医师小儿发热推拿治疗</t>
  </si>
  <si>
    <t>主任医师小儿发热推拿治疗</t>
  </si>
  <si>
    <t>小儿腹泻推拿治疗</t>
  </si>
  <si>
    <t>普通小儿腹泻推拿治疗</t>
  </si>
  <si>
    <t>副主任医师小儿腹泻推拿治疗</t>
  </si>
  <si>
    <t>主任医师小儿腹泻推拿治疗</t>
  </si>
  <si>
    <t>小儿咳嗽推拿治疗</t>
  </si>
  <si>
    <t>普通小儿咳嗽推拿治疗</t>
  </si>
  <si>
    <t>副主任医师小儿咳嗽推拿治疗</t>
  </si>
  <si>
    <t>主任医师小儿咳嗽推拿治疗</t>
  </si>
  <si>
    <t>小儿疳积推拿治疗</t>
  </si>
  <si>
    <t>普通小儿疳积推拿治疗</t>
  </si>
  <si>
    <t>副主任医师小儿疳积推拿治疗</t>
  </si>
  <si>
    <t>主任医师小儿疳积推拿治疗</t>
  </si>
  <si>
    <t>小儿脱肛推拿治疗</t>
  </si>
  <si>
    <t>普通小儿脱肛推拿治疗</t>
  </si>
  <si>
    <t>副主任医师小儿脱肛推拿治疗</t>
  </si>
  <si>
    <t>主任医师小儿脱肛推拿治疗</t>
  </si>
  <si>
    <t>小儿遗尿推拿治疗</t>
  </si>
  <si>
    <t>普通小儿遗尿推拿治疗</t>
  </si>
  <si>
    <t>副主任医师小儿遗尿推拿治疗</t>
  </si>
  <si>
    <t>主任医师小儿遗尿推拿治疗</t>
  </si>
  <si>
    <t>小儿便秘推拿治疗</t>
  </si>
  <si>
    <t>普通小儿便秘推拿治疗</t>
  </si>
  <si>
    <t>副主任医师小儿便秘推拿治疗</t>
  </si>
  <si>
    <t>主任医师小儿便秘推拿治疗</t>
  </si>
  <si>
    <t>小儿呕吐推拿治疗</t>
  </si>
  <si>
    <t>普通小儿呕吐推拿治疗</t>
  </si>
  <si>
    <t>副主任医师小儿呕吐推拿治疗</t>
  </si>
  <si>
    <t>主任医师小儿呕吐推拿治疗</t>
  </si>
  <si>
    <t>小儿厌食推拿治疗</t>
  </si>
  <si>
    <t>普通小儿厌食推拿治疗</t>
  </si>
  <si>
    <t>副主任医师小儿厌食推拿治疗</t>
  </si>
  <si>
    <t>主任医师小儿厌食推拿治疗</t>
  </si>
  <si>
    <t>小儿夜啼推拿治疗</t>
  </si>
  <si>
    <t>普通小儿夜啼推拿治疗</t>
  </si>
  <si>
    <t>副主任医师小儿夜啼推拿治疗</t>
  </si>
  <si>
    <t>主任医师小儿夜啼推拿治疗</t>
  </si>
  <si>
    <t>小儿腹痛推拿治疗</t>
  </si>
  <si>
    <t>普通小儿腹痛推拿治疗</t>
  </si>
  <si>
    <t>副主任医师小儿腹痛推拿治疗</t>
  </si>
  <si>
    <t>主任医师小儿腹痛推拿治疗</t>
  </si>
  <si>
    <t>小儿流涎推拿治疗</t>
  </si>
  <si>
    <t>普通小儿流涎推拿治疗</t>
  </si>
  <si>
    <t>副主任医师小儿流涎推拿治疗</t>
  </si>
  <si>
    <t>主任医师小儿流涎推拿治疗</t>
  </si>
  <si>
    <t>分娩性小儿臂丛神经损伤推拿治疗</t>
  </si>
  <si>
    <t>普通分娩性小儿臂丛神经损伤推拿治疗</t>
  </si>
  <si>
    <t>副主任医师分娩性小儿臂丛神经损伤推拿治疗</t>
  </si>
  <si>
    <t>主任医师分娩性小儿臂丛神经损伤推拿治疗</t>
  </si>
  <si>
    <t>第三腰椎横突综合征推拿治疗</t>
  </si>
  <si>
    <t>患者俯卧位，医者用滚法、按揉法重点在第三腰椎横突处操作，缓解肌紧张，作与第三腰椎横突处条索状硬结垂直方向的弹拨，配合腰部后伸等被动活动，消散瘀结，松解局部粘连。包括腰肌劳损。</t>
  </si>
  <si>
    <t>普通第三腰椎横突综合征推拿治疗</t>
  </si>
  <si>
    <t>副主任医师第三腰椎横突综合征推拿治疗</t>
  </si>
  <si>
    <t>主任医师第三腰椎横突综合征推拿治疗</t>
  </si>
  <si>
    <t>梨状肌综合征推拿治疗</t>
  </si>
  <si>
    <t>患者俯卧位，医者用滚法、掌按揉法沿梨状肌体表投影处操作，用拇指弹拨法于梨状肌肌腹呈垂直方向弹拨，并配合做患髋后伸、外展及外旋等被动运动，最后施擦法擦热局部。</t>
  </si>
  <si>
    <t>普通梨状肌综合征推拿治疗</t>
  </si>
  <si>
    <t>副主任医师梨状肌综合征推拿治疗</t>
  </si>
  <si>
    <t>主任医师梨状肌综合征推拿治疗</t>
  </si>
  <si>
    <t>项背肌筋膜炎推拿治疗</t>
  </si>
  <si>
    <t>患者坐位，医者用拿揉法、拇指点压法、按揉法、弹拨法在颈项背部操作，刺激重点穴位及痛点，松解粘连，缓解肌痉挛。同时配合颈椎屈伸、左右侧屈及旋转等运动，滑利关节。施用颈胸椎微调手法，理筋整复，滚揉斜方肌和菱形肌，拿揉斜方肌，直擦督脉和膀胱经，结束治疗。</t>
  </si>
  <si>
    <t>普通项背肌筋膜炎推拿治疗</t>
  </si>
  <si>
    <t>副主任医师项背肌筋膜炎推拿治疗</t>
  </si>
  <si>
    <t>主任医师项背肌筋膜炎推拿治疗</t>
  </si>
  <si>
    <t>(六)中医肛肠</t>
  </si>
  <si>
    <t>W(A)</t>
  </si>
  <si>
    <t>直肠脱出复位治疗（手法复位）</t>
  </si>
  <si>
    <t>直肠周围硬化剂治疗</t>
  </si>
  <si>
    <t>内痔硬化剂注射治疗(枯痔治疗)</t>
  </si>
  <si>
    <t>每个痔核</t>
  </si>
  <si>
    <t>高位、复杂肛瘘挂线治疗</t>
  </si>
  <si>
    <t>W(E)</t>
  </si>
  <si>
    <t>血栓性外痔切除术</t>
  </si>
  <si>
    <t>环状混合痔切除术</t>
  </si>
  <si>
    <t>包括混合痔脱出嵌顿。</t>
  </si>
  <si>
    <t>吻合器、套扎器</t>
  </si>
  <si>
    <t>混合痔外剥内扎术</t>
  </si>
  <si>
    <t>肛周脓肿一次性根治术</t>
  </si>
  <si>
    <t>W(N)</t>
  </si>
  <si>
    <t>肛外括约肌折叠术</t>
  </si>
  <si>
    <t>直肠前突修补术</t>
  </si>
  <si>
    <t>肛瘘封堵术</t>
  </si>
  <si>
    <t>肛周药物注射封闭术</t>
  </si>
  <si>
    <t>包括肛周皮下封闭、穴位封闭</t>
  </si>
  <si>
    <t>手术扩肛治疗</t>
  </si>
  <si>
    <t>指通过手术扩肛</t>
  </si>
  <si>
    <t>人工扩肛治疗</t>
  </si>
  <si>
    <t xml:space="preserve">包括器械扩肛
</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</si>
  <si>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</si>
  <si>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</si>
  <si>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</si>
  <si>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</si>
  <si>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</si>
  <si>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</si>
  <si>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中医肛肠术后紧线术</t>
  </si>
  <si>
    <t>含取下挂线</t>
  </si>
  <si>
    <t>直肠前突出注射术</t>
  </si>
  <si>
    <t>指直肠前壁粘膜下层柱状注射</t>
  </si>
  <si>
    <t>藏毛窦囊肿切除术</t>
  </si>
  <si>
    <t>臀部、肛周消毒铺巾，染色，切开皮肤，剥离囊壁(如粘连可沿染色界线扩大切除)，用负压吸引器吸出剥离出的坏死组织，清洗创 面，电刀、氩气刀或超声刀止血，检查创面无渗、出血，另戳口放 置引流管，间断全层缝合(也可不放引流，开放创口)，外敷纱布，胶布固定。</t>
  </si>
  <si>
    <t>经直肠多普勒痔动脉结扎术</t>
  </si>
  <si>
    <t>肛周局部麻醉，消毒肠腔，经肛门在直肠多普勒仪器探头引导下逐一缝扎痔动脉，检查无渗血，外敷纱布，胶布固定。</t>
  </si>
  <si>
    <t>(七)中医特殊疗法</t>
  </si>
  <si>
    <t>白内障针拨术</t>
  </si>
  <si>
    <t>白内障针拨吸出术</t>
  </si>
  <si>
    <t>白内障针拨套出术</t>
  </si>
  <si>
    <t>眼结膜囊穴位注射</t>
  </si>
  <si>
    <t>含穴位针刺</t>
  </si>
  <si>
    <t>W(L)(AN)</t>
  </si>
  <si>
    <t>小针刀治疗</t>
  </si>
  <si>
    <t>局部麻醉下，在病变部位选择一个或多个进针点，采用剥离、切割等方法进行松解治疗。包括刃针治疗。不含麻醉。</t>
  </si>
  <si>
    <t>红皮病清消术</t>
  </si>
  <si>
    <t>扁桃体烙法治疗</t>
  </si>
  <si>
    <t>鼻中隔烙法治疗加收20%
20250710该项目取消</t>
  </si>
  <si>
    <t>药线引流治疗</t>
  </si>
  <si>
    <t>含药物调配。</t>
  </si>
  <si>
    <t>每窦道</t>
  </si>
  <si>
    <t>耳咽中药吹粉治疗</t>
  </si>
  <si>
    <t>中药硬膏热贴敷治疗</t>
  </si>
  <si>
    <t>辨证选择硬膏，局部清洁，将中药硬膏加热软化，调整厚薄大小，贴于患处。</t>
  </si>
  <si>
    <t>中药直肠滴入治疗</t>
  </si>
  <si>
    <t>刮痧治疗</t>
  </si>
  <si>
    <t>烫熨治疗</t>
  </si>
  <si>
    <t>体表瘘管切开搔爬术</t>
  </si>
  <si>
    <t>包括耳前瘘管、乳腺瘘管</t>
  </si>
  <si>
    <t>砭石治疗</t>
  </si>
  <si>
    <t>根据病情确定施术部位，选择砭石用具，确定施术方法和治疗时间，治疗手法有感、压、滚、擦、刺、划、叩、刮、扭、旋、振、拔、温、凉、闻、挝等。</t>
  </si>
  <si>
    <t>(八)中医综合</t>
  </si>
  <si>
    <t>中药特殊调配</t>
  </si>
  <si>
    <t>入院至出院只准收取一次</t>
  </si>
  <si>
    <t>人工煎药</t>
  </si>
  <si>
    <t>含火、气等</t>
  </si>
  <si>
    <t>副</t>
  </si>
  <si>
    <t>煎药机煎药</t>
  </si>
  <si>
    <t>副（2袋/副）</t>
  </si>
  <si>
    <t>膏方煎药加收2元</t>
  </si>
  <si>
    <t>水丸制作</t>
  </si>
  <si>
    <t>含包装袋（盒）</t>
  </si>
  <si>
    <t>500克</t>
  </si>
  <si>
    <t>蜜丸制作</t>
  </si>
  <si>
    <t>胶囊制作</t>
  </si>
  <si>
    <t>临方粉碎</t>
  </si>
  <si>
    <t>味</t>
  </si>
  <si>
    <t>临方炒药</t>
  </si>
  <si>
    <t>临方蜜炙、醋炙、酒炙</t>
  </si>
  <si>
    <t>W(G)（AR）</t>
  </si>
  <si>
    <t>s480000001</t>
  </si>
  <si>
    <t>高血压中医辩证分型</t>
  </si>
  <si>
    <t>含心电图、心音图、心阻抗图、中医证候量化、诊断结果及治疗方案、辨证调护。含电极、电池。</t>
  </si>
  <si>
    <t>五、采供血服务价格</t>
  </si>
  <si>
    <t>全血</t>
  </si>
  <si>
    <t>ABO血型全血</t>
  </si>
  <si>
    <t>200ml</t>
  </si>
  <si>
    <t>RhD阴性全血</t>
  </si>
  <si>
    <t>100ml</t>
  </si>
  <si>
    <t>手工成分血液</t>
  </si>
  <si>
    <t>红细胞</t>
  </si>
  <si>
    <t>手工分红细胞悬液</t>
  </si>
  <si>
    <t>200ml全血制备</t>
  </si>
  <si>
    <t>1u</t>
  </si>
  <si>
    <t>浓缩红细胞</t>
  </si>
  <si>
    <t>洗涤红细胞</t>
  </si>
  <si>
    <t>RhD阴性冰冻去甘油红细胞</t>
  </si>
  <si>
    <t>RhD阴性红细胞悬液</t>
  </si>
  <si>
    <t>血小板</t>
  </si>
  <si>
    <t>手工分浓缩血小板</t>
  </si>
  <si>
    <t>冰冻血小板</t>
  </si>
  <si>
    <t>洗涤血小板</t>
  </si>
  <si>
    <t>血浆</t>
  </si>
  <si>
    <t>手工分冰冻血浆</t>
  </si>
  <si>
    <t>冷沉淀</t>
  </si>
  <si>
    <t>400ml全血制备</t>
  </si>
  <si>
    <t>重组血液</t>
  </si>
  <si>
    <t>ABO重组血液</t>
  </si>
  <si>
    <t>RhD阴性重组血液</t>
  </si>
  <si>
    <t>冻融RhD阴性重组血液</t>
  </si>
  <si>
    <t>由冰冻解冻去甘油红细胞制备</t>
  </si>
  <si>
    <t>机采成分血液</t>
  </si>
  <si>
    <t>机采血小板</t>
  </si>
  <si>
    <t>血小板≥ 2.5*1011</t>
  </si>
  <si>
    <t>治疗量</t>
  </si>
  <si>
    <t>机采冰冻血小板</t>
  </si>
  <si>
    <t>机采粒细胞</t>
  </si>
  <si>
    <t>机采淋巴细胞</t>
  </si>
  <si>
    <t>机采年轻红细胞</t>
  </si>
  <si>
    <t>治疗性输血</t>
  </si>
  <si>
    <t>骨髓洗涤处理</t>
  </si>
  <si>
    <t>血浆置换</t>
  </si>
  <si>
    <t>治疗性血细胞单采</t>
  </si>
  <si>
    <t>机采造血干细胞</t>
  </si>
  <si>
    <t>其他</t>
  </si>
  <si>
    <t>白细胞除滤</t>
  </si>
  <si>
    <t>血液照射</t>
  </si>
  <si>
    <t>根据临床需要在各级血站制备</t>
  </si>
  <si>
    <t>病毒灭活</t>
  </si>
  <si>
    <t>自体血采集</t>
  </si>
  <si>
    <t>包括红细胞去除</t>
  </si>
  <si>
    <t>自体血保存</t>
  </si>
  <si>
    <t>冷凝集素测定</t>
  </si>
  <si>
    <t>红细胞血型系统</t>
  </si>
  <si>
    <t>弱D抗原测定</t>
  </si>
  <si>
    <t>HLA检测</t>
  </si>
  <si>
    <t>分子生物学法：ssO流式磁珠法（HLA-A、B、DRB1）</t>
  </si>
  <si>
    <t>HLA高分辨检测</t>
  </si>
  <si>
    <t>分子生物学法：ssP法</t>
  </si>
  <si>
    <t>每个位点</t>
  </si>
  <si>
    <t>谱细胞血型抗体测定</t>
  </si>
  <si>
    <t>用11种或以上谱红细胞检测</t>
  </si>
  <si>
    <t>备注： 1、不同规格血液按比例计价；2、其他检测检验项目按现行医疗服务价格执行。</t>
  </si>
  <si>
    <t xml:space="preserve">              六、实行市场调节价医疗服务项目</t>
  </si>
  <si>
    <t>O</t>
  </si>
  <si>
    <t>F14010001</t>
  </si>
  <si>
    <t>专业性尸体整容</t>
  </si>
  <si>
    <t>原140100002项目取消</t>
  </si>
  <si>
    <t>F31050001</t>
  </si>
  <si>
    <t>前牙美容修复术</t>
  </si>
  <si>
    <t>含牙体予备、酸蚀、粘接、修复；包括切角、切缘、关闭间隙、畸形牙改形、牙体缺陷和着色牙贴面等</t>
  </si>
  <si>
    <t>原310511006项目取消</t>
  </si>
  <si>
    <t>F31050002</t>
  </si>
  <si>
    <t>牙脱色术</t>
  </si>
  <si>
    <t>包括氟斑牙、四环素牙、变色牙等脱色</t>
  </si>
  <si>
    <t>专用药物</t>
  </si>
  <si>
    <t>原310511009、3105110090项目取消</t>
  </si>
  <si>
    <t>F31050003</t>
  </si>
  <si>
    <t>牙齿漂白术</t>
  </si>
  <si>
    <t>包括内漂白和外漂白</t>
  </si>
  <si>
    <t>原310511010、3105110100项目取消</t>
  </si>
  <si>
    <t>F31050004</t>
  </si>
  <si>
    <t>制戴固定式缺隙保持器</t>
  </si>
  <si>
    <t>指用于乳牙早失，使继承恒牙正常萌出替换；含试冠、牙体预备、试带环、制作、粘结、复查</t>
  </si>
  <si>
    <t>特殊材料、印模、模型制备、下颌舌弓、导萌式保持器、丝圈式保持器</t>
  </si>
  <si>
    <t>原310512005项目取消</t>
  </si>
  <si>
    <t>F31050005</t>
  </si>
  <si>
    <t>制戴活动式缺隙保持器</t>
  </si>
  <si>
    <t>指恒牙正常萌出替换</t>
  </si>
  <si>
    <t>原310512006项目取消</t>
  </si>
  <si>
    <t>F31050006</t>
  </si>
  <si>
    <t>制戴活动矫正器</t>
  </si>
  <si>
    <t>包括乳牙列或混合牙列部分错畸形的矫治</t>
  </si>
  <si>
    <t>印模、模型材料、特殊矫正装置</t>
  </si>
  <si>
    <t>原310512007项目取消</t>
  </si>
  <si>
    <t>F31050007</t>
  </si>
  <si>
    <t>洁治</t>
  </si>
  <si>
    <t>包括超声洁治或手工洁治，不含洁治后抛光</t>
  </si>
  <si>
    <t>原310513001项目取消</t>
  </si>
  <si>
    <t>F31050008</t>
  </si>
  <si>
    <t>牙面光洁术</t>
  </si>
  <si>
    <t>包括洁治后抛光；喷砂</t>
  </si>
  <si>
    <t>原310513005项目取消</t>
  </si>
  <si>
    <t>F31050009</t>
  </si>
  <si>
    <t>乳牙期安氏I类错正畸治疗</t>
  </si>
  <si>
    <t>包括：1．含乳牙早失、乳前牙反的矫治；2.使用间隙保持器、活动矫治器</t>
  </si>
  <si>
    <t>功能矫治器</t>
  </si>
  <si>
    <t>原310522001项目取消</t>
  </si>
  <si>
    <t>F31050010</t>
  </si>
  <si>
    <t>替牙期安氏I类错活动矫治器正畸治疗</t>
  </si>
  <si>
    <t>包括替牙障碍、不良口腔习惯的矫治</t>
  </si>
  <si>
    <t>活动矫治器增加的其他部件</t>
  </si>
  <si>
    <t>原310522002项目取消</t>
  </si>
  <si>
    <t>F31050011</t>
  </si>
  <si>
    <t>替牙期安氏I类错固定矫治器正畸治疗</t>
  </si>
  <si>
    <t>包括使用简单固定矫治器和常规固定矫治器治疗</t>
  </si>
  <si>
    <t>简单固定矫治器增加的其他弓丝或附件</t>
  </si>
  <si>
    <t>原310522003项目取消</t>
  </si>
  <si>
    <t>F31050012</t>
  </si>
  <si>
    <t>恒牙期安氏I类错固定矫治器治疗</t>
  </si>
  <si>
    <t>包括拥挤不拔牙病例、牙列间隙病例和简单拥挤双尖牙拔牙病例</t>
  </si>
  <si>
    <t>口外弓、上下颌扩弓装置及其他附加装置、隐形固定器特殊材料</t>
  </si>
  <si>
    <t>原310522004项目取消</t>
  </si>
  <si>
    <t>F31050013</t>
  </si>
  <si>
    <t>乳牙期安氏II类错正畸治疗</t>
  </si>
  <si>
    <t>包括：1.乳牙早失、乳前牙反的矫治；2.使用间隙保持器、活动矫治器治疗</t>
  </si>
  <si>
    <t>原310522005项目取消</t>
  </si>
  <si>
    <t>F31050014</t>
  </si>
  <si>
    <t>替牙期安氏II类错口腔不良习惯正畸治疗</t>
  </si>
  <si>
    <t>包括简单固定矫治器或活动矫治器</t>
  </si>
  <si>
    <t>口外弓或其他远中移动装置、活动矫治器的增加其他部件、鄂杆</t>
  </si>
  <si>
    <t>原310522006项目取消</t>
  </si>
  <si>
    <t>F31050015</t>
  </si>
  <si>
    <t>替牙期牙性安氏II类错活动矫治器正畸治疗</t>
  </si>
  <si>
    <t>包括：含替牙障碍、上颌前突；</t>
  </si>
  <si>
    <t>使用口外弓、使用Frankel 等功能矫治器、咬合诱导</t>
  </si>
  <si>
    <t>原310522007项目取消</t>
  </si>
  <si>
    <t>F31050016</t>
  </si>
  <si>
    <t>替牙期牙性安氏II类错固定矫治器正畸治疗</t>
  </si>
  <si>
    <t>包括简单固定矫正器和常规固定矫正器</t>
  </si>
  <si>
    <t>口外弓、上下颌扩弓装置及其他附加装置、使用常规固定矫治器</t>
  </si>
  <si>
    <t>原310522008项目取消</t>
  </si>
  <si>
    <t>F31050017</t>
  </si>
  <si>
    <t>替牙期骨性安氏II类错正畸治疗</t>
  </si>
  <si>
    <t>包括：1．严重上颌前突；2．活动矫治器治疗或简单固定矫治器</t>
  </si>
  <si>
    <t>使用口外弓上下颌扩弓装置及其他附加装置、使用常规固定矫治器、使用Frankel、Activator Twin-Block等功能矫治器及Herbst矫治器</t>
  </si>
  <si>
    <t>原310522009项目取消</t>
  </si>
  <si>
    <t>F31050018</t>
  </si>
  <si>
    <t>恒牙早期安氏II类错功能矫治器治疗</t>
  </si>
  <si>
    <t>包括：1．严重牙性II类错和骨性II类错；2．使用Frankel功能矫治器II型或Activator功能矫治器；其他功能矫治器</t>
  </si>
  <si>
    <t>Activator增加扩弓装置、口外弓、腭杆</t>
  </si>
  <si>
    <t>原310522010项目取消</t>
  </si>
  <si>
    <t>F31050019</t>
  </si>
  <si>
    <t>恒牙期牙性安氏II类错固定矫治器治疗</t>
  </si>
  <si>
    <t>1．含上下颌所需带环、弓丝、托槽；2．包括牙性安氏II类错拥挤不拔牙病例和简单拥挤拔牙病例</t>
  </si>
  <si>
    <t>口外弓、上下颌扩弓装置及其他辅助性矫治装置、鄂杆</t>
  </si>
  <si>
    <t>原310522011项目取消</t>
  </si>
  <si>
    <t>F31050020</t>
  </si>
  <si>
    <t>恒牙期骨性安氏II类错固定矫治器拔牙治疗</t>
  </si>
  <si>
    <t>包括骨性安氏II类错拔牙病例</t>
  </si>
  <si>
    <t>口外弓、上下颌扩弓装置及其他辅助性矫治装置</t>
  </si>
  <si>
    <t>原310522012项目取消</t>
  </si>
  <si>
    <t>F31050021</t>
  </si>
  <si>
    <t>乳牙期安氏III类错正畸治疗</t>
  </si>
  <si>
    <t>包括：1．乳前牙反；2．使用活动矫治器或下颌连冠式斜面导板治疗</t>
  </si>
  <si>
    <t>原310522013项目取消</t>
  </si>
  <si>
    <t>F31050022</t>
  </si>
  <si>
    <t>替牙期安氏III类错正畸治疗</t>
  </si>
  <si>
    <t>1．包括前牙反；2．使用活动矫治器</t>
  </si>
  <si>
    <t>上颌扩弓装置、功能矫治</t>
  </si>
  <si>
    <t>原310522014项目取消</t>
  </si>
  <si>
    <t>F31050023</t>
  </si>
  <si>
    <t>恒牙早期安氏III类错功能矫治器治疗</t>
  </si>
  <si>
    <t>包括：1．严重牙性III类错和骨性III类错；2．使用rankel功能矫治器III型；其他功能矫治器</t>
  </si>
  <si>
    <t>原310522015项目取消</t>
  </si>
  <si>
    <t>F31050024</t>
  </si>
  <si>
    <t>恒牙期安氏III类错固定矫治器治疗</t>
  </si>
  <si>
    <t>包括：牙性安氏III类错拥挤不拔牙病例和简单拥挤拔牙病例</t>
  </si>
  <si>
    <t>上颌扩弓装置及其他附加装置</t>
  </si>
  <si>
    <t>原310522016项目取消</t>
  </si>
  <si>
    <t>F31050025</t>
  </si>
  <si>
    <t>恒牙期骨性安氏III类错固定矫治器拔牙治疗</t>
  </si>
  <si>
    <t>包括骨性安氏III类错拔牙病例</t>
  </si>
  <si>
    <t>前方牵引器、头帽颏兜、上颌扩弓装置及其他附加装置</t>
  </si>
  <si>
    <t>原310522017项目取消</t>
  </si>
  <si>
    <t>F31050026</t>
  </si>
  <si>
    <t>牙周病伴错合畸形活动矫治器正畸治疗</t>
  </si>
  <si>
    <t>包括局部牙周炎的正畸治疗</t>
  </si>
  <si>
    <t>原310522018项目取消</t>
  </si>
  <si>
    <t>F31050027</t>
  </si>
  <si>
    <t>牙周病伴错畸形固定矫治器正畸治疗</t>
  </si>
  <si>
    <t>原310522019项目取消</t>
  </si>
  <si>
    <t>F31050028</t>
  </si>
  <si>
    <t>创伤正畸治疗</t>
  </si>
  <si>
    <t>包括：1．由咬合因素引起的创伤；2．用活动矫治器或固定矫治器治疗</t>
  </si>
  <si>
    <t>原310522020项目取消</t>
  </si>
  <si>
    <t>F31050029</t>
  </si>
  <si>
    <t>早期颜面不对称正畸治疗</t>
  </si>
  <si>
    <t>包括：1．替牙期由错引起或颜面不对称伴错的病例；2．使用活动矫治器和固定矫治器</t>
  </si>
  <si>
    <t>原310522022项目取消</t>
  </si>
  <si>
    <t>F31050030</t>
  </si>
  <si>
    <t>恒牙期颜面不对称正畸治疗</t>
  </si>
  <si>
    <t>包括：1．恒牙期由错引起或颜面不对称伴错的早期正畸治疗；2．用活动矫治器或固定矫治器</t>
  </si>
  <si>
    <t>活动矫治器增加部件或其他附加装置</t>
  </si>
  <si>
    <t>原310522023项目取消</t>
  </si>
  <si>
    <t>F31050031</t>
  </si>
  <si>
    <t>其他颅面畸形正畸治疗</t>
  </si>
  <si>
    <t>包括：1．Crouzon综合征、Apert综合征、Treacher-Collins综合征；2．用活动矫治器或固定矫治器治疗</t>
  </si>
  <si>
    <t>活动矫治器增加其他部件、固定矫治器增加其他附加装置另加</t>
  </si>
  <si>
    <t>原310522024项目取消</t>
  </si>
  <si>
    <t>F31050032</t>
  </si>
  <si>
    <t>正颌外科术前术后正畸治疗</t>
  </si>
  <si>
    <t>包括：1．安氏II类、III类严重骨性错、严重骨性开、严重腭裂、面部偏斜及其他颅面畸形的正颌外科术前、术后正畸治疗；2．使用固定矫治器治疗</t>
  </si>
  <si>
    <t>原310522026项目取消</t>
  </si>
  <si>
    <t>F31050033</t>
  </si>
  <si>
    <t>正畸保持器治疗</t>
  </si>
  <si>
    <t>含取模型、制作用材料</t>
  </si>
  <si>
    <t>特殊材料及 固定保持器、正位器、透明保持器</t>
  </si>
  <si>
    <t>每副</t>
  </si>
  <si>
    <t>原310522028项目取消</t>
  </si>
  <si>
    <t>F31050034</t>
  </si>
  <si>
    <t>种植模型制备</t>
  </si>
  <si>
    <t>豫医保办〔2023〕8号发文取消</t>
  </si>
  <si>
    <t>F31050035</t>
  </si>
  <si>
    <t>种植过渡义齿</t>
  </si>
  <si>
    <t>F31050036</t>
  </si>
  <si>
    <t>种植体-真牙栓道式附着体</t>
  </si>
  <si>
    <t>F31050037</t>
  </si>
  <si>
    <t>种植覆盖义齿</t>
  </si>
  <si>
    <t>F31050038</t>
  </si>
  <si>
    <t>全口固定种植义齿</t>
  </si>
  <si>
    <t>F31050039</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</si>
  <si>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</si>
  <si>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</si>
  <si>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</si>
  <si>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</si>
  <si>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原310523007项目取消</t>
  </si>
  <si>
    <t>F31120001</t>
  </si>
  <si>
    <t>胚胎移植术</t>
  </si>
  <si>
    <t>豫医保办〔2023〕86号发文取消</t>
  </si>
  <si>
    <t>F31120002</t>
  </si>
  <si>
    <t>冷融胚胎移植术</t>
  </si>
  <si>
    <t>F31140001</t>
  </si>
  <si>
    <t>面部磨削术</t>
  </si>
  <si>
    <t>原311400018、3114000180、3114000181项目取消</t>
  </si>
  <si>
    <t>F31140002</t>
  </si>
  <si>
    <t>激光脱毛术</t>
  </si>
  <si>
    <t>原311400039项目取消</t>
  </si>
  <si>
    <t>F31140003</t>
  </si>
  <si>
    <t>激光除皱术</t>
  </si>
  <si>
    <t>原311400040项目取消</t>
  </si>
  <si>
    <t>F33040001</t>
  </si>
  <si>
    <t>重睑整形术</t>
  </si>
  <si>
    <t>含切开法、非切开法；不含内外眦成形</t>
  </si>
  <si>
    <t>原330401012项目取消</t>
  </si>
  <si>
    <t>F33040002</t>
  </si>
  <si>
    <t>激光重睑整形术</t>
  </si>
  <si>
    <t>原330401013项目取消</t>
  </si>
  <si>
    <t>F33040003</t>
  </si>
  <si>
    <t>眼袋整形术</t>
  </si>
  <si>
    <t>泪腺悬吊</t>
  </si>
  <si>
    <t>原330401015项目取消</t>
  </si>
  <si>
    <t>F33040004</t>
  </si>
  <si>
    <t>内外眦成形术</t>
  </si>
  <si>
    <t>原330401016项目取消</t>
  </si>
  <si>
    <t>F33040005</t>
  </si>
  <si>
    <t>隆眉弓术</t>
  </si>
  <si>
    <t>原330409026项目取消</t>
  </si>
  <si>
    <t>F33040006</t>
  </si>
  <si>
    <t>眉畸形矫正术</t>
  </si>
  <si>
    <t>包括“八”字眉、眉移位等</t>
  </si>
  <si>
    <t>原330409027项目取消</t>
  </si>
  <si>
    <t>F33040007</t>
  </si>
  <si>
    <t>眉缺损修复术</t>
  </si>
  <si>
    <t xml:space="preserve">包括部分缺损、全部缺损   </t>
  </si>
  <si>
    <t>原330409028项目取消</t>
  </si>
  <si>
    <t>F33040008</t>
  </si>
  <si>
    <t>眉缺损修复术（含岛状头皮瓣切取移转术）</t>
  </si>
  <si>
    <t>原3304090280项目取消</t>
  </si>
  <si>
    <t>F33060001</t>
  </si>
  <si>
    <t>鼻继发畸形修复术</t>
  </si>
  <si>
    <t>含鼻畸形矫正术；不含骨及软骨取骨术</t>
  </si>
  <si>
    <t>原330601004项目取消</t>
  </si>
  <si>
    <t>F33060002</t>
  </si>
  <si>
    <t>隆鼻术</t>
  </si>
  <si>
    <t>假体材料</t>
  </si>
  <si>
    <t>原330601022项目取消</t>
  </si>
  <si>
    <t>F33060003</t>
  </si>
  <si>
    <t>隆鼻术后继发畸形矫正术</t>
  </si>
  <si>
    <t>假体植入材料</t>
  </si>
  <si>
    <t>原330601023项目取消</t>
  </si>
  <si>
    <t>F33060004</t>
  </si>
  <si>
    <t>鼻畸形矫正术</t>
  </si>
  <si>
    <t>原330601025项目取消</t>
  </si>
  <si>
    <t>F33100001</t>
  </si>
  <si>
    <t>腹壁整形术</t>
  </si>
  <si>
    <t>不含脂肪抽吸术</t>
  </si>
  <si>
    <t>原331008018项目取消</t>
  </si>
  <si>
    <t>F33100002</t>
  </si>
  <si>
    <t>脐整形术</t>
  </si>
  <si>
    <t>原331008019项目取消</t>
  </si>
  <si>
    <t>F33120001</t>
  </si>
  <si>
    <t>阴茎延长术</t>
  </si>
  <si>
    <t>包括阴茎加粗、隐匿型延长术</t>
  </si>
  <si>
    <t>原331204014项目取消</t>
  </si>
  <si>
    <t>F33130001</t>
  </si>
  <si>
    <t>阴道缩紧术</t>
  </si>
  <si>
    <t>原331304014项目取消</t>
  </si>
  <si>
    <t>F33130002</t>
  </si>
  <si>
    <t>外阴整形术</t>
  </si>
  <si>
    <t>不含取皮瓣</t>
  </si>
  <si>
    <t>原331305011项目取消</t>
  </si>
  <si>
    <t>F33130003</t>
  </si>
  <si>
    <t>处女膜修复术</t>
  </si>
  <si>
    <t>原331305015项目取消</t>
  </si>
  <si>
    <t>F33130004</t>
  </si>
  <si>
    <t>变性术</t>
  </si>
  <si>
    <t>含器官切除、器官再造</t>
  </si>
  <si>
    <t>原331305017项目取消</t>
  </si>
  <si>
    <t>O（AL）</t>
  </si>
  <si>
    <t>F33140001</t>
  </si>
  <si>
    <t>选择性减胎术</t>
  </si>
  <si>
    <t>原331400017项目取消
20250601该项目取消</t>
  </si>
  <si>
    <t>F33160001</t>
  </si>
  <si>
    <t>乳房再造术</t>
  </si>
  <si>
    <t>不含乳头乳晕重建和乳腺切除</t>
  </si>
  <si>
    <t>原331601007项目取消</t>
  </si>
  <si>
    <t>F33160002</t>
  </si>
  <si>
    <t>乳房再造术II期</t>
  </si>
  <si>
    <t>含乳头乳晕重建；包括带血管蒂的肌皮组织移植或大网膜移植</t>
  </si>
  <si>
    <t>原331601009项目取消</t>
  </si>
  <si>
    <t>F33160003</t>
  </si>
  <si>
    <t>乳头、乳晕整形术</t>
  </si>
  <si>
    <t>包括乳头内陷畸形，乳头、乳晕再造</t>
  </si>
  <si>
    <t>原331601010项目取消</t>
  </si>
  <si>
    <t>F33160004</t>
  </si>
  <si>
    <t>隆乳术</t>
  </si>
  <si>
    <t>包括各种隆乳术；不含吸脂术</t>
  </si>
  <si>
    <t>原331601011项目取消</t>
  </si>
  <si>
    <t>F33160005</t>
  </si>
  <si>
    <t>隆乳术后继发畸形矫正术</t>
  </si>
  <si>
    <t>原331601012项目取消</t>
  </si>
  <si>
    <t>F33160006</t>
  </si>
  <si>
    <t>乳腺假体取出术</t>
  </si>
  <si>
    <t>原331601013项目取消</t>
  </si>
  <si>
    <t>F33160007</t>
  </si>
  <si>
    <t>巨乳缩小整形术</t>
  </si>
  <si>
    <t>包括垂乳畸形矫正术</t>
  </si>
  <si>
    <t>原331601014项目取消</t>
  </si>
  <si>
    <t>F33160008</t>
  </si>
  <si>
    <t>脂肪抽吸术</t>
  </si>
  <si>
    <t>不含脂肪注射</t>
  </si>
  <si>
    <t>原331602009项目取消</t>
  </si>
  <si>
    <t>F33160009</t>
  </si>
  <si>
    <t>腋臭切除术</t>
  </si>
  <si>
    <t>原331602012项目取消</t>
  </si>
  <si>
    <t>F33160010</t>
  </si>
  <si>
    <t>隆颞术</t>
  </si>
  <si>
    <t>植入假体</t>
  </si>
  <si>
    <t>原331604003项目取消</t>
  </si>
  <si>
    <t>F33160011</t>
  </si>
  <si>
    <t>隆额术</t>
  </si>
  <si>
    <t>原331604004项目取消</t>
  </si>
  <si>
    <t>F33160012</t>
  </si>
  <si>
    <t>胡须再造术</t>
  </si>
  <si>
    <t>包括岛状头皮瓣法和游离移植法</t>
  </si>
  <si>
    <t>原331604007项目取消</t>
  </si>
  <si>
    <t>F33160013</t>
  </si>
  <si>
    <t>隆颏术</t>
  </si>
  <si>
    <t>原331604008项目取消</t>
  </si>
  <si>
    <t>F33160014</t>
  </si>
  <si>
    <t>隆颏术后继发畸形矫正术</t>
  </si>
  <si>
    <t>包括隆颞、隆额术后畸形矫正</t>
  </si>
  <si>
    <t>原331604009项目取消</t>
  </si>
  <si>
    <t>F33160015</t>
  </si>
  <si>
    <t>颌下脂肪袋整形术</t>
  </si>
  <si>
    <t>吸脂器</t>
  </si>
  <si>
    <t>原331604010项目取消</t>
  </si>
  <si>
    <t>F33160016</t>
  </si>
  <si>
    <t>酒窝再造术</t>
  </si>
  <si>
    <t>原331604011项目取消</t>
  </si>
  <si>
    <t>F33160017</t>
  </si>
  <si>
    <t>除皱术</t>
  </si>
  <si>
    <t>包括骨膜下除皱</t>
  </si>
  <si>
    <t>原331604014项目取消</t>
  </si>
  <si>
    <t>F33160018</t>
  </si>
  <si>
    <t>除皱术（激光）</t>
  </si>
  <si>
    <t>原3316040140项目取消</t>
  </si>
  <si>
    <t>F33160019</t>
  </si>
  <si>
    <t>毛发移植术</t>
  </si>
  <si>
    <t>包括种发、头皮游离移植；不含头皮缺损修复术</t>
  </si>
  <si>
    <t>原331604021项目取消</t>
  </si>
  <si>
    <t>F33160020</t>
  </si>
  <si>
    <t>磨削术</t>
  </si>
  <si>
    <t>50cm2</t>
  </si>
  <si>
    <t>原3316040220、331604022项目取消</t>
  </si>
  <si>
    <t>F33160021</t>
  </si>
  <si>
    <t>纹饰美容术</t>
  </si>
  <si>
    <t>包括纹眉、纹眼线、唇线、纹身等</t>
  </si>
  <si>
    <t>原331604023项目取消</t>
  </si>
  <si>
    <t>O(AL)</t>
  </si>
  <si>
    <t>F45000001</t>
  </si>
  <si>
    <t>内科妇科疾病推拿治疗</t>
  </si>
  <si>
    <t>包括II型糖尿病、慢性胃病、便秘、腹泻、胃下垂、失眠、月经不调、痛经等</t>
  </si>
  <si>
    <t>原450000011项目取消
20250601该项目取消</t>
  </si>
  <si>
    <t>F46000001</t>
  </si>
  <si>
    <t>结肠水疗</t>
  </si>
  <si>
    <t>结肠炎、慢性便秘、肠道功能紊乱等症状及肠道清洁采用结肠水疗。调节结肠水疗仪水温、输出功率等，换衣，消毒肛门，将涂蜡的冲洗管头置入肛管直肠，冲洗时，为病人按摩腹部，经多次注药和抽液达到治疗作用，部分患者根据病情可将排出液做脱落细胞和免疫组化检查，部分患者病情需要时可加注低流量氧气灌洗，结束后蹲厕控水，洗浴换衣。含结肠灌洗治疗和肠腔内给药。不含免疫组化检查。</t>
  </si>
  <si>
    <t>原460000012项目取消</t>
  </si>
  <si>
    <t>F47000001</t>
  </si>
  <si>
    <t>医疗气功治疗</t>
  </si>
  <si>
    <t>原470000014项目取消</t>
  </si>
  <si>
    <t>O(AN)</t>
  </si>
  <si>
    <t>F47000002</t>
  </si>
  <si>
    <t>足底反射治疗</t>
  </si>
  <si>
    <t>原470000016项目取消
20250710该项目取消</t>
  </si>
  <si>
    <t>F47000003</t>
  </si>
  <si>
    <t>脉冲电整体辨证治疗技术</t>
  </si>
  <si>
    <t>仪器准备，核实医嘱，评估皮肤，排除禁忌证，分析患者功能缺失的原因，制定电刺激方案，用微机将患者个体化信息与治疗方案储 存，应用和调整，告知注意事项，取舒适体位，暴露治疗部位，使用多通道低频脉冲电疗机。治疗中，密切观察患者反应。治疗后， 电流调零，检查皮肤，记录治疗单，衬垫，消毒，晾干备用。</t>
  </si>
  <si>
    <t>2个治疗输出通道</t>
  </si>
  <si>
    <t>每增加一个治疗输出通道加收。原470000017项目取消</t>
  </si>
  <si>
    <t>O（AR）</t>
  </si>
  <si>
    <t>F48000001</t>
  </si>
  <si>
    <t>辩证施膳指导</t>
  </si>
  <si>
    <t>原480000001项目取消
20251020取消</t>
  </si>
  <si>
    <t>F48000002</t>
  </si>
  <si>
    <t>脉图诊断</t>
  </si>
  <si>
    <t>原480000002项目取消
20251020取消</t>
  </si>
  <si>
    <t>F48000003</t>
  </si>
  <si>
    <t>中医体质辨识及调理方案设计</t>
  </si>
  <si>
    <t>副主任医师及以上医师可开展该服务项目。收集中医诊断信息，综合分析判断体质类型，制定书面干预方案，包括易患疾病、调理原则、饮食调养、精神调摄、生活起居、运动养生、四季养、经络调理等。</t>
  </si>
  <si>
    <t>原480000016项目取消
20251020取消</t>
  </si>
  <si>
    <t>七、特需医疗服务项目</t>
  </si>
  <si>
    <t>T01</t>
  </si>
  <si>
    <t>（一）医疗美容</t>
  </si>
  <si>
    <t>疤痕敷料</t>
  </si>
  <si>
    <t>T0101</t>
  </si>
  <si>
    <t>医疗美容心理诊断及辅导</t>
  </si>
  <si>
    <t>T0102</t>
  </si>
  <si>
    <t>美容外科</t>
  </si>
  <si>
    <t>T010201</t>
  </si>
  <si>
    <t>眉部美容外科</t>
  </si>
  <si>
    <t>T01020101</t>
  </si>
  <si>
    <t>眉提升术</t>
  </si>
  <si>
    <t>T01020102</t>
  </si>
  <si>
    <t>修眉手术</t>
  </si>
  <si>
    <t>T010202</t>
  </si>
  <si>
    <t>眼部美容外科</t>
  </si>
  <si>
    <t>T01020201</t>
  </si>
  <si>
    <t>重睑术</t>
  </si>
  <si>
    <t>T01020202</t>
  </si>
  <si>
    <t>下睑袋矫正术</t>
  </si>
  <si>
    <t>T01020203</t>
  </si>
  <si>
    <t>T01020204</t>
  </si>
  <si>
    <t>眼睑其他美容术</t>
  </si>
  <si>
    <t>T01020205</t>
  </si>
  <si>
    <t>眼轮成形术</t>
  </si>
  <si>
    <t>T010203</t>
  </si>
  <si>
    <t>鼻部美容外科</t>
  </si>
  <si>
    <t>鼻腔冲洗器械</t>
  </si>
  <si>
    <t>T01020301</t>
  </si>
  <si>
    <t>T01020302</t>
  </si>
  <si>
    <t>驼峰鼻矫正术</t>
  </si>
  <si>
    <t>T01020303</t>
  </si>
  <si>
    <t>鹰钩鼻矫正术</t>
  </si>
  <si>
    <t>T01020304</t>
  </si>
  <si>
    <t>鼻翼缺损修复术</t>
  </si>
  <si>
    <t>T01020305</t>
  </si>
  <si>
    <t>鼻尖美容术</t>
  </si>
  <si>
    <t>T01020306</t>
  </si>
  <si>
    <t>鼻小柱及鼻孔美容术</t>
  </si>
  <si>
    <t>T01020307</t>
  </si>
  <si>
    <t>唇裂术后鼻畸形修复术</t>
  </si>
  <si>
    <t>T01020308</t>
  </si>
  <si>
    <t>歪鼻矫正术</t>
  </si>
  <si>
    <t>T01020309</t>
  </si>
  <si>
    <t>鼻综合整形术</t>
  </si>
  <si>
    <t>T010204</t>
  </si>
  <si>
    <t>耳廓美容外科</t>
  </si>
  <si>
    <t>T01020401</t>
  </si>
  <si>
    <t>招风耳矫正术</t>
  </si>
  <si>
    <t>T01020402</t>
  </si>
  <si>
    <t>杯状耳矫正术</t>
  </si>
  <si>
    <t>T01020403</t>
  </si>
  <si>
    <t>隐耳矫正术</t>
  </si>
  <si>
    <t>T01020404</t>
  </si>
  <si>
    <t>耳垂畸形修复术</t>
  </si>
  <si>
    <t>T01020405</t>
  </si>
  <si>
    <t>耳廓再造技术</t>
  </si>
  <si>
    <t>T010205</t>
  </si>
  <si>
    <t>口唇部美容外科</t>
  </si>
  <si>
    <t>T01020501</t>
  </si>
  <si>
    <t>唇裂修复术</t>
  </si>
  <si>
    <t>T01020502</t>
  </si>
  <si>
    <t>唇裂术后唇畸形修复术</t>
  </si>
  <si>
    <t>T01020503</t>
  </si>
  <si>
    <t>重唇美容术</t>
  </si>
  <si>
    <t>T01020504</t>
  </si>
  <si>
    <t>唇峰、薄唇增厚美容术</t>
  </si>
  <si>
    <t>T01020505</t>
  </si>
  <si>
    <t>唇珠美容术</t>
  </si>
  <si>
    <t>T01020506</t>
  </si>
  <si>
    <t>口角成形术</t>
  </si>
  <si>
    <t>T01020507</t>
  </si>
  <si>
    <t>酒窝成形术</t>
  </si>
  <si>
    <t>T01020508</t>
  </si>
  <si>
    <t>唇系带延长成形术</t>
  </si>
  <si>
    <t>T01020509</t>
  </si>
  <si>
    <t>口角上翘成形术</t>
  </si>
  <si>
    <t>T010206</t>
  </si>
  <si>
    <t>颌面部美容外科</t>
  </si>
  <si>
    <t>T01020601</t>
  </si>
  <si>
    <t>颞部填充技术</t>
  </si>
  <si>
    <t>T01020602</t>
  </si>
  <si>
    <t>颧部美容技术</t>
  </si>
  <si>
    <t>T01020603</t>
  </si>
  <si>
    <t>颏成形技术</t>
  </si>
  <si>
    <t>T01020604</t>
  </si>
  <si>
    <t>下颌角肥大矫技术</t>
  </si>
  <si>
    <t>T01020605</t>
  </si>
  <si>
    <t>露龈笑纠正术</t>
  </si>
  <si>
    <t>T010207</t>
  </si>
  <si>
    <t>面部除皱技术</t>
  </si>
  <si>
    <t>T01020701</t>
  </si>
  <si>
    <t>额部除皱术</t>
  </si>
  <si>
    <t>T01020702</t>
  </si>
  <si>
    <t>颞部除皱术</t>
  </si>
  <si>
    <t>T01020703</t>
  </si>
  <si>
    <t>面颈部除皱术</t>
  </si>
  <si>
    <t>T01020704</t>
  </si>
  <si>
    <t>中面部除皱术</t>
  </si>
  <si>
    <t>T01020705</t>
  </si>
  <si>
    <t>额颞部除皱术</t>
  </si>
  <si>
    <t>T01020706</t>
  </si>
  <si>
    <t>额颞面部除皱术</t>
  </si>
  <si>
    <t>T01020707</t>
  </si>
  <si>
    <t>颞面颈部除皱术</t>
  </si>
  <si>
    <t>T01020708</t>
  </si>
  <si>
    <t>全面颈部除皱术</t>
  </si>
  <si>
    <t>T01020709</t>
  </si>
  <si>
    <t>内窥镜除皱术</t>
  </si>
  <si>
    <t>T01020710</t>
  </si>
  <si>
    <t>面部悬吊除皱术</t>
  </si>
  <si>
    <t>T010208</t>
  </si>
  <si>
    <t>乳房美容外科</t>
  </si>
  <si>
    <t>T01020801</t>
  </si>
  <si>
    <t>T01020802</t>
  </si>
  <si>
    <t>乳房肥大缩小术</t>
  </si>
  <si>
    <t>T01020803</t>
  </si>
  <si>
    <t>乳头内陷矫正术</t>
  </si>
  <si>
    <t>T01020804</t>
  </si>
  <si>
    <t>乳头肥大缩小术</t>
  </si>
  <si>
    <t>T01020805</t>
  </si>
  <si>
    <t>乳房下垂矫正术</t>
  </si>
  <si>
    <t>T01020806</t>
  </si>
  <si>
    <t>乳头乳晕重建术</t>
  </si>
  <si>
    <t>T010209</t>
  </si>
  <si>
    <t>脂肪抽吸及腹壁成形术</t>
  </si>
  <si>
    <t>T01020901</t>
  </si>
  <si>
    <t>负压脂肪抽吸术</t>
  </si>
  <si>
    <t>T01020902</t>
  </si>
  <si>
    <t>超声脂肪抽吸术</t>
  </si>
  <si>
    <t>T01020903</t>
  </si>
  <si>
    <t>电子吸脂术</t>
  </si>
  <si>
    <t>T01020904</t>
  </si>
  <si>
    <t>注射器法吸脂术</t>
  </si>
  <si>
    <t>T01020905</t>
  </si>
  <si>
    <t>腹壁成形术</t>
  </si>
  <si>
    <t>T010210</t>
  </si>
  <si>
    <t>会阴部美容外科</t>
  </si>
  <si>
    <t>T01021001</t>
  </si>
  <si>
    <t>处女膜修补术</t>
  </si>
  <si>
    <t>T01021002</t>
  </si>
  <si>
    <t>阴道松弛缩紧术</t>
  </si>
  <si>
    <t>T01021003</t>
  </si>
  <si>
    <t>阴蒂肥大缩小术</t>
  </si>
  <si>
    <t>T01021004</t>
  </si>
  <si>
    <t>小阴唇肥大缩小术</t>
  </si>
  <si>
    <t>T01021005</t>
  </si>
  <si>
    <t>T01021006</t>
  </si>
  <si>
    <t>T0103</t>
  </si>
  <si>
    <t>美容牙科技术</t>
  </si>
  <si>
    <t>T010301</t>
  </si>
  <si>
    <t>牙齿美容修复技术</t>
  </si>
  <si>
    <t>T01030101</t>
  </si>
  <si>
    <t>洁齿术</t>
  </si>
  <si>
    <t>T01030102</t>
  </si>
  <si>
    <t>牙齿修形术</t>
  </si>
  <si>
    <t>T01030103</t>
  </si>
  <si>
    <t>T01030104</t>
  </si>
  <si>
    <t>复合树脂黏结修复技术</t>
  </si>
  <si>
    <t>T01030105</t>
  </si>
  <si>
    <t>瓷贴面修复技术</t>
  </si>
  <si>
    <t>T01030106</t>
  </si>
  <si>
    <t>桩冠修复技术</t>
  </si>
  <si>
    <t>T01030107</t>
  </si>
  <si>
    <t>金属烤瓷冠桥修复技术</t>
  </si>
  <si>
    <t>T01030108</t>
  </si>
  <si>
    <t>全瓷冠技术</t>
  </si>
  <si>
    <t>T01030109</t>
  </si>
  <si>
    <t>自凝丙烯酸树脂临时冠技术</t>
  </si>
  <si>
    <t>T01030110</t>
  </si>
  <si>
    <t>可摘局部义齿美容修复技术</t>
  </si>
  <si>
    <t>T01030111</t>
  </si>
  <si>
    <t>全口义齿美容修复技术</t>
  </si>
  <si>
    <t>T01030112</t>
  </si>
  <si>
    <t>即刻义齿美容修复技术</t>
  </si>
  <si>
    <t>T01030113</t>
  </si>
  <si>
    <t>植牙美容修复技术</t>
  </si>
  <si>
    <t>T01030114</t>
  </si>
  <si>
    <t>黏结铸造固定桥美容修复技术</t>
  </si>
  <si>
    <t>T01030115</t>
  </si>
  <si>
    <t>柔性义龈美容修复技术</t>
  </si>
  <si>
    <t>T01030116</t>
  </si>
  <si>
    <t>隐形义齿美容修复技术</t>
  </si>
  <si>
    <t>T01030117</t>
  </si>
  <si>
    <t>套简冠义齿美容修复技术</t>
  </si>
  <si>
    <t>T010302</t>
  </si>
  <si>
    <t>牙周美容技术操作</t>
  </si>
  <si>
    <t>T01030201</t>
  </si>
  <si>
    <t>T01030202</t>
  </si>
  <si>
    <t>牙龈成形术</t>
  </si>
  <si>
    <t>T01030203</t>
  </si>
  <si>
    <t>T01030204</t>
  </si>
  <si>
    <t>牙周骨手术</t>
  </si>
  <si>
    <t>T01030205</t>
  </si>
  <si>
    <t>根尖向复位瓣术</t>
  </si>
  <si>
    <t>T01030206</t>
  </si>
  <si>
    <t>侧向转位瓣术</t>
  </si>
  <si>
    <t>T01030207</t>
  </si>
  <si>
    <t>双乳头瓣移位术</t>
  </si>
  <si>
    <t>T01030208</t>
  </si>
  <si>
    <t>冠向复位瓣术</t>
  </si>
  <si>
    <t>T01030209</t>
  </si>
  <si>
    <t>自体游离龈瓣移植术</t>
  </si>
  <si>
    <t>T01030210</t>
  </si>
  <si>
    <t>牙周引导组织再生术</t>
  </si>
  <si>
    <t>T01030211</t>
  </si>
  <si>
    <t>T010302111</t>
  </si>
  <si>
    <t>牙槽骨嵴修整术</t>
  </si>
  <si>
    <t>T010302112</t>
  </si>
  <si>
    <t>T010303</t>
  </si>
  <si>
    <t>牙牙合畸形美容矫治术</t>
  </si>
  <si>
    <t>T01030301</t>
  </si>
  <si>
    <t>机械性活动性矫治器矫治术</t>
  </si>
  <si>
    <t>T01030302</t>
  </si>
  <si>
    <t>功能性矫治器矫治术</t>
  </si>
  <si>
    <t>T01030303</t>
  </si>
  <si>
    <t>固定矫治术</t>
  </si>
  <si>
    <t>T0104</t>
  </si>
  <si>
    <t>美容皮肤科</t>
  </si>
  <si>
    <t>T010401</t>
  </si>
  <si>
    <t>美容皮肤科内科</t>
  </si>
  <si>
    <t>T01040101</t>
  </si>
  <si>
    <t>诊断技术</t>
  </si>
  <si>
    <t>T010401011</t>
  </si>
  <si>
    <t>真菌镜检技术</t>
  </si>
  <si>
    <t>T010401012</t>
  </si>
  <si>
    <t>斑贴试验技术</t>
  </si>
  <si>
    <t>T010401013</t>
  </si>
  <si>
    <t>T01040102</t>
  </si>
  <si>
    <t>治疗技术</t>
  </si>
  <si>
    <t>T010401021</t>
  </si>
  <si>
    <t>糖皮质激素皮损内注射</t>
  </si>
  <si>
    <t>T010401022</t>
  </si>
  <si>
    <t>药物加压治疗</t>
  </si>
  <si>
    <t>T010401023</t>
  </si>
  <si>
    <t>外用药物治疗</t>
  </si>
  <si>
    <t>T010401024</t>
  </si>
  <si>
    <t>光化学治疗</t>
  </si>
  <si>
    <t>T010402</t>
  </si>
  <si>
    <t>美容皮肤外科</t>
  </si>
  <si>
    <t>T01040201</t>
  </si>
  <si>
    <t>皮肤磨削术</t>
  </si>
  <si>
    <t>T01040202</t>
  </si>
  <si>
    <t>T01040203</t>
  </si>
  <si>
    <t>皮肤肿物切除术</t>
  </si>
  <si>
    <t>T01040204</t>
  </si>
  <si>
    <t>拔甲术</t>
  </si>
  <si>
    <t>T01040205</t>
  </si>
  <si>
    <t>刮除术</t>
  </si>
  <si>
    <t>T01040206</t>
  </si>
  <si>
    <t>自体表皮移植术</t>
  </si>
  <si>
    <t>T01040207</t>
  </si>
  <si>
    <t>腋臭手术</t>
  </si>
  <si>
    <t>T01040208</t>
  </si>
  <si>
    <t>足病修治术</t>
  </si>
  <si>
    <t>T01040209</t>
  </si>
  <si>
    <t>T0105</t>
  </si>
  <si>
    <t>美容中医科</t>
  </si>
  <si>
    <t>T010501</t>
  </si>
  <si>
    <t>针灸美容</t>
  </si>
  <si>
    <t>T01050101</t>
  </si>
  <si>
    <t>针刺术</t>
  </si>
  <si>
    <t>T010501011</t>
  </si>
  <si>
    <t>毫针术</t>
  </si>
  <si>
    <t>T010501012</t>
  </si>
  <si>
    <t>三棱针术</t>
  </si>
  <si>
    <t>T010501013</t>
  </si>
  <si>
    <t>皮肤针（梅花针）术</t>
  </si>
  <si>
    <t>T010501014</t>
  </si>
  <si>
    <t>皮内针术</t>
  </si>
  <si>
    <t>T010501015</t>
  </si>
  <si>
    <t>火针术</t>
  </si>
  <si>
    <t>T010501016</t>
  </si>
  <si>
    <t>电针术</t>
  </si>
  <si>
    <t>T010501017</t>
  </si>
  <si>
    <t>水针（穴位注射）术</t>
  </si>
  <si>
    <t>T01050102</t>
  </si>
  <si>
    <t>灸术</t>
  </si>
  <si>
    <t>T01050103</t>
  </si>
  <si>
    <t>耳针术</t>
  </si>
  <si>
    <t>T01050104</t>
  </si>
  <si>
    <t>拔罐术</t>
  </si>
  <si>
    <t>T010502</t>
  </si>
  <si>
    <t>中医推拿美容</t>
  </si>
  <si>
    <t>T010503</t>
  </si>
  <si>
    <t>中药外治</t>
  </si>
  <si>
    <t>T010504</t>
  </si>
  <si>
    <t>其他中医美容技术</t>
  </si>
  <si>
    <t>T01050401</t>
  </si>
  <si>
    <t>穴位埋线疗法</t>
  </si>
  <si>
    <t>T01050402</t>
  </si>
  <si>
    <t>结扎法</t>
  </si>
  <si>
    <t>T0106</t>
  </si>
  <si>
    <t>美容医疗应用技术</t>
  </si>
  <si>
    <t>T010601</t>
  </si>
  <si>
    <t>物理美容治疗术</t>
  </si>
  <si>
    <t>T01060101</t>
  </si>
  <si>
    <t>激光美容治疗术</t>
  </si>
  <si>
    <t>T01060102</t>
  </si>
  <si>
    <t>高频电疗美容治疗术</t>
  </si>
  <si>
    <t>T01060103</t>
  </si>
  <si>
    <t>冷冻美容治疗</t>
  </si>
  <si>
    <t>T01060104</t>
  </si>
  <si>
    <t>其它物理美容术</t>
  </si>
  <si>
    <t>T010601041</t>
  </si>
  <si>
    <t>脱毛术</t>
  </si>
  <si>
    <t>T010601042</t>
  </si>
  <si>
    <t>穿耳孔术</t>
  </si>
  <si>
    <t>T010602</t>
  </si>
  <si>
    <t>注射美容技术</t>
  </si>
  <si>
    <t>T01060201</t>
  </si>
  <si>
    <t>A型肉毒毒素美容注射技术</t>
  </si>
  <si>
    <t>T01060202</t>
  </si>
  <si>
    <t>皮肤（软组织）注射（填充）美容技术</t>
  </si>
  <si>
    <t>T010603</t>
  </si>
  <si>
    <t>美容文饰技术</t>
  </si>
  <si>
    <t>T01060301</t>
  </si>
  <si>
    <t>文眉技术</t>
  </si>
  <si>
    <t>T01060302</t>
  </si>
  <si>
    <t>文眼线技术</t>
  </si>
  <si>
    <t>T01060303</t>
  </si>
  <si>
    <t>文唇技术</t>
  </si>
  <si>
    <t>T010604</t>
  </si>
  <si>
    <t>不良文饰修复技术</t>
  </si>
  <si>
    <t>T02</t>
  </si>
  <si>
    <t>（二）女性生殖及孕产</t>
  </si>
  <si>
    <t>T0201</t>
  </si>
  <si>
    <t>产科</t>
  </si>
  <si>
    <t>T02010001</t>
  </si>
  <si>
    <t>新生儿游泳</t>
  </si>
  <si>
    <t>实施本项目,必须告知收费标准,并经新生儿家长签字同意。</t>
  </si>
  <si>
    <t>取消项目</t>
  </si>
  <si>
    <t>AG</t>
  </si>
  <si>
    <t>7.取暖费</t>
  </si>
  <si>
    <t>豫医保办〔2023〕101号发文取消</t>
  </si>
  <si>
    <t>病房取暖费</t>
  </si>
  <si>
    <t>8.空调降温费</t>
  </si>
  <si>
    <t>干部病房</t>
  </si>
  <si>
    <t>套间</t>
  </si>
  <si>
    <t>Q文件删除</t>
  </si>
  <si>
    <t>计算机远程会诊</t>
  </si>
  <si>
    <t>豫医保办〔2020〕10号发文取消</t>
  </si>
  <si>
    <t>门诊输液费</t>
  </si>
  <si>
    <t>豫医保办〔2023〕9号发文取消</t>
  </si>
  <si>
    <t>小儿门诊输液费</t>
  </si>
  <si>
    <t>R文件删除</t>
  </si>
  <si>
    <t>狂躁型精神病护理</t>
  </si>
  <si>
    <t>豫医保办〔2020〕48号发文取消</t>
  </si>
  <si>
    <t>住院静脉输液</t>
  </si>
  <si>
    <t>住院小儿静脉输液</t>
  </si>
  <si>
    <t>18.门诊麻醉费</t>
  </si>
  <si>
    <t>门诊项目局部麻醉费</t>
  </si>
  <si>
    <t>门诊手术室麻醉</t>
  </si>
  <si>
    <t>3.家庭巡诊</t>
  </si>
  <si>
    <t>豫医保办〔2023〕59号发文取消</t>
  </si>
  <si>
    <t>4.围产保健访视</t>
  </si>
  <si>
    <t>5.传染病访视</t>
  </si>
  <si>
    <t>家庭病床巡诊</t>
  </si>
  <si>
    <t>7.出诊费</t>
  </si>
  <si>
    <t>超声PACKS医用诊断报告系统</t>
  </si>
  <si>
    <t>恶性肿瘤深部热疗</t>
  </si>
  <si>
    <t>高强度聚焦超声热消融肿瘤治疗--良性肿瘤</t>
  </si>
  <si>
    <t>高强度聚焦超声热消融肿瘤治疗--恶性肿瘤</t>
  </si>
  <si>
    <t>s250306001</t>
  </si>
  <si>
    <t>急性心肌梗死全定量测定</t>
  </si>
  <si>
    <t>AD</t>
  </si>
  <si>
    <t>s310200001</t>
  </si>
  <si>
    <t>豫医保办函〔2023〕8号发文取消</t>
  </si>
  <si>
    <t>s310300002</t>
  </si>
  <si>
    <t>眼前节分析检查（orbscan)</t>
  </si>
  <si>
    <t>上颌窦穿刺术</t>
  </si>
  <si>
    <t>外科引导板</t>
  </si>
  <si>
    <t>指脉氧监测</t>
  </si>
  <si>
    <t>射频消融术</t>
  </si>
  <si>
    <t>立体定位下射频消融术</t>
  </si>
  <si>
    <t>冷循环微波刀治疗</t>
  </si>
  <si>
    <t>附睾抽吸精子分离术</t>
  </si>
  <si>
    <t>M(E)</t>
  </si>
  <si>
    <t>B超下采卵术</t>
  </si>
  <si>
    <t>胚胎辅助孵出（激光法）</t>
  </si>
  <si>
    <t>胚胎预移植术</t>
  </si>
  <si>
    <t>单精子卵泡注射</t>
  </si>
  <si>
    <t>单精子显微镜下卵细胞内授精术</t>
  </si>
  <si>
    <t>输卵管内胚子移植术</t>
  </si>
  <si>
    <t>宫腔内人工授精术</t>
  </si>
  <si>
    <t>阴道内人工授精术</t>
  </si>
  <si>
    <t>精子冷冻样本</t>
  </si>
  <si>
    <t>精子冷冻标本</t>
  </si>
  <si>
    <t>卵泡冲洗取卵术</t>
  </si>
  <si>
    <t>豫医保办〔2023〕68号发文取消</t>
  </si>
  <si>
    <t>囊胚培养</t>
  </si>
  <si>
    <t>配子及胚胎解冻</t>
  </si>
  <si>
    <t>体外受精早期胚胎辅助孵化</t>
  </si>
  <si>
    <t>胚胎玻璃化冷冻</t>
  </si>
  <si>
    <t>配子及胚胎冷冻</t>
  </si>
  <si>
    <t>s311201006</t>
  </si>
  <si>
    <t>胚胎程序冷冻</t>
  </si>
  <si>
    <t>s311201007</t>
  </si>
  <si>
    <t>胚胎辅助孵化术</t>
  </si>
  <si>
    <t>新生儿量表检查</t>
  </si>
  <si>
    <t>经皮穿刺软组织微创治疗术</t>
  </si>
  <si>
    <t>精神科A类量表(30分钟以内测查)</t>
  </si>
  <si>
    <t>精神科B类量表(30－60分钟测查)</t>
  </si>
  <si>
    <t>精神科C类量表(60分钟以上测查)</t>
  </si>
  <si>
    <t>套瓦(TOVA)注意力竞量测试</t>
  </si>
  <si>
    <t>PEP-R(自闭症儿童心理教育评定量表)测定</t>
  </si>
  <si>
    <t>多动症诊断量表测评</t>
  </si>
  <si>
    <t xml:space="preserve">感觉统合能力发展评定量表测评
</t>
  </si>
  <si>
    <t>s320400002</t>
  </si>
  <si>
    <t>经皮房颤射频消融术</t>
  </si>
  <si>
    <t>s320800007</t>
  </si>
  <si>
    <t>经皮肝穿胆道引流术</t>
  </si>
  <si>
    <t>s321000004</t>
  </si>
  <si>
    <t>经皮穿刺关节腔内注药治疗术</t>
  </si>
  <si>
    <t>s321000008</t>
  </si>
  <si>
    <t>经皮穿刺肿瘤射频消融术</t>
  </si>
  <si>
    <t>s321000010</t>
  </si>
  <si>
    <t>经皮穿刺脓肿置管引流术</t>
  </si>
  <si>
    <t>T（K）</t>
  </si>
  <si>
    <t>镇痛泵体内置入术</t>
  </si>
  <si>
    <t>豫医保办〔2021〕9号发文取消</t>
  </si>
  <si>
    <t>脑深部电刺激系统置入术</t>
  </si>
  <si>
    <t>胎儿甲状腺移植术</t>
  </si>
  <si>
    <t>翼状胬肉切除＋角膜移植术</t>
  </si>
  <si>
    <t>翼状胬肉切除+角膜移植术(含干细胞移植)</t>
  </si>
  <si>
    <t>经骶尾部直肠癌切除术</t>
  </si>
  <si>
    <t>经腹会阴直肠癌根治术(Miles手术)</t>
  </si>
  <si>
    <t>热球子宫内膜去除术</t>
  </si>
  <si>
    <t>豫医保办〔2023〕12号发文取消</t>
  </si>
  <si>
    <t>经腹腔镜取卵术</t>
  </si>
  <si>
    <t>经宫腔镜子宫内膜剥离术</t>
  </si>
  <si>
    <t>s331501001</t>
  </si>
  <si>
    <t>椎间盘射频消融术</t>
  </si>
  <si>
    <t>经尿道膀胱肿瘤特殊治疗</t>
  </si>
  <si>
    <t>经腹直肠癌根治术(Dixon手术)</t>
  </si>
  <si>
    <t>经腹腔镜经腹直肠癌根治术(Dixon手术)</t>
  </si>
  <si>
    <t>开腹肝部恶性肿瘤特殊治疗</t>
  </si>
  <si>
    <t>移植肝切除术+再移植术</t>
  </si>
  <si>
    <t>器官联合移植术</t>
  </si>
  <si>
    <t>胆管移植术</t>
  </si>
  <si>
    <t>异位异体移植胰腺切除术</t>
  </si>
  <si>
    <t>腹腔恶性肿瘤特殊治疗</t>
  </si>
  <si>
    <t>角膜手术中实施干细胞移植加收</t>
  </si>
  <si>
    <t>角膜移植联合视网膜复位术</t>
  </si>
  <si>
    <t>s330404001</t>
  </si>
  <si>
    <t>复杂角膜移植术</t>
  </si>
  <si>
    <t>穿透性角膜移植联合白内障囊外摘除及人工晶体植入术(三联术)</t>
  </si>
  <si>
    <t>V（K）</t>
  </si>
  <si>
    <t>睡眠呼吸暂停综合症射频温控消融治疗术用低温等离子体手术系统刀加收</t>
  </si>
  <si>
    <t>颌下腺移植术</t>
  </si>
  <si>
    <t>牙种植体植入术</t>
  </si>
  <si>
    <t>上颌窦底提升术</t>
  </si>
  <si>
    <t>骨劈开术</t>
  </si>
  <si>
    <t>游离骨移植颌骨重建术</t>
  </si>
  <si>
    <t>带血管游离骨移植颌骨重建术</t>
  </si>
  <si>
    <t>缺牙区游离骨移植术</t>
  </si>
  <si>
    <t>引导骨组织再生术</t>
  </si>
  <si>
    <t>种植体二期手术</t>
  </si>
  <si>
    <t>种植体取出术</t>
  </si>
  <si>
    <t>骨挤压术</t>
  </si>
  <si>
    <t>种植体周软组织成形术</t>
  </si>
  <si>
    <t>经颈侧进路鼻咽肿瘤切除术</t>
  </si>
  <si>
    <t>肺移植术（双侧）</t>
  </si>
  <si>
    <t>开胸肿瘤特殊治疗</t>
  </si>
  <si>
    <t>心肺移植术</t>
  </si>
  <si>
    <t>供体肾修复术</t>
  </si>
  <si>
    <t>移植肾探查术</t>
  </si>
  <si>
    <t>移植肾肾周血肿清除术</t>
  </si>
  <si>
    <t>显微镜下睾丸切开取精术</t>
  </si>
  <si>
    <t>输卵管移植术</t>
  </si>
  <si>
    <t>V(L)</t>
  </si>
  <si>
    <t>咽喉部手术等离子系统辅助操作</t>
  </si>
  <si>
    <t>V（F）</t>
  </si>
  <si>
    <t>空气负离子治疗</t>
  </si>
  <si>
    <t>疼痛综合评定</t>
  </si>
  <si>
    <t>T(N)</t>
  </si>
  <si>
    <t>Peabody运动发育评定（PDMS-2）</t>
  </si>
  <si>
    <t>儿童运动功能评定</t>
  </si>
  <si>
    <t>W(K)</t>
  </si>
  <si>
    <t>平衡火罐</t>
  </si>
  <si>
    <t>精索静脉曲张高位结扎术（分流术）</t>
  </si>
  <si>
    <t>s340200001</t>
  </si>
  <si>
    <t>婴幼儿心理发育评定</t>
  </si>
  <si>
    <t>直肠周围硬化剂治疗（三度脱垂）</t>
  </si>
  <si>
    <t>混合痔铜离子电化学治疗术</t>
  </si>
  <si>
    <t>肛周常见疾病无痛手术治疗</t>
  </si>
  <si>
    <t>s25010402</t>
  </si>
  <si>
    <t>梯度法精子优化</t>
  </si>
  <si>
    <t>重症监护</t>
  </si>
  <si>
    <t>咨询投诉电话：0372-8172226  8172259</t>
  </si>
  <si>
    <t>附  件</t>
  </si>
  <si>
    <t>新型冠状病毒检测项目表</t>
  </si>
  <si>
    <t>财务分类代码</t>
  </si>
  <si>
    <t>价格</t>
  </si>
  <si>
    <t>医保支付类别</t>
  </si>
  <si>
    <t>备注</t>
  </si>
  <si>
    <t>省级（三甲/非三甲）</t>
  </si>
  <si>
    <t>市级</t>
  </si>
  <si>
    <t>LS250403105</t>
  </si>
  <si>
    <t>新型冠状病毒核酸检测</t>
  </si>
  <si>
    <t>LS2504031051</t>
  </si>
  <si>
    <t>新型冠状病毒核酸检测（标本单采）</t>
  </si>
  <si>
    <t>指利用PCR法检测新冠病毒核酸。所定价格涵盖样本采集、处理、提取、扩增、分析、报告等步骤的人力资源和试剂、耗材等基本物质资源消耗。</t>
  </si>
  <si>
    <t>甲类</t>
  </si>
  <si>
    <t>1.限支付新冠肺炎确诊或疑似患者。
2.核酸检测扩增试剂医保支付最高限额为10元/人次。</t>
  </si>
  <si>
    <t>LS2504031052</t>
  </si>
  <si>
    <t>新型冠状病毒核酸检测（标本混采）</t>
  </si>
  <si>
    <t>指利用PCR法将多人的样本混合入同一检测管，检测新冠病毒核酸。所定价格涵盖样本采集、处理、提取、扩增、分析、报告等步骤的人力资源和试剂、耗材等基本物质资源消耗。</t>
  </si>
  <si>
    <t>1.限支付“应检尽检”八类重点人员。
2.医保支付最高限额为10元/人次。</t>
  </si>
  <si>
    <t>LS250403106</t>
  </si>
  <si>
    <t>新型冠状病毒抗体测定</t>
  </si>
  <si>
    <t>LS2504031061</t>
  </si>
  <si>
    <t>胶体金法。</t>
  </si>
  <si>
    <t>抗体检测试剂</t>
  </si>
  <si>
    <t>由财政补助资金采购或慈善捐赠的试剂不得收费</t>
  </si>
  <si>
    <t>限支付新冠肺炎确诊或疑似患者</t>
  </si>
  <si>
    <t>LS2504031062</t>
  </si>
  <si>
    <t>含IgG、IgM抗体。化学发光法。含样本采集、处理、分析、判断等技术劳务及质控液、校准品、标准品、采样器具等基本物耗。</t>
  </si>
  <si>
    <t>LS250403107</t>
  </si>
  <si>
    <t>新型冠状病毒抗原检测</t>
  </si>
  <si>
    <t>指采集样本开展新型冠状病毒抗原检测。所定价格涵盖样本采集、处理、保存、送检、报告发放、废弃物处理等步骤的人力资源和试剂、耗材等基本物质资源消耗。</t>
  </si>
  <si>
    <t>乙类</t>
  </si>
  <si>
    <t>附件1</t>
  </si>
  <si>
    <t>安阳市规范整合产科、中医等4类医疗服务项目价格表</t>
  </si>
  <si>
    <t>序号</t>
  </si>
  <si>
    <t>国家项目编码</t>
  </si>
  <si>
    <t>服务产出</t>
  </si>
  <si>
    <t>价格构成</t>
  </si>
  <si>
    <t>加收项</t>
  </si>
  <si>
    <t>扩展项</t>
  </si>
  <si>
    <t>计价单位</t>
  </si>
  <si>
    <t>市级价格（元）</t>
  </si>
  <si>
    <t>计价说明</t>
  </si>
  <si>
    <t>医保
支付类别</t>
  </si>
  <si>
    <t>首自付比例</t>
  </si>
  <si>
    <t>三甲</t>
  </si>
  <si>
    <t>非三甲</t>
  </si>
  <si>
    <t>二级</t>
  </si>
  <si>
    <t>乡级（公立社区卫生服务中心）</t>
  </si>
  <si>
    <t>013112</t>
  </si>
  <si>
    <t>使用说明：
1.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2.本类项目所称的“加收项”，指同一项目以不同方式提供或在不同场景应用时，确有必要制定差异化收费标准而细分的一类子项。
3.本类别项目所称“扩展项”，指同一项目下以不同方式提供或在不同场景应用时，只扩展价格项目适用范围、不额外加价的一类子项，子项的价格按主项目执行。
4.本类项目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5.本类项目中所称的计价单位“胎/次”，指每胎每次，多胎可分别计价。
6.价格构成中所称的“定位”为表面穿刺位置的定位，不含“影像学引导”等辅助设备引导定位费用；“穿刺”为主项操作涉及的必要穿刺技术。</t>
  </si>
  <si>
    <t>D</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</si>
  <si>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</si>
  <si>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</si>
  <si>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</si>
  <si>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</si>
  <si>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</si>
  <si>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</si>
  <si>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监测胎儿心率及宫缩压力波形实时变化，达到评估胎儿宫内情况的目的。</t>
  </si>
  <si>
    <t>所定价格涵盖定位、固定探头、监测、出具报告等所需的人力资源和基本物质资源消耗。</t>
  </si>
  <si>
    <t>胎/次</t>
  </si>
  <si>
    <t>1.监测的时间要求对照国家卫生健康委《全国医疗服务项目技术规范（2023年版）》相关内容。2.每胎儿一天计费不超过2次。</t>
  </si>
  <si>
    <t>013112020030000</t>
  </si>
  <si>
    <t>胎心监测（远程）</t>
  </si>
  <si>
    <t>远程监测胎儿心率及宫缩压力波形实时变化，达到产妇离院状态下评估胎儿宫内情况的目的。</t>
  </si>
  <si>
    <t>丙类</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</si>
  <si>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</si>
  <si>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</si>
  <si>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</si>
  <si>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</si>
  <si>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</si>
  <si>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限职工生育保险</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</si>
  <si>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</si>
  <si>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</si>
  <si>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</si>
  <si>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</si>
  <si>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</si>
  <si>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</si>
  <si>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</si>
  <si>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</si>
  <si>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</si>
  <si>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01会阴裂伤修补（限3-4度）加收405元；
02宫颈裂伤修补加收211元</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</si>
  <si>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</si>
  <si>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</si>
  <si>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</si>
  <si>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</si>
  <si>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</si>
  <si>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</si>
  <si>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</si>
  <si>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</si>
  <si>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</si>
  <si>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01阴道分娩转剖宫产加收180元</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</si>
  <si>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</si>
  <si>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</si>
  <si>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</si>
  <si>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</si>
  <si>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</si>
  <si>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</si>
  <si>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</si>
  <si>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</si>
  <si>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</si>
  <si>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以2小时为基价，超过2小时每增加1小时加收45元，封顶收费765元。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</si>
  <si>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</si>
  <si>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</si>
  <si>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</si>
  <si>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</si>
  <si>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市场调节价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</si>
  <si>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</si>
  <si>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</si>
  <si>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</si>
  <si>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</si>
  <si>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</si>
  <si>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</si>
  <si>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</si>
  <si>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</si>
  <si>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</si>
  <si>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</si>
  <si>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</si>
  <si>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</si>
  <si>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01腹腔镜辅助操作加收540元</t>
  </si>
  <si>
    <t>013314000060000</t>
  </si>
  <si>
    <t>宫颈环扎术（特殊）</t>
  </si>
  <si>
    <t>对宫口扩张3cm以上等特殊情况的紧急环扎治疗，达到延长孕周，维持胎儿存活目的。</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</si>
  <si>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</si>
  <si>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</si>
  <si>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</si>
  <si>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</si>
  <si>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</si>
  <si>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</si>
  <si>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</si>
  <si>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</si>
  <si>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</si>
  <si>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</si>
  <si>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</si>
  <si>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</si>
  <si>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</si>
  <si>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</si>
  <si>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</si>
  <si>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</si>
  <si>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01胎儿镜辅助操作加收189元</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</si>
  <si>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</si>
  <si>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</si>
  <si>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</si>
  <si>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</si>
  <si>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</si>
  <si>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</si>
  <si>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</si>
  <si>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</si>
  <si>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01羊膜腔穿刺注药</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</si>
  <si>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</si>
  <si>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</si>
  <si>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</si>
  <si>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</si>
  <si>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</si>
  <si>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</si>
  <si>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</si>
  <si>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</si>
  <si>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</si>
  <si>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</si>
  <si>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</si>
  <si>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</si>
  <si>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</si>
  <si>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</si>
  <si>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</si>
  <si>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</si>
  <si>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01会阴裂伤修补（限3-4度）加收405元
02宫颈裂伤修补加收211元</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</si>
  <si>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</si>
  <si>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</si>
  <si>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</si>
  <si>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</si>
  <si>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</si>
  <si>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</si>
  <si>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</si>
  <si>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</si>
  <si>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</si>
  <si>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</si>
  <si>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</si>
  <si>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</si>
  <si>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</si>
  <si>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</si>
  <si>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</si>
  <si>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</si>
  <si>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</si>
  <si>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</si>
  <si>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</si>
  <si>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死胎娩出及处理全过程，不含尸体处理。</t>
  </si>
  <si>
    <t>所定价格涵盖消毒、协助娩出、胎盘处置，必要时使用器械助产等死胎接生所有必要操作所需的人力资源和基本物质资源消耗。</t>
  </si>
  <si>
    <t>014400</t>
  </si>
  <si>
    <t>中医灸法、拔罐、推拿</t>
  </si>
  <si>
    <t xml:space="preserve">
使用说明：
1.本类项目所列“灸法”、“拔罐”、“推拿”项目，指中医行业主管部门允许开展，以治疗患者相应症状为目的的中医临床治疗服务。
2.“隔物灸”所称的“间隔物”包括但不限于新鲜老姜、大蒜、附子饼、盐、其他中药等，同一次治疗用几种间隔物不叠加收费。
3.“施灸制品”包括但不限于艾条、艾炷、艾箱、艾绒、热敏灸条、雷火针灸条、太乙神针灸条、药灸条等。
4.本类别项目所列“推拿”项目，指以治疗各部位疾病为目的的情况。如医务人员在对头部疾病实施推拿治疗时，涉及对人体肩、颈、足等多个部位推拿，仅可按一次计费。
5.本类别项目所称“价格构成”，指项目价格应涵盖的各类资源消耗，用于确定计价单元的边界，不应作为临床技术标准理解，不是实际操作方式、路径、步骤、程序的强制性要求。
6.本类别项目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7.本类别项目所称“加收项”，指同一项目以不同方式提供或在不同场景应用时 ，确有必要制定差异化收费标准而细分的一类子项 。
8.本类别项目所称“扩展项”，指同一项目下以不同方式提供或在不同场景应用时，只扩展价格项目适用范围、不额外加价的一类子项，子项的价格按主项目执行。
9.本类别项目所称的“儿童”，指6周岁及以下。周岁的计算方法以法律的相关规定为准。
10.推拿类项目每日累计计费时长不超过1小时。
</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</si>
  <si>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</si>
  <si>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</si>
  <si>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</si>
  <si>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 度，处理用物等所需的人力资源和基本物质资源消耗。</t>
  </si>
  <si>
    <t>01儿童加收10%</t>
  </si>
  <si>
    <t>01雷火灸（太乙神针）</t>
  </si>
  <si>
    <t>每日计费不超过2次。</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</si>
  <si>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</si>
  <si>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</si>
  <si>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</si>
  <si>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</si>
  <si>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</si>
  <si>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</si>
  <si>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 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</si>
  <si>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</si>
  <si>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</si>
  <si>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</si>
  <si>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</si>
  <si>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</si>
  <si>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r>
      <rPr>
        <sz val="8"/>
        <color indexed="8"/>
        <rFont val="Times New Roman"/>
        <charset val="134"/>
      </rPr>
      <t>01</t>
    </r>
    <r>
      <rPr>
        <sz val="8"/>
        <color indexed="8"/>
        <rFont val="宋体"/>
        <charset val="134"/>
      </rPr>
      <t>儿童加收</t>
    </r>
    <r>
      <rPr>
        <sz val="8"/>
        <color indexed="8"/>
        <rFont val="Times New Roman"/>
        <charset val="134"/>
      </rPr>
      <t>10%
02</t>
    </r>
    <r>
      <rPr>
        <sz val="8"/>
        <color indexed="8"/>
        <rFont val="宋体"/>
        <charset val="134"/>
      </rPr>
      <t>督灸（火龙灸）加收</t>
    </r>
    <r>
      <rPr>
        <sz val="8"/>
        <color indexed="8"/>
        <rFont val="Times New Roman"/>
        <charset val="134"/>
      </rPr>
      <t>50</t>
    </r>
    <r>
      <rPr>
        <sz val="8"/>
        <color indexed="8"/>
        <rFont val="宋体"/>
        <charset val="134"/>
      </rPr>
      <t>%</t>
    </r>
  </si>
  <si>
    <t>督灸（火龙灸）每周限收费一次。</t>
  </si>
  <si>
    <t>014400000050000</t>
  </si>
  <si>
    <t>中医拔罐</t>
  </si>
  <si>
    <t>由医务人员以罐为工具，利用各类方式方法使之吸附于体表的固定部位进行治疗，促进通经活络，行气活血，祛风散寒。</t>
  </si>
  <si>
    <t>所定价格可以涵盖清洁，罐具吸附，观 察，撤罐，处理用物所需的人力资源和基本物质资源消耗。</t>
  </si>
  <si>
    <r>
      <rPr>
        <sz val="8"/>
        <color indexed="8"/>
        <rFont val="Times New Roman"/>
        <charset val="134"/>
      </rPr>
      <t>01</t>
    </r>
    <r>
      <rPr>
        <sz val="8"/>
        <color indexed="8"/>
        <rFont val="宋体"/>
        <charset val="134"/>
      </rPr>
      <t>药物罐加收</t>
    </r>
    <r>
      <rPr>
        <sz val="8"/>
        <color indexed="8"/>
        <rFont val="Times New Roman"/>
        <charset val="134"/>
      </rPr>
      <t>10%
02</t>
    </r>
    <r>
      <rPr>
        <sz val="8"/>
        <color indexed="8"/>
        <rFont val="宋体"/>
        <charset val="134"/>
      </rPr>
      <t>水罐加收</t>
    </r>
    <r>
      <rPr>
        <sz val="8"/>
        <color indexed="8"/>
        <rFont val="Times New Roman"/>
        <charset val="134"/>
      </rPr>
      <t>10%</t>
    </r>
  </si>
  <si>
    <r>
      <rPr>
        <sz val="8"/>
        <rFont val="Times New Roman"/>
        <charset val="134"/>
      </rPr>
      <t>01</t>
    </r>
    <r>
      <rPr>
        <sz val="8"/>
        <rFont val="宋体"/>
        <charset val="134"/>
      </rPr>
      <t>火罐</t>
    </r>
    <r>
      <rPr>
        <sz val="8"/>
        <rFont val="Times New Roman"/>
        <charset val="134"/>
      </rPr>
      <t xml:space="preserve">
02</t>
    </r>
    <r>
      <rPr>
        <sz val="8"/>
        <rFont val="宋体"/>
        <charset val="134"/>
      </rPr>
      <t>电火罐</t>
    </r>
    <r>
      <rPr>
        <sz val="8"/>
        <rFont val="Times New Roman"/>
        <charset val="134"/>
      </rPr>
      <t xml:space="preserve">
03</t>
    </r>
    <r>
      <rPr>
        <sz val="8"/>
        <rFont val="宋体"/>
        <charset val="134"/>
      </rPr>
      <t>着罐</t>
    </r>
    <r>
      <rPr>
        <sz val="8"/>
        <rFont val="Times New Roman"/>
        <charset val="134"/>
      </rPr>
      <t xml:space="preserve">
04</t>
    </r>
    <r>
      <rPr>
        <sz val="8"/>
        <rFont val="宋体"/>
        <charset val="134"/>
      </rPr>
      <t>磁疗罐</t>
    </r>
    <r>
      <rPr>
        <sz val="8"/>
        <rFont val="Times New Roman"/>
        <charset val="134"/>
      </rPr>
      <t xml:space="preserve">
05</t>
    </r>
    <r>
      <rPr>
        <sz val="8"/>
        <rFont val="宋体"/>
        <charset val="134"/>
      </rPr>
      <t>真空拔罐</t>
    </r>
    <r>
      <rPr>
        <sz val="8"/>
        <rFont val="Times New Roman"/>
        <charset val="134"/>
      </rPr>
      <t xml:space="preserve">
06</t>
    </r>
    <r>
      <rPr>
        <sz val="8"/>
        <rFont val="宋体"/>
        <charset val="134"/>
      </rPr>
      <t>电罐</t>
    </r>
  </si>
  <si>
    <t>不能与其他拔罐项目同时收取。</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</si>
  <si>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</si>
  <si>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</si>
  <si>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</si>
  <si>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</si>
  <si>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01平衡罐</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</si>
  <si>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</si>
  <si>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</si>
  <si>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</si>
  <si>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</si>
  <si>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</si>
  <si>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</si>
  <si>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r>
      <rPr>
        <sz val="8"/>
        <rFont val="宋体"/>
        <charset val="134"/>
      </rPr>
      <t>由医务人员遵循经络、穴位，通过各类手法和力道治疗头面部疾病，起到疏通经络</t>
    </r>
    <r>
      <rPr>
        <sz val="8"/>
        <rFont val="Times New Roman"/>
        <charset val="134"/>
      </rPr>
      <t xml:space="preserve">
</t>
    </r>
    <r>
      <rPr>
        <sz val="8"/>
        <rFont val="宋体"/>
        <charset val="134"/>
      </rPr>
      <t>、理筋整复的作用。</t>
    </r>
  </si>
  <si>
    <t>所定价格涵盖应用各类推拿手法或辅助器械，完成操作所需的人力资源和基本物质资源消耗。</t>
  </si>
  <si>
    <t xml:space="preserve">01儿童加收10%
</t>
  </si>
  <si>
    <t>1.操作时间少于20分钟的按50%收取，超过20分钟，每增加10分钟加收50%；2.主任医师加收60%；3.副主任医师加收30%。</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</si>
  <si>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</si>
  <si>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</si>
  <si>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</si>
  <si>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</si>
  <si>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</si>
  <si>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</si>
  <si>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r>
      <rPr>
        <sz val="8"/>
        <color indexed="8"/>
        <rFont val="Times New Roman"/>
        <charset val="134"/>
      </rPr>
      <t>01</t>
    </r>
    <r>
      <rPr>
        <sz val="8"/>
        <color indexed="8"/>
        <rFont val="宋体"/>
        <charset val="134"/>
      </rPr>
      <t>寰枢关节推拿加收</t>
    </r>
    <r>
      <rPr>
        <sz val="8"/>
        <color indexed="8"/>
        <rFont val="Times New Roman"/>
        <charset val="134"/>
      </rPr>
      <t>20%
02</t>
    </r>
    <r>
      <rPr>
        <sz val="8"/>
        <color indexed="8"/>
        <rFont val="宋体"/>
        <charset val="134"/>
      </rPr>
      <t>儿童加收</t>
    </r>
    <r>
      <rPr>
        <sz val="8"/>
        <color indexed="8"/>
        <rFont val="Times New Roman"/>
        <charset val="134"/>
      </rPr>
      <t xml:space="preserve">10%
</t>
    </r>
  </si>
  <si>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</si>
  <si>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</si>
  <si>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</si>
  <si>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</si>
  <si>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</si>
  <si>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</si>
  <si>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</si>
  <si>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</si>
  <si>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</si>
  <si>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</si>
  <si>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</si>
  <si>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</si>
  <si>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r>
      <rPr>
        <sz val="8"/>
        <rFont val="宋体"/>
        <charset val="134"/>
      </rPr>
      <t>所定价格涵盖应用各类推拿手法或特殊推拿技术或辅助器械，审证求因、确定病位</t>
    </r>
    <r>
      <rPr>
        <sz val="8"/>
        <rFont val="Times New Roman"/>
        <charset val="134"/>
      </rPr>
      <t xml:space="preserve">
</t>
    </r>
    <r>
      <rPr>
        <sz val="8"/>
        <rFont val="宋体"/>
        <charset val="134"/>
      </rPr>
      <t>、动静结合、精准施治所需的人力资源和基本物质资源消耗。</t>
    </r>
  </si>
  <si>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</si>
  <si>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</si>
  <si>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</si>
  <si>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</si>
  <si>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</si>
  <si>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</si>
  <si>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</si>
  <si>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</si>
  <si>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</si>
  <si>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每日计费不超过4个计价单位。</t>
  </si>
  <si>
    <t>014500000110000</t>
  </si>
  <si>
    <t>中枢神经系统疾病推拿</t>
  </si>
  <si>
    <t>由医务人员遵循经络、穴位，通过各类手法和力道治疗中枢神经系统疾病，以起到疏通经络、理筋整复的作用。</t>
  </si>
  <si>
    <t>1.操作时间少于20分钟的按50%收取，超过20分钟，每增加10分钟加收50%；2.主任医师加收60%；3.副主任医师加收30%；4.不得与其他部位疾病推拿项目同时收取。</t>
  </si>
  <si>
    <t>014200</t>
  </si>
  <si>
    <t>中医针法</t>
  </si>
  <si>
    <t>使用说明：
1.本类别项目所称的“价格构成”，指项目价格应涵盖的各类资源消耗，用于确定计价单元的边界，不应作为临床技术标准理解，不是实际操作方式、路径、步骤、程序的强制性要求。所列“设备投入”包括但不限于操作设备、器具及固定资产投入。中医针法的“价格构成”涵盖了中医针法开穴、取穴、选针、进针、留针、行针、出针等整个操作过程，原按操作步骤单独设立的价格项目如“子午流注开穴法、灵龟八法开穴法、飞腾八法开穴法”等，以价格构成的形式计入中医针法价格项目，不再拆分立项。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3.本类别项目所称“扩展项”，指同一项目下以不同方式提供或在不同场景应用时，只扩展价格项目适用范围、不额外加价的一类子项，子项的价格按主项目执行。
5.本类别项目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6.本类别项目所称的“选针”，指针刺前准备，选择类别、材质、型号规格适宜的针具，根据患者的体质、体形、年龄、病情和腧穴部位等，选用适合针具施治，不再对材质、类别等进行区别计费。
7.本类别项目所称的“进针”，指将针具刺入体内的方法，在操作上一般通过循按经脉，揣按穴位等预备方法，然后将针由浅入深地刺入预定的深度，不再区分针具刺入的深浅度分别立项或分别制定收费标准；本类别所称的“行针”，指将针刺刺入腧穴后，为了使之得气、调节针感以及进行补泻等而实施的各种手法，如提插捻转、循法、弹法、刮法、摇法、飞法、震颤法等；本类别所称的“留针”，指将针具刺入腧穴并施行手法后，将针留置于腧穴内一定时间的方法；本类别所称的“出针”，指行针完毕后，将针拔出的操作方法。
8.本类别项目所称的“特殊针具”，指国家卫生健康委制定发布技术规范收录的，长度、直径、形制、用法显著区别于毫针的其他针具，如芒针等。本类别项目所称的“特殊手法”，指国家卫生健康委制定发布技术规范单列的特色针刺手法，如“子午流注开穴法、灵龟八法开穴法、飞腾八法开穴法”。医疗机构应用其他新手法或新针具开展中医针法治疗，尚未列入国家卫生健康委制定发布技术规范、不符合前述要求的，采取现有项目兼容的方式，按照常规针法的价格政策执行。
9.本类别项目所称的“特殊穴位”，指具有一定危险性穴位，包括睛明、承泣、球后、风府、风池、哑门、人迎、天突、冲门、长强、会阴、八髎、金津、玉液及位于胸胁、颈项、背部的腧穴。本类别项目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本类别项目所称的“仪器针法”，指应用仪器产生的电、热、冷、磁、振动、光等各类效应替代针具完成针法操作的针刺治疗，例如国家卫生健康委制定发布技术规范中所列的激光针治疗等。本类别项目所称的“仪器辅助操作”，指医师实施常规针法、特殊针具针法、特殊手法针法时，利用仪器使针具产生振动、电流、温度变化等，辅助完成针刺操作或者强化针刺效果。
12.本类别项目所称的“中医自血疗法”，指医务人员根据病情选穴，取患者自体血液，并通过穴位或肌肉组织注回患者自身体内，含取血、注射等操作。
13.本类别项目计价单位中的“次•日”，指完成一次完整的针刺过程，不以进针数量计费，每日收费一次。
14.本类别项目所称的“儿童”，指6周岁及以下。周岁的计算方法以法律的相关规定为准。
15.本类别项目加收项中的“主任医师加收”“副主任医师加收”限中医针灸专业。</t>
  </si>
  <si>
    <t>014200000010000</t>
  </si>
  <si>
    <t>常规针法</t>
  </si>
  <si>
    <t>由主治及以下医师根据病情选 穴，通过基本手法和辅助手法，以毫针治疗疾病，促进疏通经 络，调理脏腑，扶正祛邪。</t>
  </si>
  <si>
    <t>所定价格涵盖穴位确定、消毒、选针、进针、行针、留针、出针、必要时行仪器辅助操作等过程中所需的人力资源和基本物质资源消耗，含设备投入及维护成本。</t>
  </si>
  <si>
    <r>
      <rPr>
        <sz val="8"/>
        <color indexed="8"/>
        <rFont val="宋体"/>
        <charset val="134"/>
      </rPr>
      <t>01儿童加收20%
11主任医师加收6</t>
    </r>
    <r>
      <rPr>
        <sz val="8"/>
        <color indexed="8"/>
        <rFont val="Times New Roman"/>
        <charset val="134"/>
      </rPr>
      <t>0%</t>
    </r>
    <r>
      <rPr>
        <sz val="8"/>
        <color indexed="8"/>
        <rFont val="宋体"/>
        <charset val="134"/>
      </rPr>
      <t xml:space="preserve">
12副主任医师加收3</t>
    </r>
    <r>
      <rPr>
        <sz val="8"/>
        <color indexed="8"/>
        <rFont val="Times New Roman"/>
        <charset val="134"/>
      </rPr>
      <t>0%</t>
    </r>
  </si>
  <si>
    <r>
      <rPr>
        <sz val="8"/>
        <rFont val="宋体"/>
        <charset val="134"/>
      </rPr>
      <t>次</t>
    </r>
    <r>
      <rPr>
        <sz val="8"/>
        <rFont val="DejaVu Sans"/>
        <charset val="134"/>
      </rPr>
      <t>•</t>
    </r>
    <r>
      <rPr>
        <sz val="8"/>
        <rFont val="宋体"/>
        <charset val="134"/>
      </rPr>
      <t>日</t>
    </r>
  </si>
  <si>
    <t>同时采用了常规针法、特殊针具针法、特殊手法针法中的两项或者三项，按收费标准最高的服务项目计费，不叠加计费。</t>
  </si>
  <si>
    <t>014200000020000</t>
  </si>
  <si>
    <t>特殊针具针法</t>
  </si>
  <si>
    <t>由主治及以下医师根据病情选 穴，通过基本手法和辅助手法，以特殊针具治疗疾病，促进疏通经络，调理脏腑，扶正祛邪。</t>
  </si>
  <si>
    <t>所定价格涵盖穴位确定、消毒、选针、进针、行针、留针、出针、必要时行仪器辅助操作等过程中所需的人力资源和基本物质资源消耗，含设备投入及维护
成本。</t>
  </si>
  <si>
    <t>014200000030000</t>
  </si>
  <si>
    <t>特殊手法针法</t>
  </si>
  <si>
    <t>由主治及以下医师根据病情，采取特殊开穴方法或通过毫针特殊手法，治疗疾病，促进疏通经 络，调理脏腑，扶正祛邪。</t>
  </si>
  <si>
    <t>1.同时采用了常规针法、特殊针具针法、特殊手法针法中的两项或者三项，按收费标准最高的服务项目计费，不叠加计费；2.限子午流注开穴法、灵龟八法开穴法、飞腾八法开穴法。</t>
  </si>
  <si>
    <t>014200000040000</t>
  </si>
  <si>
    <t>特殊穴位(部位）针法</t>
  </si>
  <si>
    <t>由主治及以下医师根据病情选 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</si>
  <si>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
成本。</t>
  </si>
  <si>
    <r>
      <rPr>
        <sz val="8"/>
        <color indexed="8"/>
        <rFont val="宋体"/>
        <charset val="134"/>
      </rPr>
      <t>01儿童加收20%
11主任医师加收</t>
    </r>
    <r>
      <rPr>
        <sz val="8"/>
        <color indexed="8"/>
        <rFont val="Times New Roman"/>
        <charset val="134"/>
      </rPr>
      <t>60%</t>
    </r>
    <r>
      <rPr>
        <sz val="8"/>
        <color indexed="8"/>
        <rFont val="宋体"/>
        <charset val="134"/>
      </rPr>
      <t xml:space="preserve">
12副主任医师加收</t>
    </r>
    <r>
      <rPr>
        <sz val="8"/>
        <color indexed="8"/>
        <rFont val="Times New Roman"/>
        <charset val="134"/>
      </rPr>
      <t>30%</t>
    </r>
  </si>
  <si>
    <t>穴位</t>
  </si>
  <si>
    <r>
      <rPr>
        <sz val="8"/>
        <color indexed="8"/>
        <rFont val="宋体"/>
        <charset val="134"/>
      </rPr>
      <t>每日计费不超过</t>
    </r>
    <r>
      <rPr>
        <sz val="8"/>
        <color indexed="8"/>
        <rFont val="Times New Roman"/>
        <charset val="134"/>
      </rPr>
      <t>2</t>
    </r>
    <r>
      <rPr>
        <sz val="8"/>
        <color indexed="8"/>
        <rFont val="宋体"/>
        <charset val="134"/>
      </rPr>
      <t>个计价单位。</t>
    </r>
  </si>
  <si>
    <t>014200000050000</t>
  </si>
  <si>
    <t>仪器针法</t>
  </si>
  <si>
    <t>由医师根据病情，选择适宜的仪器，通过各类仪器产生电、热、冷、磁、振动、光等各类效应替代针具治疗疾病， 促进疏通经络，调理脏腑，扶正祛邪。</t>
  </si>
  <si>
    <t>所定价格涵盖部位确定、消毒、选针、进针、行针、留针、出针等过程中所需的人力资源和基本物质资源消耗，含设备投入及维护成本。</t>
  </si>
  <si>
    <t>01儿童加收20%</t>
  </si>
  <si>
    <t>014200000060000</t>
  </si>
  <si>
    <t>体表针法</t>
  </si>
  <si>
    <t>由主治及以下医师根据病情选 穴，通过非锐性针具施于体表，配合手法治疗各系统疾病，促进疏通经络，调理脏腑，扶正祛邪。</t>
  </si>
  <si>
    <t>所定价格涵盖部位确定、选针、体表施治等过程中所需的人力资源和基本物质资源消耗，含设备投入及维护成本。</t>
  </si>
  <si>
    <r>
      <rPr>
        <sz val="8"/>
        <color indexed="8"/>
        <rFont val="宋体"/>
        <charset val="134"/>
      </rPr>
      <t>01儿童加收20%
11主任医师加收2</t>
    </r>
    <r>
      <rPr>
        <sz val="8"/>
        <color indexed="8"/>
        <rFont val="Times New Roman"/>
        <charset val="134"/>
      </rPr>
      <t>0%</t>
    </r>
    <r>
      <rPr>
        <sz val="8"/>
        <color indexed="8"/>
        <rFont val="宋体"/>
        <charset val="134"/>
      </rPr>
      <t xml:space="preserve">
12副主任医师加收</t>
    </r>
    <r>
      <rPr>
        <sz val="8"/>
        <color indexed="8"/>
        <rFont val="Times New Roman"/>
        <charset val="134"/>
      </rPr>
      <t>10%</t>
    </r>
  </si>
  <si>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</si>
  <si>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</si>
  <si>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</si>
  <si>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</si>
  <si>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014200000080000</t>
  </si>
  <si>
    <t>穴位埋入</t>
  </si>
  <si>
    <t>由医师根据病情选穴，将相关医用耗材埋入体内，促进疏通经 络，气血调和，补虚泻实。</t>
  </si>
  <si>
    <t>所定价格涵盖穴位确定、消毒、埋入，处理创口用物所需的人力资源和基本物质资源消耗。</t>
  </si>
  <si>
    <t>1.每日计费不超过8个计价单位；2.限7天计费一次。</t>
  </si>
  <si>
    <t>014200000090000</t>
  </si>
  <si>
    <t>由医师根据病情选穴，配合手法，进行穴位注射，促进疏通经络，调理脏腑，扶正祛邪。</t>
  </si>
  <si>
    <t>所定价格涵盖穴位确定、消毒、注射、取针、局部处理等过程中所需的人力资源和基本物质资源消耗。</t>
  </si>
  <si>
    <t>01中医自血疗法</t>
  </si>
  <si>
    <t>每日计费不超过8个计价单位。</t>
  </si>
  <si>
    <t>014200000100000</t>
  </si>
  <si>
    <t>耳穴疗法</t>
  </si>
  <si>
    <t>由医务人员根据病情在耳穴表 面，通过贴敷颗粒物（如药物或磁珠等），配合适度的手法，促进疏通经络，调理脏腑，扶正祛邪。</t>
  </si>
  <si>
    <t>所定价格涵盖穴位确定、消毒、贴敷、按压等过程中所需的人力资源和基本物质资源消耗。</t>
  </si>
  <si>
    <t>014100</t>
  </si>
  <si>
    <t>中医外治</t>
  </si>
  <si>
    <t>使用说明：
1.本类别项目所称“价格构成”，指项目价格应涵盖的各类资源消耗，用于确定计价单元的边界，不应作为临床技术标准理解，不是实际操作方式、路径、步骤、程序的强制性要求，所列“设备投入”包括但不限于操作设备、器具及固定资产投入。
2.本类别项目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3.本类别项目所称“扩展项”，指同一项目下以不同方式提供或在不同场景应用时，只扩展价格项目适用范围、不额外加价的一类子项，子项的价格按主项目执行。
4.本类别项目所称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5.本类别项目所称的"穴位"，指中医行业主管部门相关技术规范确定的人体点区部位。
6.本类别项目所称“中药贴敷（大）”指面积∈（5cm×5cm,10cm×10cm]，“中药贴敷（特大）”、“中药烫熨（特大）”、“中药溻渍（特大）”、“中药涂擦（特大）”指面积∈（10cm×10cm,∞）。“中药溻渍”“中药涂擦”治疗面积小于“特大”的，不做价格区分。
7.本类别项目所称特殊材料贴敷指包括但不限于耳贴、纳米、红外等功能性材料贴敷。
8.本类别项目所称的“儿童”，指6周岁及以下。周岁的计算方法以法律的相关规定为准。</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</si>
  <si>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</si>
  <si>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</si>
  <si>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</si>
  <si>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</si>
  <si>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01中药硬膏贴敷加收10%
02中药贴敷（大）加收50%
03中药贴敷（特大）加收80%
04儿童加收10%</t>
  </si>
  <si>
    <t>01中药热奄包
02特殊材料贴敷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</si>
  <si>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</si>
  <si>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</si>
  <si>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</si>
  <si>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</si>
  <si>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</si>
  <si>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</si>
  <si>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</si>
  <si>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</si>
  <si>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01中药烫熨（特大）加收10%
02儿童加收10%</t>
  </si>
  <si>
    <t>014100000040000</t>
  </si>
  <si>
    <t>中药泡洗</t>
  </si>
  <si>
    <t>由医务人员协助或指导患者，行全身或局部体位浸泡或淋洗，完成中药泡洗，以发挥促进消肿、止痛、生肌等各类作用。</t>
  </si>
  <si>
    <t>所定价格涵盖全身或局部清洁，药物调配，协助或指导，监测生命体征，观察药液温度等处理用物所需的人力资源和基本物质资源消耗，含设备投入及维护成本。</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</si>
  <si>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</si>
  <si>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</si>
  <si>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</si>
  <si>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</si>
  <si>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</si>
  <si>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</si>
  <si>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</si>
  <si>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</si>
  <si>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01中药溻渍（特大）加收10% 
02儿童加收10%</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</si>
  <si>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</si>
  <si>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</si>
  <si>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</si>
  <si>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</si>
  <si>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 xml:space="preserve">01中药涂擦（特大）加收10% 
02儿童加收10% </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</si>
  <si>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</si>
  <si>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</si>
  <si>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</si>
  <si>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</si>
  <si>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 xml:space="preserve">01儿童加收10% </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</si>
  <si>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</si>
  <si>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</si>
  <si>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</si>
  <si>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</si>
  <si>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 xml:space="preserve">01儿童加收20% </t>
  </si>
  <si>
    <t>腐蚀位点/次</t>
  </si>
  <si>
    <t>1.不得与中药化腐清疮、中医锐性清疮同时收费；2.每日计费不超过2个计价单位。</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</si>
  <si>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</si>
  <si>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</si>
  <si>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</si>
  <si>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</si>
  <si>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 xml:space="preserve">01深层化腐清疮加收50% 
02儿童加收20% </t>
  </si>
  <si>
    <t>疮面/次</t>
  </si>
  <si>
    <t>1.不得与中药腐蚀、中医锐性清疮同时收费；2.每日计费不超过6个计价单位。</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</si>
  <si>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</si>
  <si>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</si>
  <si>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</si>
  <si>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</si>
  <si>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1.不得与中药腐蚀、中药化腐清疮同时收费；2.每日计费不超过6个计价单位。</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</si>
  <si>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</si>
  <si>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</si>
  <si>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</si>
  <si>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</si>
  <si>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 xml:space="preserve">01深层搔爬加收20%  
02耳前窦道加收30%   
03儿童加收20% </t>
  </si>
  <si>
    <r>
      <rPr>
        <sz val="8"/>
        <rFont val="宋体"/>
        <charset val="134"/>
      </rPr>
      <t>每窦道</t>
    </r>
    <r>
      <rPr>
        <sz val="8"/>
        <rFont val="Times New Roman"/>
        <charset val="134"/>
      </rPr>
      <t>/</t>
    </r>
    <r>
      <rPr>
        <sz val="8"/>
        <rFont val="宋体"/>
        <charset val="134"/>
      </rPr>
      <t>次</t>
    </r>
  </si>
  <si>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</si>
  <si>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</si>
  <si>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</si>
  <si>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</si>
  <si>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</si>
  <si>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</si>
  <si>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</si>
  <si>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</si>
  <si>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</si>
  <si>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</si>
  <si>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</si>
  <si>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</si>
  <si>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</si>
  <si>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 xml:space="preserve">01甲床放血加收5%        
02刺络放血加收5% 
03儿童加收10% </t>
  </si>
  <si>
    <t>每日计费不超过1个计价单位。</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</si>
  <si>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</si>
  <si>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</si>
  <si>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</si>
  <si>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</si>
  <si>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</si>
  <si>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</si>
  <si>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</si>
  <si>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</si>
  <si>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</si>
  <si>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</si>
  <si>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</si>
  <si>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</si>
  <si>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</si>
  <si>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备注：1.加收项名称与编码,统一设置为国家项目编码+J加收项目序号或计价说明项目序号，如：常规针法（儿童加收20%）  014200000010000-J01；常规针法（主任医师加收60%）  014200000010000-J11；常规针法（副主任医师加收30%）  014200000010000-J12。2.扩展项名称与编码统一设置为国家项目编码+K项目序号，如：中医走罐（平衡罐）014400000060000-K01。3.此次规范整合的价格，10元及以上按照四舍五入的方式取整；10元以下保留一位小数。</t>
  </si>
  <si>
    <t>安阳市规范整合放射检查类医疗服务价格项目</t>
  </si>
  <si>
    <t>市非三甲</t>
  </si>
  <si>
    <t>乡级(公立社区卫生服务中心)</t>
  </si>
  <si>
    <t>放射检查</t>
  </si>
  <si>
    <t>使用说明：
1. “价格构成”指项目价格应涵盖的各类资源消耗，用于确定计价单元的边界，不应作为临床技术标准理解，不是实际操作方式、路径、步骤、程序的强制性要求。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3.“扩展项”指同一项目下以不同方式提供或在不同场景应用时，只扩展价格项目适用范围、不额外加价的一类子项，扩展项执行主项计价说明。除“延迟显像（扩展）”项目外，子项的价格按主项目执行。
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
5.“X 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7.“计算机体层（CT）造影成像（血管）”中的“血管”，指颅内动脉、颅内静脉、冠状动脉、肺动脉、胸主动脉、腹主动脉、颈动脉、颈静脉、上肢动脉、下肢动脉、下肢静脉、肺静脉、上腔静脉、下腔静脉、门脉系统。
8.“磁共振（MR）成像（血管）”中的“血管”，指头颅动脉、头颅静脉、肺动脉、颈动脉、颈静脉、胸主动脉、腹主动脉、上肢动脉、下肢动脉、下腔静脉。
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11.“薄层扫描”指通过计算机体层成像（CT）扫描，获取标称层厚&lt;2mm 的图像。
12.“放射性核素平面显像”、“正电子发射计算机断层显像/计算机断层扫描（PET/CT）”、“正电子发射计算机断层显像/磁共振成像（PET/MRI）”中的“部位”，指头颅、颈部、胸部、腹部（肝、胆、脾、胰、双肾、胃部、肠道）、盆腔、泌尿系、四肢、其他。
13.“计算机体层（CT）灌注成像”、“磁共振（MR）灌注成像”、“单光子发射断层显像（SPECT）”中的“脏器”，指脑、唾液腺、甲状腺（含甲状旁腺）、食管、肺、心脏、肝脏、胆囊、胰腺、脾脏、肾脏、肾上腺、胃肠道、膀胱输尿管、前列腺、子宫及附件、睾丸。
14.除单光子发射断层显像（SPECT）外，其他开展“负荷显像”的，按主项目价格的2次计费。
15.公立医疗机构开展相关放射检查须提供符合要求的“数字影像处理和上传存储服务”并执行现行放射检查项目价格，对于不能提供符合要求的“数字影像处理和上传存储服务”的，执行的相关放射检查项目价格减收 5 元。
16.允许公立医疗机构在患者自愿选择基础上，若提供“数字胶片云储存服务”，可不再提供实体胶片。医疗机构在常规提供影像资料后，如需额外提供影像资料，可收取相应费用。
17.医保系统相应功能模块建设完成后，医疗机构应将影像资料上传至本地医保系统。
18.“人工智能辅助诊断”是指应用人工智能技术辅助进行的放射检查诊断，不得与主项目同时收费。不包括三维成像建模等图像后处理。
19.“对比剂”中的药品类对比剂按零差率销售。
20.核医学相关检查项目均不含放射性药品费用。
21.以介入方式进行造影检查的，按“X线造影成像”+相关介入操作项目收费，如输卵管造影按“X线造影成像”+“输卵管通液费”收费。
22.本指南中涉及“包括……”“……等”的，属于开放型表述，所指对象不仅局限于表述中列明的事项，也包括未列明的同类事项。</t>
  </si>
  <si>
    <t>230101</t>
  </si>
  <si>
    <t>X线检查</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</si>
  <si>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</si>
  <si>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</si>
  <si>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</si>
  <si>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</si>
  <si>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01床旁X线摄影
11动态X线摄影
21影像拼接成像</t>
  </si>
  <si>
    <t>01人工智能辅助诊断
11口腔曲面体层成像</t>
  </si>
  <si>
    <t>部位·体位</t>
  </si>
  <si>
    <t>1.从第二个体位开始按27元收取，每个部位摄影超过三个体位的，按三个体位收费（颈椎、腰椎除外）；
2.各级医疗机构开展普通透视按5元/部位价格收费。</t>
  </si>
  <si>
    <t>012301010010001</t>
  </si>
  <si>
    <t>X线摄影成像-床旁X线摄影（加收）</t>
  </si>
  <si>
    <t>通过床旁X线摄影（含数字化），实现对患者投照部位的定位、X线成像及分析。</t>
  </si>
  <si>
    <t>“床旁X线摄影”指患者因病情无法前往检查科室，需在病床旁完成X线摄影。在同一次检查中，无论多少部位仅加收一次。</t>
  </si>
  <si>
    <t>限支付危重患者</t>
  </si>
  <si>
    <t>012301010010011</t>
  </si>
  <si>
    <t>X线摄影成像-动态X线摄影（加收）</t>
  </si>
  <si>
    <t>通过动态X线摄影（含数字化），实现对患者投照部位的定位、X线成像及分析。</t>
  </si>
  <si>
    <t>在同一次检查中，无论多少部位仅加收一次。</t>
  </si>
  <si>
    <t>012301010010021</t>
  </si>
  <si>
    <t>X线摄影成像-影像拼接成像（加收）</t>
  </si>
  <si>
    <t>通过X线摄影（含数字化），实现对患者投照部位的定位、X线成像拼接及分析。</t>
  </si>
  <si>
    <t>“影像拼接成像”指双下肢、脊柱全长等的X线摄影成像。在同一次检查中，无论多少部位仅加收一次。</t>
  </si>
  <si>
    <t>012301010010100</t>
  </si>
  <si>
    <t>X线摄影成像-人工智能辅助诊断（扩展）</t>
  </si>
  <si>
    <t>不与主项目同时支付</t>
  </si>
  <si>
    <t>012301010011100</t>
  </si>
  <si>
    <t>X线摄影成像-口腔曲面体层成像（扩展）</t>
  </si>
  <si>
    <t>通过X线摄影（含数字化），实现口腔曲面体层成像。</t>
  </si>
  <si>
    <t>012301010020000</t>
  </si>
  <si>
    <t>X线摄影成像（牙片）</t>
  </si>
  <si>
    <t>通过X线摄影（含数字化），实现对范围牙齿的X线成像及分析。</t>
  </si>
  <si>
    <t>01人工智能辅助诊断</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</si>
  <si>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</si>
  <si>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</si>
  <si>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</si>
  <si>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</si>
  <si>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</si>
  <si>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</si>
  <si>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</si>
  <si>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</si>
  <si>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</si>
  <si>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</si>
  <si>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</si>
  <si>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</si>
  <si>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01全消化道造影</t>
  </si>
  <si>
    <t>01人工智能辅助诊断
11泪道造影
12T管造影</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</si>
  <si>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</si>
  <si>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</si>
  <si>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</si>
  <si>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</si>
  <si>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</si>
  <si>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</si>
  <si>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</si>
  <si>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t>
  </si>
  <si>
    <t>012301010041200</t>
  </si>
  <si>
    <t>X线造影成像-T管造影（扩展）</t>
  </si>
  <si>
    <t>通过X线摄影，对经口服、注射或灌肠方式引入对比剂后的T管的形态及功能进行成像及分析（不含穿刺/插管）。</t>
  </si>
  <si>
    <t>230102</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</si>
  <si>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</si>
  <si>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</si>
  <si>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</si>
  <si>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</si>
  <si>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</si>
  <si>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01能量成像
11薄层扫描
21冠脉钙化积分</t>
  </si>
  <si>
    <t>01人工智能辅助诊断
11口腔颌面锥形束CT（CBCT）</t>
  </si>
  <si>
    <t>在同一次检查中，超过三个部位按三个部位收费。</t>
  </si>
  <si>
    <t>012301020010001</t>
  </si>
  <si>
    <t>计算机体层成像（CT）平扫-能量成像（加收）</t>
  </si>
  <si>
    <t>通过计算机体层成像（CT）平扫，实现患者检查部位的能量成像及分析。</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</si>
  <si>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</si>
  <si>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</si>
  <si>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</si>
  <si>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</si>
  <si>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</si>
  <si>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</si>
  <si>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</si>
  <si>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</si>
  <si>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</si>
  <si>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</si>
  <si>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</si>
  <si>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</si>
  <si>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</si>
  <si>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</si>
  <si>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</si>
  <si>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01能量成像
11薄层扫描</t>
  </si>
  <si>
    <t>01人工智能辅助诊断
11延迟显像</t>
  </si>
  <si>
    <r>
      <rPr>
        <sz val="10"/>
        <rFont val="宋体"/>
        <charset val="134"/>
        <scheme val="minor"/>
      </rPr>
      <t>1.同一部位平扫后立即行增强扫描的，增强扫描按50%收取；
2.在同一次检查中，超过三个部位按三个部位收费。</t>
    </r>
    <r>
      <rPr>
        <strike/>
        <sz val="10"/>
        <rFont val="宋体"/>
        <charset val="134"/>
        <scheme val="minor"/>
      </rPr>
      <t xml:space="preserve">
</t>
    </r>
    <r>
      <rPr>
        <sz val="10"/>
        <rFont val="宋体"/>
        <charset val="134"/>
        <scheme val="minor"/>
      </rPr>
      <t>3.增强后进行延迟显像的，延迟显像按增强的50%收取</t>
    </r>
  </si>
  <si>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</si>
  <si>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</si>
  <si>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</si>
  <si>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</si>
  <si>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</si>
  <si>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</si>
  <si>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</si>
  <si>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</si>
  <si>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</si>
  <si>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</si>
  <si>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</si>
  <si>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</si>
  <si>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</si>
  <si>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</si>
  <si>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01能量成像</t>
  </si>
  <si>
    <t>血管</t>
  </si>
  <si>
    <t>1.超过两根血管按两根血管收费；
2.同一次检查中不可收取成像血管所在部位CT平扫费用。</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</si>
  <si>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</si>
  <si>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</si>
  <si>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</si>
  <si>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</si>
  <si>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</si>
  <si>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</si>
  <si>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</si>
  <si>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</si>
  <si>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</si>
  <si>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</si>
  <si>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01心电门控</t>
  </si>
  <si>
    <t>脏器</t>
  </si>
  <si>
    <t>同一次检查中不可收取灌注脏器所在部位CT平扫费用。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</si>
  <si>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</si>
  <si>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</si>
  <si>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</si>
  <si>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</si>
  <si>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</si>
  <si>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230103</t>
  </si>
  <si>
    <t>磁共振检查</t>
  </si>
  <si>
    <t>012301030010000</t>
  </si>
  <si>
    <t>磁共振（MR）平扫</t>
  </si>
  <si>
    <t>通过磁共振平扫，实现患者检查部位的成像及分析。</t>
  </si>
  <si>
    <t>01特殊方式成像
11复杂成像
21呼吸门控</t>
  </si>
  <si>
    <t>012301030010001</t>
  </si>
  <si>
    <t>磁共振（MR）平扫-特殊方式成像（加收）</t>
  </si>
  <si>
    <t>通过磁共振平扫，实现患者检查部位的特殊方式成像及分析。</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</si>
  <si>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</si>
  <si>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</si>
  <si>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</si>
  <si>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</si>
  <si>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</si>
  <si>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</si>
  <si>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</si>
  <si>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</si>
  <si>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</si>
  <si>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</si>
  <si>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</si>
  <si>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</si>
  <si>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</si>
  <si>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</si>
  <si>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01特殊方式成像
11心脏
21呼吸门控</t>
  </si>
  <si>
    <t>1.同一部位平扫后立即行增强扫描的，增强扫描按50%收取；
2.在同一次检查中，超过三个部位按三个部位收费。</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</si>
  <si>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</si>
  <si>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</si>
  <si>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</si>
  <si>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</si>
  <si>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</si>
  <si>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</si>
  <si>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</si>
  <si>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</si>
  <si>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</si>
  <si>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</si>
  <si>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</si>
  <si>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</si>
  <si>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</si>
  <si>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</si>
  <si>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01高分辨率血管壁成像
11呼吸门控</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</si>
  <si>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</si>
  <si>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</si>
  <si>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</si>
  <si>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</si>
  <si>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</si>
  <si>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</si>
  <si>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</si>
  <si>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</si>
  <si>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</si>
  <si>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</si>
  <si>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</si>
  <si>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</si>
  <si>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t>01高分辨率血管壁成像
11呼吸门控
21冠状动脉</t>
  </si>
  <si>
    <t>1.平扫后立即行增强成像的，增强成像按50%收取；
2.超过两根血管按两根血管收费。</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</si>
  <si>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</si>
  <si>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</si>
  <si>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</si>
  <si>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</si>
  <si>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</si>
  <si>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</si>
  <si>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</si>
  <si>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</si>
  <si>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</si>
  <si>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</si>
  <si>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</si>
  <si>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</si>
  <si>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</si>
  <si>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</si>
  <si>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</si>
  <si>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01呼吸门控</t>
  </si>
  <si>
    <t>01人工智能辅助诊断
11磁共振（MR）动态增强</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</si>
  <si>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</si>
  <si>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</si>
  <si>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</si>
  <si>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</si>
  <si>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</si>
  <si>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</si>
  <si>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</si>
  <si>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</si>
  <si>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</si>
  <si>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2303</t>
  </si>
  <si>
    <t>核医学诊断</t>
  </si>
  <si>
    <t>230301</t>
  </si>
  <si>
    <t>放射性核素平面显像</t>
  </si>
  <si>
    <t>“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</si>
  <si>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</si>
  <si>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</si>
  <si>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</si>
  <si>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</si>
  <si>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01增加体位
11延迟显像</t>
  </si>
  <si>
    <t>两个及以上部位按全身收费。</t>
  </si>
  <si>
    <t>012303010010001</t>
  </si>
  <si>
    <t>放射性核素平面显像（静态）-增加体位（加收）</t>
  </si>
  <si>
    <t>通过增加体位采集体内放射性静态分布图像，提供组织器官的功能信息。</t>
  </si>
  <si>
    <t>体位</t>
  </si>
  <si>
    <t>同一部位加收不超过5个体位。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</si>
  <si>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</si>
  <si>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</si>
  <si>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</si>
  <si>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</si>
  <si>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</si>
  <si>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</si>
  <si>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</si>
  <si>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</si>
  <si>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</si>
  <si>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</si>
  <si>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</si>
  <si>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</si>
  <si>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</si>
  <si>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</si>
  <si>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</si>
  <si>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</si>
  <si>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</si>
  <si>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</si>
  <si>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</si>
  <si>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</si>
  <si>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</si>
  <si>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</si>
  <si>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</si>
  <si>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</si>
  <si>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</si>
  <si>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</si>
  <si>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</si>
  <si>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230302</t>
  </si>
  <si>
    <t>单光子发射断层显像</t>
  </si>
  <si>
    <t>012303020010000</t>
  </si>
  <si>
    <t>单光子发射断层显像（SPECT）（部位）</t>
  </si>
  <si>
    <t>通过采集体内放射性静态断层分布图像，提供单个脏器或组织功能信息。</t>
  </si>
  <si>
    <t>01增加脏器
11负荷显像
21单光子发射计算机断层显像/计算机断层扫描（SPECT/CT）图像融合</t>
  </si>
  <si>
    <t>“次”指首个脏器，第二个脏器按“单光子发射断层显像（SPECT）（部位）-增加脏器（加收）”收费，检查3个及以上脏器按全身收费。</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</si>
  <si>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</si>
  <si>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</si>
  <si>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</si>
  <si>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</si>
  <si>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</si>
  <si>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t>
  </si>
  <si>
    <t>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</si>
  <si>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</si>
  <si>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</si>
  <si>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</si>
  <si>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</si>
  <si>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</si>
  <si>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</si>
  <si>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</si>
  <si>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</si>
  <si>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</si>
  <si>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01负荷显像
11单光子发射计算机断层显像/计算机断层扫描（SPECT/CT）图像融合</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</si>
  <si>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</si>
  <si>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</si>
  <si>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</si>
  <si>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</si>
  <si>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</si>
  <si>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</si>
  <si>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</si>
  <si>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</si>
  <si>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230303</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</si>
  <si>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</si>
  <si>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</si>
  <si>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</si>
  <si>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</si>
  <si>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</si>
  <si>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1.“局部”指扫描长度70CM。
2.局部和躯干同时扫描按全身收费，超过两个部位按全身收费。
3.检查后进行延迟显像的，延迟显像按“正电子发射计算机断层显像/计算机断层扫描（PET/CT）（局部）”的50%收取</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</si>
  <si>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</si>
  <si>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</si>
  <si>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</si>
  <si>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</si>
  <si>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</si>
  <si>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</si>
  <si>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</si>
  <si>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</si>
  <si>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01全身加收</t>
  </si>
  <si>
    <t>1.“躯干”指扫描范围从颅底以下（不含颅底）到大腿中上部，“全身”指扫描范围从头到脚。
2.局部和躯干同时扫描按全身收费，超过两个部位按全身收费。
3.检查后进行延迟显像的，延迟显像按“正电子发射计算机断层显像/计算机断层扫描（PET/CT）（躯干）”的50%收取</t>
  </si>
  <si>
    <t>012303030020001</t>
  </si>
  <si>
    <t>正电子发射计算机断层显像/计算机断层扫描（PET/CT）（躯干）-全身加收（加收）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</si>
  <si>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</si>
  <si>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</si>
  <si>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</si>
  <si>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</si>
  <si>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</si>
  <si>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</si>
  <si>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</si>
  <si>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</si>
  <si>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</si>
  <si>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</si>
  <si>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t>1.“局部”指扫描长度70CM。2.局部和躯干同时扫描按全身收费，超过两个部位按全身收费。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</si>
  <si>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</si>
  <si>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</si>
  <si>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</si>
  <si>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</si>
  <si>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</si>
  <si>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1.“躯干”指扫描范围从颅底以下（不含颅底）到大腿中上部。2.局部和躯干同时扫描按全身收费，超过两个部位按全身收费。</t>
  </si>
  <si>
    <t>012303030040001</t>
  </si>
  <si>
    <t>正电子发射计算机断层显像/磁共振成像（PET/MRI）（躯干）-全身加收（加收）</t>
  </si>
  <si>
    <t>通过正电子发射计算机断层显像设备与磁共振设备进行显像，提供全身组织器官的形态结构、代谢和功能信息。</t>
  </si>
  <si>
    <t>012303030040100</t>
  </si>
  <si>
    <t>正电子发射计算机断层显像/磁共振成像（PET/MRI）（躯干）-人工智能辅助诊断（扩展）</t>
  </si>
  <si>
    <t>230304</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</si>
  <si>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</si>
  <si>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</si>
  <si>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</si>
  <si>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</si>
  <si>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</si>
  <si>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</si>
  <si>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</si>
  <si>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</si>
  <si>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</si>
  <si>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</si>
  <si>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</si>
  <si>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</si>
  <si>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</si>
  <si>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</si>
  <si>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</si>
  <si>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</si>
  <si>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01干预肾图</t>
  </si>
  <si>
    <t>012303040040001</t>
  </si>
  <si>
    <t>肾图-干预肾图（加收）</t>
  </si>
  <si>
    <t>通过某种干预手段后核素肾功能扫描，测量肾脏滤过率、排泄功能及血流情况，实现对肾脏功能的综合评估。</t>
  </si>
  <si>
    <t>安阳市规范整合护理等3类医疗服务价格项目</t>
  </si>
  <si>
    <t>护理</t>
  </si>
  <si>
    <t>使用说明：
1.本类别以护理为重点，按照分级护理、专科护理、专项护理分类设立价格项目。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6.本类别中的“分级护理”含一般传染病护理，纳入价格构成中，不再单独计费。
7.本类别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8.本类别中，对“互联网+护理服务”不单设医疗服务价格项目，按照“上门服务费+护理项目价格”的方式计费。
9.本类别中，“管·日”指每日每管，即按照每日实际护理管路数量计费。如一名患者既行尿管护理又行胃肠减压管路护理，可按照“引流管护理”×2的方式计费，并在医嘱中体现的，医疗机构可自行在收费单据中备注，方便患方理解。
10.除本类别项目有特殊规定不能同时收取外，专科护理可以与分级护理、专项护理同时收取。
11.按日收取的各项护理费用，计入不计出，即入院当天按一天计算收费，出院当天不计算收费。当日入院当日出院的，当日可按“日”收取分级护理费用。
12.分级护理服务标准按照现行《全国医疗服务项目技术规范》执行。</t>
  </si>
  <si>
    <t>1.分级护理</t>
  </si>
  <si>
    <t>011301000010000</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</si>
  <si>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</si>
  <si>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 口腔护理、皮肤清洁、会阴护理、肛周护理、叩背护理、眼部护理、心理护理、给予患者舒适和功能体位、预防并发症、实施床旁交接班、健康指导等所需的人力资源和基本物质资源消耗。不含其他专项护理。</t>
  </si>
  <si>
    <t>011301000020000</t>
  </si>
  <si>
    <t>指为病情趋向稳定的重症患者；病情不稳定或随时可能发生变化的患者；手术后或者治疗期间需要严格卧床的患者； 自理能力重度依赖的患者的患者提供的相关护理。</t>
  </si>
  <si>
    <t>011301000030000</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</si>
  <si>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</si>
  <si>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</si>
  <si>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</si>
  <si>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</si>
  <si>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</si>
  <si>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日间病房按50%收费。</t>
  </si>
  <si>
    <t>1302</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</si>
  <si>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</si>
  <si>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</si>
  <si>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</si>
  <si>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</si>
  <si>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 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</si>
  <si>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</si>
  <si>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</si>
  <si>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</si>
  <si>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</si>
  <si>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 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</si>
  <si>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</si>
  <si>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</si>
  <si>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</si>
  <si>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</si>
  <si>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</si>
  <si>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</si>
  <si>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</si>
  <si>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</si>
  <si>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 生活垃圾及医疗垃圾处理、消毒及细菌采样等所需的人力资源和基本物质资源消耗。</t>
  </si>
  <si>
    <t>严密隔离护理条件参照现行《全国医疗服务项目技术规范》。</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</si>
  <si>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</si>
  <si>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</si>
  <si>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</si>
  <si>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</si>
  <si>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保护性隔离条件参照现行《全国医疗服务项目技术规范》。</t>
  </si>
  <si>
    <t>011302000060000</t>
  </si>
  <si>
    <t>指对从胎儿娩出、脐带结扎后至28天的婴儿进行的相关护理。</t>
  </si>
  <si>
    <t>所定价格涵盖喂养、更换尿布、臀部护理、脐部残端护理、称体重、观察皮肤、洗浴、抚触、更换衣物被服、肛管排气、 口腔护理、皮肤护理、会阴护理、肛周护理等所需的人力资源和基本物质资源消耗。不含其他专项护理。</t>
  </si>
  <si>
    <t>新生儿收取本项目时不得同时收取分级护理费。</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</si>
  <si>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</si>
  <si>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</si>
  <si>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</si>
  <si>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 口腔护理、皮肤护理、会阴护理、肛周护理等所需的人力资源和基本物质资源消耗。不含其他专项护理。</t>
  </si>
  <si>
    <t>不与分级护理、重症监护护理同时收取。</t>
  </si>
  <si>
    <t>1303</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</si>
  <si>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</si>
  <si>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</si>
  <si>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</si>
  <si>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</si>
  <si>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</si>
  <si>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已包含在特级护理、Ⅰ级护理及重症监护护理价格构成中，不得重复收取此项收费；在为患者提供Ⅱ级护理、Ⅲ级理，且同时提供口腔护理的，可按“次 ”据实收费，每日计价不超过3次。</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</si>
  <si>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</si>
  <si>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</si>
  <si>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</si>
  <si>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</si>
  <si>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已包含在特级护理、Ⅰ级护理及重症监护护理价格构成中，不得重复收取此项收费；在为患者提供Ⅱ级护理、Ⅲ级护理，且同时提供会阴护理的，可按“次 ”据实收费，每日计价不超过3次。</t>
  </si>
  <si>
    <t>011303000030000</t>
  </si>
  <si>
    <t>肛周护理</t>
  </si>
  <si>
    <t>指为肛周脓肿、大便失禁等患者进行的肛周护理。</t>
  </si>
  <si>
    <t>所定价格涵盖核对信息、准备、观察肛周皮肤黏膜、清洁，涂药或湿敷等所需的人力资源和基本物质资源消耗。</t>
  </si>
  <si>
    <t>已包含在特级护理、Ⅰ级护理及重症监护护理价格构成中，不得重复收取此项收费；在为患者提供Ⅱ级护理、Ⅲ级护理，且同时提供肛周护理的，可按“次 ”据实收费，每日计价不超过3次。</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</si>
  <si>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</si>
  <si>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</si>
  <si>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</si>
  <si>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</si>
  <si>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</si>
  <si>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</si>
  <si>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</si>
  <si>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</si>
  <si>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</si>
  <si>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 自主呼吸试验、气囊漏气试验、咳嗽风流速试验）等所需的人力资源和基本物质资源消耗。不含吸痰。</t>
  </si>
  <si>
    <t>011303000060000</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</si>
  <si>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</si>
  <si>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</si>
  <si>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</si>
  <si>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</si>
  <si>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对各种引流管路（含尿管、 胃肠减压管路等）实施维护，保持引流通畅。</t>
  </si>
  <si>
    <t>所定价格涵盖观察引流液性状及记量、检查引流管位置并固定、 冲洗、更换引流袋等所需的人力资源和基本物质资源消耗。不含创口换药。</t>
  </si>
  <si>
    <t>01闭式引流护理加收20%</t>
  </si>
  <si>
    <t>“特级护理”、“重症监护护理”患者不得同时加收“引流管护理”费用。</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</si>
  <si>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</si>
  <si>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</si>
  <si>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</si>
  <si>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</si>
  <si>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</si>
  <si>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</si>
  <si>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</si>
  <si>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</si>
  <si>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</si>
  <si>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</si>
  <si>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</si>
  <si>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</si>
  <si>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</si>
  <si>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限压力性损伤患者和压力性损伤风险评估高危或极高危患者收费。</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</si>
  <si>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</si>
  <si>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</si>
  <si>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</si>
  <si>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</si>
  <si>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2.通过一对一方式提供照护服务的加收60%；
3.免陪照护患者家庭根据自身需要自行雇佣护理员，通过市场化解决，不属于医疗服务价格项目管理范畴。</t>
  </si>
  <si>
    <t>43</t>
  </si>
  <si>
    <t>中医骨伤</t>
  </si>
  <si>
    <t>使用说明:
1.本类别以中医骨伤为重点，按照中医骨伤治疗方式的服务产出设立价格项目。
2.本类别所称的“价格构成”，指项目价格应涵盖的各类资源消耗，用于确定计价单元的边界，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 本类别所称的“每关节”是指，单个大关节（肩、肘、腕、髋、膝、踝）、颈椎、胸椎、腰椎、单侧手掌部关节、单侧足部关节、单侧颞颌关节、单侧肩锁关节、胸锁关节、单侧骶髂关节。
7.本类别所称的“儿童”，指6周岁及以下。周岁的计算方法以法律的相关规定为准。</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</si>
  <si>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</si>
  <si>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</si>
  <si>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</si>
  <si>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</si>
  <si>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每关节</t>
  </si>
  <si>
    <t>014300000020000</t>
  </si>
  <si>
    <t>手法整复术（复杂关节脱位）</t>
  </si>
  <si>
    <t>通过手法（或辅助器械）使脱位复杂关节复位。</t>
  </si>
  <si>
    <t>“复杂关节脱位”指寰枢椎、髋关节、骨盆等关节脱位以及陈旧性脱位。</t>
  </si>
  <si>
    <t>014300000030000</t>
  </si>
  <si>
    <t>手法整复术（骨伤）</t>
  </si>
  <si>
    <t>通过正骨手法（或辅助器械）使骨折或韧带损伤复位。</t>
  </si>
  <si>
    <t>01儿童加收30%</t>
  </si>
  <si>
    <t>每处骨折</t>
  </si>
  <si>
    <t>014300000040000</t>
  </si>
  <si>
    <t>手法整复术（复杂骨伤）</t>
  </si>
  <si>
    <t>通过正骨手法（或辅助器械）使复杂骨折或韧带损伤复位。</t>
  </si>
  <si>
    <t>“复杂骨伤”指脊柱、骨盆、关节内等骨折以及陈旧性、粉碎性骨折。</t>
  </si>
  <si>
    <t>014300000050000</t>
  </si>
  <si>
    <t>小夹板固定术</t>
  </si>
  <si>
    <t>通过小夹板等各种外固定方式对骨折部位进行包扎固定。</t>
  </si>
  <si>
    <t>所定价格涵盖摆位、固定等步骤所需的人力资源和基本物质资源消耗。</t>
  </si>
  <si>
    <t>014300000060000</t>
  </si>
  <si>
    <t>小夹板调整术</t>
  </si>
  <si>
    <t>根据患者复诊情况对小夹板等外固定装置进行调整。</t>
  </si>
  <si>
    <t>所定价格涵盖观察、调整等步骤所需的人力资源和基本物质资源消耗。</t>
  </si>
  <si>
    <t>014300000070000</t>
  </si>
  <si>
    <t>中医复位内固定术</t>
  </si>
  <si>
    <t>使用各种针具、钉具，以内固定方式复位固定骨折部位。</t>
  </si>
  <si>
    <t>所定价格涵盖摆位、消毒、进针、牵拉复位、撬拨、包扎固定等步骤所需的人力资源和基本物质资源消耗。</t>
  </si>
  <si>
    <t>手法整复术（骨伤、复杂骨伤）后位置不稳定需内固定的，中医复位内固定术按50%计费。</t>
  </si>
  <si>
    <t>014300000080000</t>
  </si>
  <si>
    <t>手法松解术</t>
  </si>
  <si>
    <t>通过理筋、松筋、弹拨等手法疏通经络、松解粘连、滑利关节。</t>
  </si>
  <si>
    <t>所定价格涵盖摆位、手法疏通等步骤，以及必要时使用辅助器械所需的人力资源和基本物质资源消耗。</t>
  </si>
  <si>
    <t>1.不与同部位中医推拿同时收费；2.操作时间少于20分钟的按50%收取。</t>
  </si>
  <si>
    <t>014300000090000</t>
  </si>
  <si>
    <t>手法挤压术</t>
  </si>
  <si>
    <t>通过抚触挤压腱鞘囊肿，使囊肿破裂。</t>
  </si>
  <si>
    <t>所定价格涵盖定位、抚触、挤压等步骤所需的人力资源和基本物质资源消耗。</t>
  </si>
  <si>
    <t>46</t>
  </si>
  <si>
    <t>中医特殊疗法</t>
  </si>
  <si>
    <t>使用说明:
1.本类别以中医特殊疗法为重点，按照中医特殊疗法治疗方式的服务产出设立价格项目。
2.本类别所称的“价格构成”，指项目价格应涵盖的各类资源消耗，用于确定计价单元的边界，是各级医疗保障部门制定调整项目价格考虑的测算因子，不应作为临床技术标准理解，不是实际操作方式、路径、步骤、程序的强制性要求。所列“设备投入”包括但不限于操作设备、器具及固定资产投入。
3.本类别所称“加收项”，指同一项目以不同方式提供或在不同场景应用时，确有必要制定差异化收费标准而细分的一类子项。
4.本类别所称“扩展项”，指同一项目下以不同方式提供或在不同场景应用时，只扩展价格项目适用范围、不额外加价的一类子项，子项的价格按主项目执行。
5.本类别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6.本类别所称的“儿童”，指6周岁及以下。周岁的计算方法以法律的相关规定为准。
7.价格构成中所称的“定位”为表面穿刺位置或实施治疗位置的确定，不含“影像学引导”等辅助设备引导定位费用；“穿刺”为主项操作涉及的必要穿刺技术。</t>
  </si>
  <si>
    <t>014600000010000</t>
  </si>
  <si>
    <t>针刀（钩活）疗法</t>
  </si>
  <si>
    <t>使用针刀、铍针、刃针等各种针刀具，对病变组织松解剥离，起到缓解症状或治疗疾病的作用。</t>
  </si>
  <si>
    <t>所定价格涵盖定位、穿刺、剥离、包扎等人力资源和基本物质资源消耗。</t>
  </si>
  <si>
    <r>
      <rPr>
        <sz val="16"/>
        <color theme="1"/>
        <rFont val="宋体"/>
        <charset val="134"/>
        <scheme val="major"/>
      </rPr>
      <t>01</t>
    </r>
    <r>
      <rPr>
        <sz val="16"/>
        <rFont val="宋体"/>
        <charset val="134"/>
        <scheme val="major"/>
      </rPr>
      <t>脊柱针刀疗法加收30%</t>
    </r>
  </si>
  <si>
    <t>1.头部、躯干、单肢、单手、单足、脊柱可分别按一个部位计价；2.同一疾病治疗过程中涉及多个部位的，按疾病发生部位计费。如颈椎病涉及颈椎、上肢、手部等多个部位针刀治疗的，仅可收取脊柱针刀计费；3.每日限收取2个计价单位，同一疾病限每5天计费一次。</t>
  </si>
  <si>
    <t>014600000020000</t>
  </si>
  <si>
    <t>点穴疗法</t>
  </si>
  <si>
    <t>通过对穴位或局部点压施术，起到缓解症状或治疗疾病的作用。</t>
  </si>
  <si>
    <t>所定价格涵盖定位、施压等人力资源和基本物质资源消耗。</t>
  </si>
  <si>
    <t>不得与中医推拿疗法项目同时收费。</t>
  </si>
  <si>
    <t>014600000030000</t>
  </si>
  <si>
    <t>中医烙法</t>
  </si>
  <si>
    <t>通过烙具烙烫病变部位，起到缓解症状或治疗疾病的作用。</t>
  </si>
  <si>
    <t>所定价格涵盖定位、消毒、烙烫等人力资源和基本物质资源消耗。</t>
  </si>
  <si>
    <t>014600000040000</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</si>
  <si>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</si>
  <si>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</si>
  <si>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</si>
  <si>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</si>
  <si>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</si>
  <si>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</si>
  <si>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1.不与中医推拿同时收费；2.操作时间少于20分钟的按50%收取。</t>
  </si>
  <si>
    <t>014600000060000</t>
  </si>
  <si>
    <t>红皮病清消治疗</t>
  </si>
  <si>
    <t>针对红皮病病变部位进行清创处理、中药外敷，起到促进皮损愈合的作用。</t>
  </si>
  <si>
    <t>所定价格涵盖消毒、清创、敷药、包扎等人力资源和基本物质资源消耗。</t>
  </si>
  <si>
    <t>安阳市规范整合透析类医疗服务价格项目</t>
  </si>
  <si>
    <t>医保支付政策</t>
  </si>
  <si>
    <t>支付类别</t>
  </si>
  <si>
    <t>职工首付比例</t>
  </si>
  <si>
    <t>透析</t>
  </si>
  <si>
    <r>
      <rPr>
        <sz val="9"/>
        <rFont val="宋体"/>
        <charset val="134"/>
      </rPr>
      <t xml:space="preserve">使用说明：
1.本类价格项目指以透析治疗为重点，按照服务产出设立的医疗服务价格项目。
2.本类价格项目所称的“价格构成”，指项目价格应涵盖的各类资源消耗，用于确定计价单元的边界，不应作为临床技术标准理解，不是实际操作方式、路径、步骤、程序的强制性要求。所列“设备投入”包括但不限于操作设备、器具及固定资产投入。
3.本类价格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4.本类价格项目所称“扩展项”，指同一项目下以不同方式提供或在不同场景应用时，只扩展价格项目适用范围、不额外加价的一类子项，子项的价格按主项目执行。
5.本类价格项目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不包含连续性肾脏替代治疗用置换液）、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6.本类价格项目价格构成中所称的“穿刺”为主项操作涉及的必要穿刺步骤。
7.本类价格项目中涉及“包括……”“…… 等”的，属于开放型表述，所指对象不仅局限于表述中列明的事项，也包括未列明的同类事项。
</t>
    </r>
    <r>
      <rPr>
        <sz val="9"/>
        <color theme="1"/>
        <rFont val="宋体"/>
        <charset val="134"/>
      </rPr>
      <t>8.本类价格项目中价格项目可应用人工智能辅助进行的，可直接按主项目收费，不同时收费。
9.本类价格项目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10.本</t>
    </r>
    <r>
      <rPr>
        <sz val="9"/>
        <rFont val="宋体"/>
        <charset val="134"/>
      </rPr>
      <t>类项目里所称的“儿童”，指6周岁及以下。周岁的计算方法以法律的相关规定为准。</t>
    </r>
  </si>
  <si>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</si>
  <si>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</si>
  <si>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</si>
  <si>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</si>
  <si>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1.本项目中的“监测”指：血温、血压、在线清除率、血容量监测，医院未完成全部四项监测事项的，每少一项，减收3元。2.不与“血液滤过费”“血液灌流费”项目同时收取。</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</si>
  <si>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</si>
  <si>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</si>
  <si>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</si>
  <si>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</si>
  <si>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本项目中的“监测”指：血温、血压、在线清除率、血容量监测，医院未完成全部四项监测事项的，每少一项，减收3元。</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</si>
  <si>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</si>
  <si>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</si>
  <si>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</si>
  <si>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</si>
  <si>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</si>
  <si>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</si>
  <si>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</si>
  <si>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</si>
  <si>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</si>
  <si>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</si>
  <si>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</si>
  <si>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</si>
  <si>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</si>
  <si>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</si>
  <si>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</si>
  <si>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</si>
  <si>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01双重血浆置换30%</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</si>
  <si>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</si>
  <si>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</si>
  <si>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</si>
  <si>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</si>
  <si>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</si>
  <si>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</si>
  <si>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</si>
  <si>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</si>
  <si>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01连续性血浆吸附滤过治疗加收30%</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</si>
  <si>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</si>
  <si>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</si>
  <si>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</si>
  <si>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</si>
  <si>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</si>
  <si>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</si>
  <si>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</si>
  <si>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</si>
  <si>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</si>
  <si>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</si>
  <si>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</si>
  <si>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</si>
  <si>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超过7个小时按7个小时计费。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</si>
  <si>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</si>
  <si>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</si>
  <si>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</si>
  <si>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</si>
  <si>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</si>
  <si>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</si>
  <si>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</si>
  <si>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</si>
  <si>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</si>
  <si>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每30天限支付2次</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</si>
  <si>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</si>
  <si>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</si>
  <si>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</si>
  <si>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</si>
  <si>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</si>
  <si>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</si>
  <si>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</si>
  <si>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</si>
  <si>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</si>
  <si>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</si>
  <si>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</si>
  <si>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</si>
  <si>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</si>
  <si>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</si>
  <si>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</si>
  <si>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</si>
  <si>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</si>
  <si>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</si>
  <si>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</si>
  <si>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</si>
  <si>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</si>
  <si>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</si>
  <si>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</si>
  <si>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</si>
  <si>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</si>
  <si>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</si>
  <si>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</si>
  <si>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013110000170000</t>
  </si>
  <si>
    <t>腹膜透析导管取出费</t>
  </si>
  <si>
    <t>通过各种方式取出腹膜透析导管。</t>
  </si>
  <si>
    <t>所定价格涵盖消毒、切开、分离、拔管、缝合等步骤所需的人力资源和基本物质资源消耗。</t>
  </si>
  <si>
    <t>长期血液透析导管拔除术按此项目收费。</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</si>
  <si>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</si>
  <si>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</si>
  <si>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</si>
  <si>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</si>
  <si>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1.不与“腹膜透析换管费”同时收取。2.长期血液透析导管感染清创按此项目收费。</t>
  </si>
  <si>
    <t>安阳市规范整合康复类医疗服务价格项目</t>
  </si>
  <si>
    <t>拟定价格</t>
  </si>
  <si>
    <t>康复</t>
  </si>
  <si>
    <t>使用说明：
1.本类项目指按照功能障碍类型设立的康复评定、康复治疗类价格项目。
2.本类项目所称的“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4.本类项目所称“扩展项”，指同一项目下以不同方式提供或在不同场景应用时，只扩展价格项目适用范围、不额外加价的一类子项，子项的价格按主项目执行。
5.本类项目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6.本类项目中涉及“包括……”“……等”的，属于开放型表述，所指对象不仅局限于表述中列明的事项，也包括未列明的同类事项。
7.本类项目所称的“人工智能辅助检查或训练”是指应用人工智能技术辅助进行的康复检查或训练，可直接按主项目收费，不得与主项同时收费。
8.本类项目中指的团体训练人数不得超过15人。
9.康复训练项目计价时间段以半小时为基价，根据实际开展时长累加计费至封顶时长，同一计价时间段内不得与其他康复类医疗服务价格项目叠加计费。</t>
  </si>
  <si>
    <t>51</t>
  </si>
  <si>
    <t>（一）康复评定</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</si>
  <si>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</si>
  <si>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</si>
  <si>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</si>
  <si>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</si>
  <si>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01人工智能辅助检查</t>
  </si>
  <si>
    <t>不与临床量表项目同时收取。</t>
  </si>
  <si>
    <t>限认知知觉功能障碍患者，一个疾病过程支付不超过4次。（包含扩展项目合并计算）。</t>
  </si>
  <si>
    <t>015100000020000</t>
  </si>
  <si>
    <t>吞咽功能检查</t>
  </si>
  <si>
    <t>应用各种筛查技术以及食物稠度粘度测试等临床吞咽功能检查方式，对影响患者吞咽过程的器官结构及功能进行检查，做出吞咽功能有无障碍及严重程度的判断。</t>
  </si>
  <si>
    <t>一个疾病过程支付不超过3次。（包含扩展项目合并计算）。</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</si>
  <si>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</si>
  <si>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</si>
  <si>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</si>
  <si>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限疑似言语功能障碍患者，不包括言语功能不能恢复的患者，一个疾病过程支付不超过2次。（包含扩展项目合并计算）。</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</si>
  <si>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</si>
  <si>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</si>
  <si>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</si>
  <si>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</si>
  <si>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评定间隔时间不短于14天。（包含扩展项目合并计算）。</t>
  </si>
  <si>
    <t>015100000050000</t>
  </si>
  <si>
    <t>脏器功能检查</t>
  </si>
  <si>
    <t>应用各种工具、仪器设备等方式，对患者的运动心功能、运动肺功能、呼吸肌功能、膀胱容量等脏器功能进行检查分析，做出脏器功能有无障碍及严重程度的判断。</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</si>
  <si>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</si>
  <si>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</si>
  <si>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</si>
  <si>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52</t>
  </si>
  <si>
    <t>（二）康复治疗</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</si>
  <si>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</si>
  <si>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</si>
  <si>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</si>
  <si>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</si>
  <si>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01每增加10分钟加收33%</t>
  </si>
  <si>
    <t>01人工智能辅助训练</t>
  </si>
  <si>
    <t>1.每日限计费1个小时。2.此项目价格构成已涵盖声、光、电等各种感觉刺激费用，用于同一治疗目的时不得同时收取相关物理治疗项目费用。</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</si>
  <si>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</si>
  <si>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</si>
  <si>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</si>
  <si>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</si>
  <si>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每日限计费1小时。</t>
  </si>
  <si>
    <t>限器质性病变导致的认知知觉功能障碍。1个疾病过程支付不超过90天。（包含扩展项目合并计算）。</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</si>
  <si>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</si>
  <si>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</si>
  <si>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</si>
  <si>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</si>
  <si>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每日限计费1个小时。</t>
  </si>
  <si>
    <t>限中、重度功能障碍；限三级医院康复科或康复专科医院使用。1个疾病过程支付不超过90天。（包含扩展项目合并计算）。</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</si>
  <si>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</si>
  <si>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</si>
  <si>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</si>
  <si>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</si>
  <si>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限器质性病变导致的中、重度语言障碍。1个疾病过程支付不超过90天。（包含扩展项目合并计算）。</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</si>
  <si>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</si>
  <si>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</si>
  <si>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</si>
  <si>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</si>
  <si>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01每增加10分钟加收33%
11运动功能训练（水中）加收50%</t>
  </si>
  <si>
    <t>每日限计费100分钟。</t>
  </si>
  <si>
    <t>限器质性病变导致的肌力、关节活动度和平衡功能障碍的患者，1个疾病过程支付不超90天。（包含扩展项目合并计算）。</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</si>
  <si>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</si>
  <si>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</si>
  <si>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</si>
  <si>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</si>
  <si>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每日限收取一个计价单位。</t>
  </si>
  <si>
    <t>限器质性病变导致的脏器功能障碍的患者，1个疾病过程支付不超过90天。（包含扩展项目合并计算）。</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</si>
  <si>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</si>
  <si>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</si>
  <si>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</si>
  <si>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</si>
  <si>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限需要长期使用各种辅助(器)具且能够自行操作的患者，支付不超过30天。（包含扩展项目合并计算）。</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</si>
  <si>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</si>
  <si>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</si>
  <si>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</si>
  <si>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</si>
  <si>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限器质性病变导致的生活、工作能力障碍。1个疾病过程支付不超过90天。（包含扩展项目合并计算）。</t>
  </si>
  <si>
    <t>015200000090000</t>
  </si>
  <si>
    <t>职业技能康复训练</t>
  </si>
  <si>
    <t>通过各种康复手段（含徒手、仪器或器械）对患者进行独立职业技能、工作模拟等多方面康复训练，改善患者从日常生活到职业生涯全方位的能力。</t>
  </si>
  <si>
    <t>限法定就业年龄段且有就业意愿，经过PARQ医学筛查适合进行职业功能训练的患者，支付不超过90天。（包含扩展项目合并计算）。</t>
  </si>
  <si>
    <t>015200000100000</t>
  </si>
  <si>
    <t>神经发育障碍康复训练（个体）</t>
  </si>
  <si>
    <t>采用一对一的形式，根据患者发育和能力评估结果制定计划，对患者进行技能训练，帮助患儿提升能力。</t>
  </si>
  <si>
    <t>限6周岁及以下儿童使用时支付。</t>
  </si>
  <si>
    <t>015200000110000</t>
  </si>
  <si>
    <t>神经发育障碍康复训练（团体）</t>
  </si>
  <si>
    <t>通过一对多的形式，根据患者发育和能力评估结果制定计划，对患者进行技能训练，帮助患儿提升能力。</t>
  </si>
  <si>
    <t>安阳市规范整合综合诊查类和超声检查类医疗服务价格项目</t>
  </si>
  <si>
    <t>国家项目
编码</t>
  </si>
  <si>
    <t>价格
标准（元）</t>
  </si>
  <si>
    <t>支付
类别</t>
  </si>
  <si>
    <t>首付
比例</t>
  </si>
  <si>
    <t>市非
三甲</t>
  </si>
  <si>
    <t>市二级</t>
  </si>
  <si>
    <t>乡级</t>
  </si>
  <si>
    <t>综合诊查</t>
  </si>
  <si>
    <t>使用说明：
1.本类项目指以综合诊查为重点，按照诊查方式的服务产出设立的价格项目。
2.本类项目所称“价格构成”，指项目价格应涵盖的各类资源消耗，用于确定计价单元的边界，是制定调整项目价格考虑的测算因子，不应作为临床技术标准理解，不是实际操作方式、路径、步骤、程序的强制性要求。所列“设备投入”包括但不限于操作设备、器具及固定资产投入。
3.本类项目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4.本类项目所称“扩展项”，指同一项目下以不同方式提供或在不同场景应用时，只扩展价格项目适用范围、不额外加价的一类子项，执行主项目价格及计价说明。
5.本类项目所称“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6.本类项目所称“计价单位”中的“学科”划分以医院内部实际设置科室为准。
7.本类项目中属于住院患者按日收费的，实行计入不计出，即入院当天按一天计算收费，出院当天不计算收费。当日入院当日出院的，可收取当日费用。日间病房不得收取床位费。
8.病房内加床的，加床后病房内统一执行实际床位数的价格标准。
9.本类项目所称的“儿童”，指6周岁及以下。周岁的计算方法以法律的相关规定为准。
10.本类项目中涉及“包括……”“……等”的，属于开放型表述，所指对象不仅局限于表述中列明的事项，也包括未列明的同类事项。
11.本类项目所指“安宁疗护”中所含具体服务事项，以国家卫生行业主管部门文件为准。</t>
  </si>
  <si>
    <t>0111020200
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</si>
  <si>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</si>
  <si>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</si>
  <si>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</si>
  <si>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01副主任医师加收
02主任医师加收
03知名专家加收自主定价
04儿童加收</t>
  </si>
  <si>
    <t>1.从接诊到出诊断结果只收一次诊查费。
2.体检费按照此项目收费，且一次完整体检过程仅收取一次。
3.“知名专家”指享受国务院特殊津贴的医师、两院院士、国医大师、国家名中医。</t>
  </si>
  <si>
    <t>门诊诊查费（普通门诊、副主任医师、主任医师支付标准5元/次，知名专家支付标准20元/次）</t>
  </si>
  <si>
    <t>0111020200
10001</t>
  </si>
  <si>
    <t>门诊诊查费（普通门诊）-副主任医师（加收）</t>
  </si>
  <si>
    <t>0111020200
10002</t>
  </si>
  <si>
    <t>门诊诊查费（普通门诊）-主任医师（加收）</t>
  </si>
  <si>
    <t>0111020200
10003</t>
  </si>
  <si>
    <t>门诊诊查费（普通门诊）-知名专家（加收）</t>
  </si>
  <si>
    <t>自主
定价</t>
  </si>
  <si>
    <t>0111020200
10004</t>
  </si>
  <si>
    <t>门诊诊查费（普通门诊）-儿童（加收）</t>
  </si>
  <si>
    <t>0111020200
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</si>
  <si>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</si>
  <si>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</si>
  <si>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</si>
  <si>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1.单次就诊不与“门诊诊查费（普通）”同时收费。2.从接诊到出诊断结果只收一次诊查费。
3.“知名专家”指享受国务院特殊津贴的医师、两院院士、国医大师、国家名中医。</t>
  </si>
  <si>
    <t>0111020200
20001</t>
  </si>
  <si>
    <t>门诊诊查费（中医辨证论治）-副主任医师（加收）</t>
  </si>
  <si>
    <t>0111020200
20002</t>
  </si>
  <si>
    <t>门诊诊查费（中医辨证论治）-主任医师（加收）</t>
  </si>
  <si>
    <t>0111020200
20003</t>
  </si>
  <si>
    <t>门诊诊查费（中医辨证论治）-知名专家（加收）</t>
  </si>
  <si>
    <t>自主定价</t>
  </si>
  <si>
    <t>0111020200
20004</t>
  </si>
  <si>
    <t>门诊诊查费（中医辨证论治）-儿童（加收）</t>
  </si>
  <si>
    <t>0111020200
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</si>
  <si>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</si>
  <si>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</si>
  <si>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</si>
  <si>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01副主任（中）药师加收
02主任（中）药师加收</t>
  </si>
  <si>
    <t>本项目的药学服务涵盖西药、中药及民族药。</t>
  </si>
  <si>
    <t>0111020200
30001</t>
  </si>
  <si>
    <t>门诊诊查费（药学门诊）-副主任（中）药师（加收）</t>
  </si>
  <si>
    <t>0111020200
30002</t>
  </si>
  <si>
    <t>门诊诊查费（药学门诊）-主任（中）药师（加收）</t>
  </si>
  <si>
    <t>0111020200
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</si>
  <si>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</si>
  <si>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</si>
  <si>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</si>
  <si>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</si>
  <si>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
50000</t>
  </si>
  <si>
    <t>门诊诊查费（便民门诊）</t>
  </si>
  <si>
    <t>指针对复诊患者，提供开具药品、耗材、检查检验处方接续的门诊服务。</t>
  </si>
  <si>
    <t>所定价格涵盖信息核实、开单等所需的人力资源和基本物质资源消耗。</t>
  </si>
  <si>
    <t>0111010000
10000</t>
  </si>
  <si>
    <t>一般诊疗费</t>
  </si>
  <si>
    <t>指基层医疗卫生机构医护人员为患者提供技术劳务的诊疗服务。</t>
  </si>
  <si>
    <t>所定价格涵盖挂号、诊查、注射（不含药品费）以及药事服务成本等所需的人力资源和基本物质资源消耗。</t>
  </si>
  <si>
    <t>1.不与各类“门诊诊查费”和“注射费”同时收费。
2.乡镇卫生院和社区卫生服务机构按10元收费，村级按8元收费。
3.将一般诊疗费纳入家庭医生签约服务包按人头付费的，不再单独收取一般诊疗费。</t>
  </si>
  <si>
    <t>0111020200
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</si>
  <si>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</si>
  <si>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</si>
  <si>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</si>
  <si>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01儿童加收价格</t>
  </si>
  <si>
    <t>0111020200
60001</t>
  </si>
  <si>
    <t>急诊诊查费（普通）-儿童（加收）</t>
  </si>
  <si>
    <t>0111020200
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</si>
  <si>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</si>
  <si>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</si>
  <si>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</si>
  <si>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01急诊抢救室加收</t>
  </si>
  <si>
    <t>1.针对未满足住院条件或因各种原因无法办理住院的急诊留观患者收费。
2.当天转住院的，急诊诊查费（留观）与住院诊查费用（普通）不得同时收取。
3.超过半日不足24小时按一日计算，不足半日按半日计算</t>
  </si>
  <si>
    <t>0111020200
70001</t>
  </si>
  <si>
    <t>急诊诊查费（留观）-急诊抢救室（加收）</t>
  </si>
  <si>
    <t>0111020300
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</si>
  <si>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</si>
  <si>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</si>
  <si>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</si>
  <si>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
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</si>
  <si>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</si>
  <si>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</si>
  <si>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</si>
  <si>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1.符合规定资质的临床药师参与临床医师住院巡诊，每日收费按价格标准收取；住院天数≤30天的，收费最高不超过5日费用；住院天数＞30天的，每30天（含）收费不超过5日费用，收费最高不超过10日费用。
2.日间病房按50%收费。
3.临床药师未参与现场巡诊，仅通过院内系统查阅电子病历等非现场形式进行用药干预、指导的，不得收费。</t>
  </si>
  <si>
    <t>0111060000
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</si>
  <si>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</si>
  <si>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</si>
  <si>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</si>
  <si>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5.两个学科按一次收取，每增加一个学科加收50%，市三级以上医疗机构封顶收费255元；市二级、县级医疗机构封顶收费230元；乡级医疗机构封顶收费178元。</t>
  </si>
  <si>
    <t>0111060000
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</si>
  <si>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</si>
  <si>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</si>
  <si>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</si>
  <si>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01副主任医师加收
02主任医师加收</t>
  </si>
  <si>
    <t>学科·次</t>
  </si>
  <si>
    <t>护理、药学不作为单独临床学科计价。</t>
  </si>
  <si>
    <t>0111060000
20001</t>
  </si>
  <si>
    <t>会诊费（院内）-副主任医师（加收）</t>
  </si>
  <si>
    <t>0111060000
20002</t>
  </si>
  <si>
    <t>会诊费（院内）-正主任医师（加收）</t>
  </si>
  <si>
    <t>0111060000
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</si>
  <si>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</si>
  <si>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</si>
  <si>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</si>
  <si>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01副主任医师加收自主定价
02主任医师加收自主定价</t>
  </si>
  <si>
    <t>1.院外会诊按照“上门服务费+会诊费（院外）”的方式收费。
2.护理、药学不作为单独临床学科计价。</t>
  </si>
  <si>
    <t>0111060000
30001</t>
  </si>
  <si>
    <t>会诊费（院外）-副主任医师（加收）</t>
  </si>
  <si>
    <t>0111060000
30002</t>
  </si>
  <si>
    <t>会诊费（院外）-主任医师（加收）</t>
  </si>
  <si>
    <t>0111060000
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</si>
  <si>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</si>
  <si>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</si>
  <si>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</si>
  <si>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
4.县级医疗机构对基层医疗机构开展的远程会诊服务，按照其“院内会诊”标准收费。</t>
  </si>
  <si>
    <t>0111020400
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</si>
  <si>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</si>
  <si>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</si>
  <si>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</si>
  <si>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01副主任医师加收
02主任医师加收
03知名专家加收</t>
  </si>
  <si>
    <t>收费范围限国家卫生健康主管部门准许通过互联网方式开展的首诊服务。该项目目前处于未激活状态，待国家卫健委另行规定激活后生效。</t>
  </si>
  <si>
    <t>0111020400
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</si>
  <si>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</si>
  <si>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</si>
  <si>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</si>
  <si>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收费范围限国家卫生健康主管部门准许通过互联网方式开展的复诊服务。</t>
  </si>
  <si>
    <t>0111080000
10000</t>
  </si>
  <si>
    <t>远程监测费</t>
  </si>
  <si>
    <t>指医技人员为院外患者提供的远程监测服务。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</si>
  <si>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</si>
  <si>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3.不足12小时减半收费。</t>
  </si>
  <si>
    <t>0111050000
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</si>
  <si>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</si>
  <si>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</si>
  <si>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</si>
  <si>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</si>
  <si>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达不到服务产出和必备设施要求的，安阳市直公立医疗机构按照80元床日收费，非市管公立医疗机构按照70元/床日收费。乡级包括社区卫生服务中心按照60元/床日收费。</t>
  </si>
  <si>
    <t>0111050000
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</si>
  <si>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</si>
  <si>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</si>
  <si>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</si>
  <si>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达不到必备设施要求的，按照85%计费。</t>
  </si>
  <si>
    <t>0111050000
30000</t>
  </si>
  <si>
    <t>床位费（三人间）</t>
  </si>
  <si>
    <t>指住院期间为患者提供的三人病房床位及相关设施。</t>
  </si>
  <si>
    <t>0111050000
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</si>
  <si>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</si>
  <si>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</si>
  <si>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</si>
  <si>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01临时床位</t>
  </si>
  <si>
    <t>0111050000
40100</t>
  </si>
  <si>
    <t>床位费（多人间）-临时床位（扩展）</t>
  </si>
  <si>
    <t>0111050000
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</si>
  <si>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</si>
  <si>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</si>
  <si>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</si>
  <si>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t>
  </si>
  <si>
    <t>0111050000
50001</t>
  </si>
  <si>
    <t>床位费（急诊留观）-急诊抢救室（加收）</t>
  </si>
  <si>
    <t>0111050000
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</si>
  <si>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</si>
  <si>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</si>
  <si>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</si>
  <si>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</si>
  <si>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
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</si>
  <si>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</si>
  <si>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</si>
  <si>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</si>
  <si>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3.空气洁净度达到5级的非单人间层流洁净装置病床，在相应床位费基础上加收45元。</t>
  </si>
  <si>
    <t>0111050000
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</si>
  <si>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</si>
  <si>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</si>
  <si>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</si>
  <si>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
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</si>
  <si>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</si>
  <si>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</si>
  <si>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</si>
  <si>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01母婴同室新生儿减收</t>
  </si>
  <si>
    <t>1.早产儿按照纠正胎龄计算出生天数。
2.可与产妇床位费同时收取。</t>
  </si>
  <si>
    <t>0111050000
90001</t>
  </si>
  <si>
    <t>床位费（新生儿）-母婴同室新生儿（减收）</t>
  </si>
  <si>
    <t>011105000
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</si>
  <si>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</si>
  <si>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</si>
  <si>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</si>
  <si>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不得与床位费同时收取。</t>
  </si>
  <si>
    <t>0111050001
10000</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</si>
  <si>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</si>
  <si>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</si>
  <si>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1.限二级及以下医疗机构收取。建床后，医疗机构继续上门提供巡诊、护理等各类医疗服务的，按照“上门服务费+医疗服务价格”的方式收费即可，不再以“家庭病床+某服务”的方式设立医疗服务价格项目。
2.每建床周期限收取1次。
3.与上门服务费不能同时收取。</t>
  </si>
  <si>
    <t>0111070000
10000</t>
  </si>
  <si>
    <t>根据患者需求，医疗机构派出医务人员，前往患者指定地点为其提供合法合规的医疗服务。</t>
  </si>
  <si>
    <t>所定价格涵盖医疗机构派出医务人员的交通成本、人力资源和基本物质资源消耗。</t>
  </si>
  <si>
    <t>次·人</t>
  </si>
  <si>
    <t>1.此项目指非家庭病房建床的上门服务费。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</si>
  <si>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
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</si>
  <si>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</si>
  <si>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</si>
  <si>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</si>
  <si>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
20000</t>
  </si>
  <si>
    <t>院内抢救费（复杂）</t>
  </si>
  <si>
    <t>针对急危重症患者，由两个及以上临床学科医务人员联合制定抢救方案，在院内组织开展现场紧急救治，不含心肺复苏术。</t>
  </si>
  <si>
    <t>0111040000
30000</t>
  </si>
  <si>
    <t>指手术室内外所有行心肺复苏的治疗，使患者恢复自主循环和呼吸。</t>
  </si>
  <si>
    <t>所定价格涵盖组织人员、观察、实施心肺复苏等所需的人力资源和基本物质资源消耗。</t>
  </si>
  <si>
    <t>0111030000
10000</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</si>
  <si>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</si>
  <si>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</si>
  <si>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</si>
  <si>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
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</si>
  <si>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</si>
  <si>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</si>
  <si>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</si>
  <si>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0111090000
20000</t>
  </si>
  <si>
    <t>救护车转运费</t>
  </si>
  <si>
    <t>指医疗机构（含120急救中心）利用救护车转运患者的使用费用。</t>
  </si>
  <si>
    <t>所定价格涵盖含救护车交通往返相关管理费、折旧费、消毒费、油耗、司机劳务等所需的人力资源和基本物质资源消耗。</t>
  </si>
  <si>
    <t>01高层人力转运加收自主定价</t>
  </si>
  <si>
    <t>公里</t>
  </si>
  <si>
    <t>1.本项目按照基础费用和里程费用相结合的计价方式收费，含10公里，以后每公里3元。
2.急危重症需要使用ECMO、有创呼吸机等生命维持系统带机转运的，按照“救护车转运费+相应设备治疗价格项目”计费。
3.非急救转运参照本项目收费。
4.高层（指三楼及以上不具备电梯转运条件）无电梯的人力转运，医疗机构可自主定价。</t>
  </si>
  <si>
    <t>0111090000
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</si>
  <si>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</si>
  <si>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</si>
  <si>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</si>
  <si>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超声检查</t>
  </si>
  <si>
    <t>使用说明：
1. 本类项目指以超声检查为重点，按检查方式的服务产出设立的价格项目。
2. 本类项目所称“价格构成”，指项目价格应涵盖的各类资源消耗，用于确定计价单元的边界，不应作为临床技术标准理解，不是实际操作方式、路径、步骤、程序的强制性要求。本类别项目价格构成包含检查报告及照片打印费。
3. 本类项目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 本类项目所称“扩展项”，指同一项目下以不同方式提供或在不同场景应用时，只扩展价格项目适用范围、不额外加价的一类子项，扩展项执行主项目价格及计价说明。
5. 本类项目所称“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6.本类项目所称“床旁检查”，指因患者病情危重或无法自行前往检查科室，由检查科室人员移动设备至患者病床旁进行检查。
7.本类项目所称“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8.本类项目所称“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9.本类项目所称“对比剂”含药品及非药品类对比剂，非药品类对比剂包含在价格构成中，药品类对比剂按药品管理收费。
10.本类项目涉及的对比分析类检查类项目，可按照实际检查次数收费，例如胆囊和胆道收缩功能检查、膀胱残余尿量检查、手术或治疗前后对照检查等，可在出具报告时体现两次检查的不同结论。
11.本类项目所称的“人工智能辅助诊断”是指应用人工智能技术辅助进行的超声检查诊断，不得与主项目同时收费。
12.本类项目中涉及“包括……”“……等”的，属于开放型表述，所指对象不仅局限于表述中列明的事项，也包括未列明的同类事项。
13.术中需行各类超声检查的，按本类项目中相应项目进行收费，各类引导项目拟在规范整合辅助操作类项目中另行立项。</t>
  </si>
  <si>
    <t>0123020100
10000</t>
  </si>
  <si>
    <t>通过A型超声技术，对组织器官进行超声成像及诊断。</t>
  </si>
  <si>
    <t>所定价格涵盖设备调试、超声检查、数据分析、数据存储、出具诊断结果（含图文报告）等所需的人力资源和基本物质资源消耗。</t>
  </si>
  <si>
    <t>0123020200
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</si>
  <si>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</si>
  <si>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</si>
  <si>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</si>
  <si>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01床旁检查
11腔内检查
21立体成像
31排卵监测减收</t>
  </si>
  <si>
    <t>0123020200
10001</t>
  </si>
  <si>
    <t>B型超声检查-床旁检查(加收)</t>
  </si>
  <si>
    <t>通过B型超声技术，在床旁对组织器官及病灶进行超声成像及诊断。</t>
  </si>
  <si>
    <t>在同一次检查中仅加收一次。</t>
  </si>
  <si>
    <t>限术中、重症监护室或经诊断无法移动的患者使用时支付。</t>
  </si>
  <si>
    <t>0123020200
10011</t>
  </si>
  <si>
    <t>B型超声检查-腔内检查(加收)</t>
  </si>
  <si>
    <t>通过B型超声技术，对组织器官腔内及病灶进行超声成像及诊断。</t>
  </si>
  <si>
    <t>0123020200
10021</t>
  </si>
  <si>
    <t>B型超声检查-立体成像(加收)</t>
  </si>
  <si>
    <t>通过B型超声技术，对组织器官及病灶进行超声立体成像及诊断。</t>
  </si>
  <si>
    <t>0123020200
10031</t>
  </si>
  <si>
    <t>B型超声检查-排卵监测(减收)</t>
  </si>
  <si>
    <t>通过B型超声技术，进行排卵监测。</t>
  </si>
  <si>
    <t>0123020200
10100</t>
  </si>
  <si>
    <t>B型超声检查-人工智能辅助诊断(扩展)</t>
  </si>
  <si>
    <t>0123020500
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</si>
  <si>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</si>
  <si>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</si>
  <si>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</si>
  <si>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01床旁检查</t>
  </si>
  <si>
    <t>“多普勒检查（周围血管）”指根据临床需要，多普勒超声对周围血管内皮功能、硬化状态、静脉回流、踝/趾臂指数等指标的检测。</t>
  </si>
  <si>
    <t>0123020500
10001</t>
  </si>
  <si>
    <t>多普勒检查（周围血管）-床旁检查（加收）</t>
  </si>
  <si>
    <t>利用多普勒技术，在床旁检测周围血管形态、血流速度和方向来评估血管的功能和病变情况，并作出诊断。</t>
  </si>
  <si>
    <t>0123020500
10100</t>
  </si>
  <si>
    <t>多普勒检查（周围血管）-人工智能辅助诊断（扩展）</t>
  </si>
  <si>
    <t>0123020500
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</si>
  <si>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</si>
  <si>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</si>
  <si>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</si>
  <si>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01床旁检查
11特殊方式检查</t>
  </si>
  <si>
    <t>01人工智能辅助诊断
11栓子监测</t>
  </si>
  <si>
    <t>特殊方式检查指发泡试验、CO2试验。</t>
  </si>
  <si>
    <t>0123020500
20001</t>
  </si>
  <si>
    <t>多普勒检查（颅内血管）-床旁检查（加收）</t>
  </si>
  <si>
    <t>通过多普勒技术，在床旁测定动脉血流方向及速度，对颅底动脉血流动力学进行评价并作出诊断。</t>
  </si>
  <si>
    <t>0123020500
20011</t>
  </si>
  <si>
    <t>多普勒检查（颅内血管）-特殊方式检查（加收）</t>
  </si>
  <si>
    <t>通过多普勒技术，测定动脉血流方向及速度并行特殊方式检查，对颅底动脉血流动力学进行评价并作出诊断。</t>
  </si>
  <si>
    <t>不再重复收取穿刺、注射操作费用。</t>
  </si>
  <si>
    <t>0123020500
20100</t>
  </si>
  <si>
    <t>多普勒检查（颅内血管）-人工智能辅助诊断（扩展）</t>
  </si>
  <si>
    <t>0123020500
21100</t>
  </si>
  <si>
    <t>多普勒检查（颅内血管）-栓子监测（扩展）</t>
  </si>
  <si>
    <t>通过多普勒技术进行栓子监测。</t>
  </si>
  <si>
    <t>0123020300
10000</t>
  </si>
  <si>
    <t>彩色多普勒超声检查（常规）</t>
  </si>
  <si>
    <t>通过彩色多普勒超声技术，对组织器官及病灶进行超声成像及诊断。</t>
  </si>
  <si>
    <t>0123020300
10001</t>
  </si>
  <si>
    <t>彩色多普勒超声检查（常规）-床旁检查（加收）</t>
  </si>
  <si>
    <t>通过彩色多普勒超声技术，在床旁对组织器官及病灶进行超声成像及诊断。</t>
  </si>
  <si>
    <t>0123020300
10011</t>
  </si>
  <si>
    <t>彩色多普勒超声检查（常规）-腔内检查（加收）</t>
  </si>
  <si>
    <t>通过彩色多普勒超声技术，对组织器官腔内及病灶进行超声成像及诊断。</t>
  </si>
  <si>
    <t>0123020300
10021</t>
  </si>
  <si>
    <t>彩色多普勒超声检查（常规）-立体成像（加收）</t>
  </si>
  <si>
    <t>通过彩色多普勒超声技术，对组织器官及病灶进行超声立体成像及诊断。</t>
  </si>
  <si>
    <t>0123020300
10031</t>
  </si>
  <si>
    <t>彩色多普勒超声检查（常规）-排卵监测（减收）</t>
  </si>
  <si>
    <t>通过彩色多普勒超声技术，进行排卵监测。</t>
  </si>
  <si>
    <t>0123020300
10100</t>
  </si>
  <si>
    <t>彩色多普勒超声检查（常规）-人工智能辅助诊断（扩展）</t>
  </si>
  <si>
    <t>0123020300
20000</t>
  </si>
  <si>
    <t>彩色多普勒超声检查（心脏）</t>
  </si>
  <si>
    <t>通过彩色多普勒超声技术（包括M型超声），观察测量心脏及大血管的形态结构、运动状态、血流动力学情况进行综合分析，作出诊断。</t>
  </si>
  <si>
    <t>01床旁检查
11心脏负荷超声检查</t>
  </si>
  <si>
    <t>01人工智能辅助诊断
11彩色多普勒超声心动图检查（经食管）</t>
  </si>
  <si>
    <t>0123020300
20001</t>
  </si>
  <si>
    <t>彩色多普勒超声检查（心脏）-床旁检查（加收）</t>
  </si>
  <si>
    <t>通过彩色多普勒超声技术（包括M型超声），在床旁观察测量心脏及大血管的形态结构、运动状态、血流动力学情况进行综合分析，作出诊断。</t>
  </si>
  <si>
    <t>0123020300
20011</t>
  </si>
  <si>
    <t>彩色多普勒超声检查（心脏）-心脏负荷超声检查（加收）</t>
  </si>
  <si>
    <t>通过彩色多普勒超声技术（包括M型超声），观察测量负荷心脏及大血管的形态结构、运动状态、血流动力学情况进行综合分析，作出诊断。</t>
  </si>
  <si>
    <t>0123020300
20100</t>
  </si>
  <si>
    <t>彩色多普勒超声检查（心脏）-人工智能辅助诊断（扩展）</t>
  </si>
  <si>
    <t>0123020300
21100</t>
  </si>
  <si>
    <t>彩色多普勒超声检查（心脏）-彩色多普勒超声心动图检查（经食管）（扩展）</t>
  </si>
  <si>
    <t>0123020300
30000</t>
  </si>
  <si>
    <t>彩色多普勒超声检查（血管）</t>
  </si>
  <si>
    <t>通过彩色多普勒超声技术，对相关血管进行超声成像及诊断。</t>
  </si>
  <si>
    <t>从第2个部位开始，每个部位按60%收费，市三级以上医疗机构收费不超过284元；市二级、县级医疗机构收费不超过256元；乡级医疗机构收费不超过240元。</t>
  </si>
  <si>
    <t>0123020300
30001</t>
  </si>
  <si>
    <t>彩色多普勒超声检查（血管）-床旁检查（加收）</t>
  </si>
  <si>
    <t>通过彩色多普勒超声技术，在床旁对相关血管进行超声成像及诊断。</t>
  </si>
  <si>
    <t>0123020300
30100</t>
  </si>
  <si>
    <t>彩色多普勒超声检查（血管）-人工智能辅助诊断（扩展）</t>
  </si>
  <si>
    <t>0123020300
40000</t>
  </si>
  <si>
    <t>彩色多普勒超声检查（弹性成像）</t>
  </si>
  <si>
    <t>通过彩色多普勒超声弹性成像技术，对病变组织器官及病灶进行超声弹性成像及诊断。</t>
  </si>
  <si>
    <t>器官</t>
  </si>
  <si>
    <t>0123020300
40001</t>
  </si>
  <si>
    <t>彩色多普勒超声检查（弹性成像）-床旁检查（加收）</t>
  </si>
  <si>
    <t>通过彩色多普勒超声弹性成像技术，在床旁对病变组织器官及病灶进行超声弹性成像及诊断。</t>
  </si>
  <si>
    <t>0123020300
40100</t>
  </si>
  <si>
    <t>彩色多普勒超声检查（弹性成像）-人工智能辅助诊断（扩展）</t>
  </si>
  <si>
    <t>0123020300
50000</t>
  </si>
  <si>
    <t>彩色多普勒超声检查（胎儿）</t>
  </si>
  <si>
    <t>通过彩色多普勒超声技术，对胎儿进行超声成像及诊断。</t>
  </si>
  <si>
    <t>01床旁检查
11腔内检查</t>
  </si>
  <si>
    <t>01人工智能辅助诊断
11早孕期筛查
21胎儿血流动力学检查</t>
  </si>
  <si>
    <t>胎·次</t>
  </si>
  <si>
    <t>0123020300
50001</t>
  </si>
  <si>
    <t>彩色多普勒超声检查（胎儿）-床旁检查（加收）</t>
  </si>
  <si>
    <t>通过彩色多普勒超声技术，在床旁对胎儿进行超声成像及诊断。</t>
  </si>
  <si>
    <t>在同一次检查中，无论几胎仅加收一次。</t>
  </si>
  <si>
    <t>0123020300
50011</t>
  </si>
  <si>
    <t>彩色多普勒超声检查（胎儿）-腔内检查（加收）</t>
  </si>
  <si>
    <t>通过彩色多普勒超声技术，对胎儿腔内进行超声成像及诊断。</t>
  </si>
  <si>
    <t>0123020300
50100</t>
  </si>
  <si>
    <t>彩色多普勒超声检查（胎儿）-人工智能辅助诊断（扩展）</t>
  </si>
  <si>
    <t>0123020300
51100</t>
  </si>
  <si>
    <t>彩色多普勒超声检查（胎儿）-早孕期筛查（扩展）</t>
  </si>
  <si>
    <t>通过彩色多普勒超声技术，进行早孕期筛查。</t>
  </si>
  <si>
    <t>不得与彩色多普勒超声检查（胎儿）、彩色多普勒超声检查（胎儿）-人工智能辅助诊断（扩展）同时收费。</t>
  </si>
  <si>
    <t>012302030052100</t>
  </si>
  <si>
    <t>彩色多普勒超声检查（胎儿）-胎儿血流动力学检查（扩展）</t>
  </si>
  <si>
    <t>通过彩色多普勒超声技术，进行胎儿血流动力学检查及诊断。</t>
  </si>
  <si>
    <t>0123020300
60000</t>
  </si>
  <si>
    <t>彩色多普勒超声检查（胎儿系统性筛查）</t>
  </si>
  <si>
    <t>通过彩色多普勒超声技术，对胎儿组织器官进行超声成像及诊断，排查胎儿结构畸形等异常情况。</t>
  </si>
  <si>
    <t>01可疑胎儿产前诊断</t>
  </si>
  <si>
    <t>“彩色多普勒超声检查（胎儿系统性筛查）”指通过彩色多普勒超声对胎儿系统性（神经、呼吸、消化、心血管、脐带胎盘等）结构性畸形的筛查及对胎儿器官发育情况的检查。</t>
  </si>
  <si>
    <t>0123020300
60001</t>
  </si>
  <si>
    <t>彩色多普勒超声检查（胎儿系统性筛查）-可疑胎儿产前诊断（加收）</t>
  </si>
  <si>
    <t>通过彩色多普勒超声技术，对可疑胎儿组织器官进行超声成像及诊断，排查胎儿结构畸形等异常情况。</t>
  </si>
  <si>
    <t>0123020300
60100</t>
  </si>
  <si>
    <t>彩色多普勒超声检查（胎儿系统性筛查）-人工智能辅助诊断（扩展）</t>
  </si>
  <si>
    <t>0123020300
70000</t>
  </si>
  <si>
    <t>彩色多普勒超声检查（胎儿心脏）</t>
  </si>
  <si>
    <t>通过各种超声技术，观察测量胎儿心脏及大血管的形态结构、运动状态、血流动力学情况，观测左右心室收缩功能和舒张功能参数，进行综合分析，作出诊断。</t>
  </si>
  <si>
    <t>与“彩色多普勒超声检查（胎儿系统性筛查）”主项或扩展项同时开展时，按50%收费。</t>
  </si>
  <si>
    <t>0123020300
70100</t>
  </si>
  <si>
    <t>彩色多普勒超声检查（胎儿心脏）-人工智能辅助诊断（扩展）</t>
  </si>
  <si>
    <t>0123020400
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</si>
  <si>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</si>
  <si>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</si>
  <si>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</si>
  <si>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01立体成像</t>
  </si>
  <si>
    <t>0123020400
10001</t>
  </si>
  <si>
    <t>超声造影（常规）-立体成像（加收）</t>
  </si>
  <si>
    <t>通过超声检查，对使用对比剂后器官、组织和病灶的大小、形态、回声、血流信息等情况进行立体成像及分析，并作出诊断。（不含穿刺/插管）</t>
  </si>
  <si>
    <t>0123020400
10100</t>
  </si>
  <si>
    <t>超声造影（常规）-人工智能辅助诊断（扩展）</t>
  </si>
  <si>
    <t>0123020400
20000</t>
  </si>
  <si>
    <t>超声造影（血管）</t>
  </si>
  <si>
    <t>通过超声检查，对使用对比剂后血管的形态、血流、血管病变等信息进行成像及分析，并作出诊断。（不含穿刺/插管）</t>
  </si>
  <si>
    <t>0123020400
20100</t>
  </si>
  <si>
    <t>超声造影（血管）-人工智能辅助诊断（扩展）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</si>
</sst>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 "/>
    <numFmt numFmtId="178" formatCode="0_);[Red]\(0\)"/>
  </numFmts>
  <fonts count="146">
    <font>
      <sz val="11"/>
      <color theme="1"/>
      <name val="宋体"/>
      <charset val="134"/>
      <scheme val="minor"/>
    </font>
    <font>
      <sz val="22"/>
      <name val="宋体"/>
      <charset val="134"/>
    </font>
    <font>
      <sz val="9"/>
      <name val="黑体"/>
      <family val="3"/>
      <charset val="134"/>
    </font>
    <font>
      <sz val="9"/>
      <name val="宋体"/>
      <charset val="134"/>
    </font>
    <font>
      <sz val="12"/>
      <name val="宋体"/>
      <charset val="134"/>
    </font>
    <font>
      <sz val="22"/>
      <name val="方正小标宋_GBK"/>
      <charset val="134"/>
    </font>
    <font>
      <sz val="22"/>
      <color indexed="8"/>
      <name val="方正小标宋_GBK"/>
      <charset val="134"/>
    </font>
    <font>
      <sz val="9"/>
      <color indexed="8"/>
      <name val="黑体"/>
      <family val="3"/>
      <charset val="134"/>
    </font>
    <font>
      <sz val="9"/>
      <color indexed="8"/>
      <name val="宋体"/>
      <charset val="134"/>
    </font>
    <font>
      <sz val="8.8"/>
      <name val="宋体"/>
      <charset val="134"/>
    </font>
    <font>
      <sz val="8.7"/>
      <name val="宋体"/>
      <charset val="134"/>
    </font>
    <font>
      <sz val="18"/>
      <name val="黑体"/>
      <charset val="204"/>
    </font>
    <font>
      <sz val="14"/>
      <name val="黑体"/>
      <charset val="204"/>
    </font>
    <font>
      <sz val="11"/>
      <name val="宋体"/>
      <charset val="134"/>
      <scheme val="minor"/>
    </font>
    <font>
      <sz val="22"/>
      <name val="方正小标宋简体"/>
      <charset val="134"/>
    </font>
    <font>
      <sz val="20"/>
      <color rgb="FFFF0000"/>
      <name val="方正仿宋_GB18030"/>
      <charset val="0"/>
    </font>
    <font>
      <sz val="24"/>
      <name val="方正小标宋简体"/>
      <charset val="134"/>
    </font>
    <font>
      <b/>
      <sz val="9"/>
      <name val="宋体"/>
      <charset val="134"/>
      <scheme val="minor"/>
    </font>
    <font>
      <sz val="14"/>
      <name val="宋体"/>
      <charset val="134"/>
      <scheme val="minor"/>
    </font>
    <font>
      <sz val="9"/>
      <name val="仿宋_GB2312"/>
      <charset val="134"/>
    </font>
    <font>
      <sz val="14"/>
      <name val="宋体"/>
      <charset val="134"/>
    </font>
    <font>
      <sz val="10"/>
      <name val="宋体"/>
      <charset val="134"/>
    </font>
    <font>
      <sz val="10"/>
      <name val="黑体"/>
      <charset val="204"/>
    </font>
    <font>
      <sz val="10"/>
      <name val="宋体"/>
      <charset val="134"/>
      <scheme val="minor"/>
    </font>
    <font>
      <b/>
      <sz val="9"/>
      <color theme="1"/>
      <name val="宋体"/>
      <charset val="134"/>
      <scheme val="minor"/>
    </font>
    <font>
      <sz val="9"/>
      <color theme="1"/>
      <name val="仿宋_GB2312"/>
      <charset val="134"/>
    </font>
    <font>
      <sz val="24"/>
      <name val="宋体"/>
      <charset val="134"/>
      <scheme val="minor"/>
    </font>
    <font>
      <sz val="11"/>
      <name val="等线"/>
      <charset val="134"/>
    </font>
    <font>
      <sz val="10"/>
      <name val="等线"/>
      <charset val="134"/>
    </font>
    <font>
      <sz val="9"/>
      <name val="等线"/>
      <charset val="134"/>
    </font>
    <font>
      <sz val="16"/>
      <name val="黑体"/>
      <charset val="134"/>
    </font>
    <font>
      <sz val="11"/>
      <name val="黑体"/>
      <charset val="134"/>
    </font>
    <font>
      <b/>
      <sz val="10"/>
      <name val="宋体"/>
      <charset val="134"/>
      <scheme val="minor"/>
    </font>
    <font>
      <sz val="8"/>
      <name val="宋体"/>
      <charset val="134"/>
    </font>
    <font>
      <sz val="8"/>
      <name val="Times New Roman"/>
      <charset val="0"/>
    </font>
    <font>
      <strike/>
      <sz val="8"/>
      <name val="宋体"/>
      <charset val="134"/>
    </font>
    <font>
      <sz val="8"/>
      <color theme="1"/>
      <name val="宋体"/>
      <charset val="134"/>
    </font>
    <font>
      <sz val="8"/>
      <name val="仿宋"/>
      <charset val="134"/>
    </font>
    <font>
      <sz val="8"/>
      <name val="宋体"/>
      <charset val="134"/>
      <scheme val="minor"/>
    </font>
    <font>
      <sz val="8"/>
      <name val="楷体"/>
      <charset val="134"/>
    </font>
    <font>
      <sz val="22"/>
      <name val="黑体"/>
      <charset val="134"/>
    </font>
    <font>
      <sz val="12"/>
      <name val="宋体"/>
      <charset val="134"/>
      <scheme val="minor"/>
    </font>
    <font>
      <b/>
      <sz val="48"/>
      <name val="宋体"/>
      <charset val="134"/>
    </font>
    <font>
      <sz val="20"/>
      <name val="黑体"/>
      <charset val="134"/>
    </font>
    <font>
      <sz val="16"/>
      <color theme="1"/>
      <name val="宋体"/>
      <charset val="134"/>
      <scheme val="major"/>
    </font>
    <font>
      <sz val="16"/>
      <color indexed="8"/>
      <name val="宋体"/>
      <charset val="134"/>
      <scheme val="major"/>
    </font>
    <font>
      <sz val="16"/>
      <name val="宋体"/>
      <charset val="134"/>
      <scheme val="major"/>
    </font>
    <font>
      <sz val="16"/>
      <color rgb="FF000000"/>
      <name val="宋体"/>
      <charset val="134"/>
      <scheme val="major"/>
    </font>
    <font>
      <b/>
      <sz val="16"/>
      <name val="宋体"/>
      <charset val="134"/>
      <scheme val="major"/>
    </font>
    <font>
      <strike/>
      <sz val="16"/>
      <name val="宋体"/>
      <charset val="134"/>
      <scheme val="major"/>
    </font>
    <font>
      <sz val="11"/>
      <color indexed="8"/>
      <name val="宋体"/>
      <charset val="134"/>
      <scheme val="minor"/>
    </font>
    <font>
      <sz val="16"/>
      <color rgb="FF000000"/>
      <name val="宋体"/>
      <charset val="204"/>
      <scheme val="major"/>
    </font>
    <font>
      <sz val="16"/>
      <color theme="1"/>
      <name val="宋体"/>
      <charset val="204"/>
      <scheme val="major"/>
    </font>
    <font>
      <sz val="16"/>
      <name val="宋体"/>
      <charset val="204"/>
      <scheme val="major"/>
    </font>
    <font>
      <b/>
      <sz val="18"/>
      <name val="宋体"/>
      <charset val="134"/>
      <scheme val="minor"/>
    </font>
    <font>
      <sz val="11"/>
      <name val="方正黑体_GBK"/>
      <charset val="134"/>
    </font>
    <font>
      <b/>
      <sz val="28"/>
      <name val="宋体"/>
      <charset val="134"/>
      <scheme val="minor"/>
    </font>
    <font>
      <sz val="14"/>
      <name val="黑体"/>
      <charset val="134"/>
    </font>
    <font>
      <sz val="12"/>
      <name val="黑体"/>
      <charset val="134"/>
    </font>
    <font>
      <sz val="12"/>
      <name val="仿宋"/>
      <charset val="134"/>
    </font>
    <font>
      <sz val="10"/>
      <name val="黑体"/>
      <charset val="134"/>
    </font>
    <font>
      <strike/>
      <sz val="10"/>
      <name val="宋体"/>
      <charset val="134"/>
      <scheme val="minor"/>
    </font>
    <font>
      <sz val="10"/>
      <name val="Times New Roman"/>
      <charset val="0"/>
    </font>
    <font>
      <sz val="11"/>
      <name val="宋体"/>
      <charset val="134"/>
    </font>
    <font>
      <sz val="20"/>
      <name val="方正小标宋_GBK"/>
      <charset val="134"/>
    </font>
    <font>
      <sz val="12"/>
      <name val="方正小标宋_GBK"/>
      <charset val="134"/>
    </font>
    <font>
      <sz val="20"/>
      <color indexed="8"/>
      <name val="方正小标宋_GBK"/>
      <charset val="134"/>
    </font>
    <font>
      <sz val="8"/>
      <name val="黑体"/>
      <charset val="134"/>
    </font>
    <font>
      <sz val="8"/>
      <color indexed="8"/>
      <name val="黑体"/>
      <charset val="134"/>
    </font>
    <font>
      <sz val="8"/>
      <color indexed="8"/>
      <name val="宋体"/>
      <charset val="134"/>
    </font>
    <font>
      <sz val="8"/>
      <name val="Calibri"/>
      <charset val="134"/>
    </font>
    <font>
      <b/>
      <sz val="8"/>
      <name val="宋体"/>
      <charset val="134"/>
    </font>
    <font>
      <sz val="8"/>
      <name val="Times New Roman"/>
      <charset val="134"/>
    </font>
    <font>
      <sz val="8"/>
      <color indexed="8"/>
      <name val="Times New Roman"/>
      <charset val="134"/>
    </font>
    <font>
      <strike/>
      <sz val="8"/>
      <name val="Times New Roman"/>
      <charset val="134"/>
    </font>
    <font>
      <sz val="11"/>
      <color indexed="8"/>
      <name val="方正小标宋_GBK"/>
      <charset val="134"/>
    </font>
    <font>
      <b/>
      <sz val="11"/>
      <color theme="1"/>
      <name val="黑体"/>
      <charset val="134"/>
    </font>
    <font>
      <sz val="10"/>
      <color theme="1"/>
      <name val="黑体"/>
      <charset val="134"/>
    </font>
    <font>
      <sz val="10"/>
      <color theme="1"/>
      <name val="宋体"/>
      <charset val="134"/>
      <scheme val="minor"/>
    </font>
    <font>
      <sz val="10"/>
      <color theme="1"/>
      <name val="宋体"/>
      <charset val="134"/>
    </font>
    <font>
      <sz val="11"/>
      <color theme="1"/>
      <name val="Tahoma"/>
      <charset val="134"/>
    </font>
    <font>
      <sz val="11"/>
      <name val="Tahoma"/>
      <charset val="134"/>
    </font>
    <font>
      <sz val="11"/>
      <color theme="1"/>
      <name val="黑体"/>
      <charset val="134"/>
    </font>
    <font>
      <sz val="11"/>
      <color rgb="FF0070C0"/>
      <name val="Tahoma"/>
      <charset val="134"/>
    </font>
    <font>
      <sz val="11"/>
      <color rgb="FFFF0000"/>
      <name val="Tahoma"/>
      <charset val="134"/>
    </font>
    <font>
      <sz val="12"/>
      <color theme="1"/>
      <name val="宋体"/>
      <charset val="134"/>
      <scheme val="minor"/>
    </font>
    <font>
      <sz val="10"/>
      <color theme="1"/>
      <name val="Tahoma"/>
      <charset val="134"/>
    </font>
    <font>
      <sz val="8"/>
      <color theme="1"/>
      <name val="Tahoma"/>
      <charset val="134"/>
    </font>
    <font>
      <sz val="12"/>
      <color theme="1"/>
      <name val="Tahoma"/>
      <charset val="134"/>
    </font>
    <font>
      <sz val="20"/>
      <color theme="1"/>
      <name val="方正小标宋_GBK"/>
      <charset val="134"/>
    </font>
    <font>
      <sz val="12"/>
      <color theme="1"/>
      <name val="方正小标宋_GBK"/>
      <charset val="134"/>
    </font>
    <font>
      <sz val="9"/>
      <name val="Tahoma"/>
      <charset val="134"/>
    </font>
    <font>
      <sz val="12"/>
      <name val="Tahoma"/>
      <charset val="134"/>
    </font>
    <font>
      <sz val="8"/>
      <color theme="1"/>
      <name val="黑体"/>
      <charset val="134"/>
    </font>
    <font>
      <sz val="12"/>
      <color theme="1"/>
      <name val="黑体"/>
      <charset val="134"/>
    </font>
    <font>
      <sz val="12"/>
      <color theme="1"/>
      <name val="宋体"/>
      <charset val="134"/>
    </font>
    <font>
      <sz val="8"/>
      <color theme="1"/>
      <name val="宋体"/>
      <charset val="134"/>
      <scheme val="minor"/>
    </font>
    <font>
      <sz val="9"/>
      <color theme="1"/>
      <name val="宋体"/>
      <charset val="134"/>
    </font>
    <font>
      <sz val="7"/>
      <color theme="1"/>
      <name val="宋体"/>
      <charset val="134"/>
    </font>
    <font>
      <sz val="10"/>
      <color rgb="FF0070C0"/>
      <name val="Tahoma"/>
      <charset val="134"/>
    </font>
    <font>
      <sz val="12"/>
      <color theme="1"/>
      <name val="仿宋"/>
      <charset val="134"/>
    </font>
    <font>
      <sz val="12"/>
      <color theme="1"/>
      <name val="仿宋_GB2312"/>
      <charset val="134"/>
    </font>
    <font>
      <sz val="11"/>
      <color rgb="FFFF0000"/>
      <name val="方正书宋_GBK"/>
      <charset val="134"/>
    </font>
    <font>
      <sz val="12"/>
      <color rgb="FFFF0000"/>
      <name val="宋体"/>
      <charset val="134"/>
    </font>
    <font>
      <b/>
      <sz val="8"/>
      <color theme="1"/>
      <name val="宋体"/>
      <charset val="134"/>
    </font>
    <font>
      <sz val="8"/>
      <color theme="1"/>
      <name val="方正书宋_GBK"/>
      <charset val="134"/>
    </font>
    <font>
      <sz val="12"/>
      <color rgb="FF0070C0"/>
      <name val="宋体"/>
      <charset val="134"/>
    </font>
    <font>
      <sz val="12"/>
      <color theme="1"/>
      <name val="等线"/>
      <charset val="134"/>
    </font>
    <font>
      <sz val="8"/>
      <color rgb="FFFF0000"/>
      <name val="宋体"/>
      <charset val="134"/>
    </font>
    <font>
      <sz val="12"/>
      <color rgb="FFFF0000"/>
      <name val="仿宋"/>
      <charset val="134"/>
    </font>
    <font>
      <sz val="8"/>
      <color theme="1"/>
      <name val="等线"/>
      <charset val="134"/>
    </font>
    <font>
      <sz val="11"/>
      <color theme="1"/>
      <name val="宋体"/>
      <charset val="134"/>
    </font>
    <font>
      <sz val="11"/>
      <color theme="1"/>
      <name val="方正书宋_GBK"/>
      <charset val="134"/>
    </font>
    <font>
      <sz val="12"/>
      <color theme="1"/>
      <name val="SimSun"/>
      <charset val="134"/>
    </font>
    <font>
      <sz val="8"/>
      <color theme="1"/>
      <name val="SimSun"/>
      <charset val="134"/>
    </font>
    <font>
      <sz val="8"/>
      <color rgb="FF0070C0"/>
      <name val="Tahoma"/>
      <charset val="134"/>
    </font>
    <font>
      <sz val="9"/>
      <color rgb="FF0070C0"/>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
      <sz val="11"/>
      <color indexed="8"/>
      <name val="宋体"/>
      <charset val="134"/>
    </font>
    <font>
      <sz val="8"/>
      <color theme="1"/>
      <name val="Arial"/>
      <charset val="134"/>
    </font>
    <font>
      <vertAlign val="superscript"/>
      <sz val="11"/>
      <color theme="1"/>
      <name val="宋体"/>
      <charset val="134"/>
      <scheme val="minor"/>
    </font>
    <font>
      <sz val="8"/>
      <color theme="1"/>
      <name val="Nimbus Roman No9 L"/>
      <charset val="134"/>
    </font>
    <font>
      <sz val="8"/>
      <color theme="1"/>
      <name val="汉仪大黑简"/>
      <charset val="134"/>
    </font>
    <font>
      <sz val="9"/>
      <name val="方正书宋_GBK"/>
      <charset val="134"/>
    </font>
    <font>
      <sz val="8"/>
      <color theme="1"/>
      <name val="Times New Roman"/>
      <charset val="134"/>
    </font>
    <font>
      <sz val="8"/>
      <name val="DejaVu Sans"/>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s>
  <borders count="27">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8"/>
      </right>
      <top/>
      <bottom style="thin">
        <color auto="1"/>
      </bottom>
      <diagonal/>
    </border>
    <border>
      <left style="thin">
        <color auto="1"/>
      </left>
      <right style="thin">
        <color indexed="8"/>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7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8"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0" fillId="4" borderId="18" applyNumberFormat="0" applyFont="0" applyAlignment="0" applyProtection="0">
      <alignment vertical="center"/>
    </xf>
    <xf numFmtId="0" fontId="120" fillId="0" borderId="0" applyNumberFormat="0" applyFill="0" applyBorder="0" applyAlignment="0" applyProtection="0">
      <alignment vertical="center"/>
    </xf>
    <xf numFmtId="0" fontId="121"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3" fillId="0" borderId="19" applyNumberFormat="0" applyFill="0" applyAlignment="0" applyProtection="0">
      <alignment vertical="center"/>
    </xf>
    <xf numFmtId="0" fontId="124" fillId="0" borderId="19" applyNumberFormat="0" applyFill="0" applyAlignment="0" applyProtection="0">
      <alignment vertical="center"/>
    </xf>
    <xf numFmtId="0" fontId="125" fillId="0" borderId="20" applyNumberFormat="0" applyFill="0" applyAlignment="0" applyProtection="0">
      <alignment vertical="center"/>
    </xf>
    <xf numFmtId="0" fontId="125" fillId="0" borderId="0" applyNumberFormat="0" applyFill="0" applyBorder="0" applyAlignment="0" applyProtection="0">
      <alignment vertical="center"/>
    </xf>
    <xf numFmtId="0" fontId="126" fillId="5" borderId="21" applyNumberFormat="0" applyAlignment="0" applyProtection="0">
      <alignment vertical="center"/>
    </xf>
    <xf numFmtId="0" fontId="127" fillId="6" borderId="22" applyNumberFormat="0" applyAlignment="0" applyProtection="0">
      <alignment vertical="center"/>
    </xf>
    <xf numFmtId="0" fontId="128" fillId="6" borderId="21" applyNumberFormat="0" applyAlignment="0" applyProtection="0">
      <alignment vertical="center"/>
    </xf>
    <xf numFmtId="0" fontId="129" fillId="7" borderId="23" applyNumberFormat="0" applyAlignment="0" applyProtection="0">
      <alignment vertical="center"/>
    </xf>
    <xf numFmtId="0" fontId="130" fillId="0" borderId="24" applyNumberFormat="0" applyFill="0" applyAlignment="0" applyProtection="0">
      <alignment vertical="center"/>
    </xf>
    <xf numFmtId="0" fontId="131" fillId="0" borderId="25" applyNumberFormat="0" applyFill="0" applyAlignment="0" applyProtection="0">
      <alignment vertical="center"/>
    </xf>
    <xf numFmtId="0" fontId="132" fillId="8" borderId="0" applyNumberFormat="0" applyBorder="0" applyAlignment="0" applyProtection="0">
      <alignment vertical="center"/>
    </xf>
    <xf numFmtId="0" fontId="133" fillId="9" borderId="0" applyNumberFormat="0" applyBorder="0" applyAlignment="0" applyProtection="0">
      <alignment vertical="center"/>
    </xf>
    <xf numFmtId="0" fontId="134" fillId="10" borderId="0" applyNumberFormat="0" applyBorder="0" applyAlignment="0" applyProtection="0">
      <alignment vertical="center"/>
    </xf>
    <xf numFmtId="0" fontId="135" fillId="11" borderId="0" applyNumberFormat="0" applyBorder="0" applyAlignment="0" applyProtection="0">
      <alignment vertical="center"/>
    </xf>
    <xf numFmtId="0" fontId="136" fillId="12" borderId="0" applyNumberFormat="0" applyBorder="0" applyAlignment="0" applyProtection="0">
      <alignment vertical="center"/>
    </xf>
    <xf numFmtId="0" fontId="136" fillId="13" borderId="0" applyNumberFormat="0" applyBorder="0" applyAlignment="0" applyProtection="0">
      <alignment vertical="center"/>
    </xf>
    <xf numFmtId="0" fontId="135" fillId="14" borderId="0" applyNumberFormat="0" applyBorder="0" applyAlignment="0" applyProtection="0">
      <alignment vertical="center"/>
    </xf>
    <xf numFmtId="0" fontId="135" fillId="15" borderId="0" applyNumberFormat="0" applyBorder="0" applyAlignment="0" applyProtection="0">
      <alignment vertical="center"/>
    </xf>
    <xf numFmtId="0" fontId="136" fillId="16" borderId="0" applyNumberFormat="0" applyBorder="0" applyAlignment="0" applyProtection="0">
      <alignment vertical="center"/>
    </xf>
    <xf numFmtId="0" fontId="136" fillId="17" borderId="0" applyNumberFormat="0" applyBorder="0" applyAlignment="0" applyProtection="0">
      <alignment vertical="center"/>
    </xf>
    <xf numFmtId="0" fontId="135" fillId="18" borderId="0" applyNumberFormat="0" applyBorder="0" applyAlignment="0" applyProtection="0">
      <alignment vertical="center"/>
    </xf>
    <xf numFmtId="0" fontId="135" fillId="19" borderId="0" applyNumberFormat="0" applyBorder="0" applyAlignment="0" applyProtection="0">
      <alignment vertical="center"/>
    </xf>
    <xf numFmtId="0" fontId="136" fillId="20" borderId="0" applyNumberFormat="0" applyBorder="0" applyAlignment="0" applyProtection="0">
      <alignment vertical="center"/>
    </xf>
    <xf numFmtId="0" fontId="136" fillId="21" borderId="0" applyNumberFormat="0" applyBorder="0" applyAlignment="0" applyProtection="0">
      <alignment vertical="center"/>
    </xf>
    <xf numFmtId="0" fontId="135" fillId="22" borderId="0" applyNumberFormat="0" applyBorder="0" applyAlignment="0" applyProtection="0">
      <alignment vertical="center"/>
    </xf>
    <xf numFmtId="0" fontId="135" fillId="23" borderId="0" applyNumberFormat="0" applyBorder="0" applyAlignment="0" applyProtection="0">
      <alignment vertical="center"/>
    </xf>
    <xf numFmtId="0" fontId="136" fillId="24" borderId="0" applyNumberFormat="0" applyBorder="0" applyAlignment="0" applyProtection="0">
      <alignment vertical="center"/>
    </xf>
    <xf numFmtId="0" fontId="136" fillId="25" borderId="0" applyNumberFormat="0" applyBorder="0" applyAlignment="0" applyProtection="0">
      <alignment vertical="center"/>
    </xf>
    <xf numFmtId="0" fontId="135" fillId="26" borderId="0" applyNumberFormat="0" applyBorder="0" applyAlignment="0" applyProtection="0">
      <alignment vertical="center"/>
    </xf>
    <xf numFmtId="0" fontId="135" fillId="27" borderId="0" applyNumberFormat="0" applyBorder="0" applyAlignment="0" applyProtection="0">
      <alignment vertical="center"/>
    </xf>
    <xf numFmtId="0" fontId="136" fillId="28" borderId="0" applyNumberFormat="0" applyBorder="0" applyAlignment="0" applyProtection="0">
      <alignment vertical="center"/>
    </xf>
    <xf numFmtId="0" fontId="136" fillId="29" borderId="0" applyNumberFormat="0" applyBorder="0" applyAlignment="0" applyProtection="0">
      <alignment vertical="center"/>
    </xf>
    <xf numFmtId="0" fontId="135" fillId="30" borderId="0" applyNumberFormat="0" applyBorder="0" applyAlignment="0" applyProtection="0">
      <alignment vertical="center"/>
    </xf>
    <xf numFmtId="0" fontId="135" fillId="31" borderId="0" applyNumberFormat="0" applyBorder="0" applyAlignment="0" applyProtection="0">
      <alignment vertical="center"/>
    </xf>
    <xf numFmtId="0" fontId="136" fillId="32" borderId="0" applyNumberFormat="0" applyBorder="0" applyAlignment="0" applyProtection="0">
      <alignment vertical="center"/>
    </xf>
    <xf numFmtId="0" fontId="136" fillId="33" borderId="0" applyNumberFormat="0" applyBorder="0" applyAlignment="0" applyProtection="0">
      <alignment vertical="center"/>
    </xf>
    <xf numFmtId="0" fontId="135" fillId="34" borderId="0" applyNumberFormat="0" applyBorder="0" applyAlignment="0" applyProtection="0">
      <alignment vertical="center"/>
    </xf>
    <xf numFmtId="0" fontId="4" fillId="35" borderId="26">
      <protection locked="0"/>
    </xf>
    <xf numFmtId="0" fontId="0" fillId="0" borderId="0"/>
    <xf numFmtId="0" fontId="0" fillId="0" borderId="0"/>
    <xf numFmtId="0" fontId="4" fillId="0" borderId="0">
      <alignment vertical="center"/>
    </xf>
    <xf numFmtId="0" fontId="0" fillId="0" borderId="0"/>
    <xf numFmtId="0" fontId="0" fillId="0" borderId="0"/>
    <xf numFmtId="0" fontId="0" fillId="0" borderId="0"/>
    <xf numFmtId="0" fontId="4" fillId="0" borderId="0">
      <alignment vertical="center"/>
    </xf>
    <xf numFmtId="0" fontId="0" fillId="0" borderId="0">
      <alignment vertical="center"/>
    </xf>
    <xf numFmtId="0" fontId="4" fillId="0" borderId="0">
      <alignment vertical="center"/>
    </xf>
    <xf numFmtId="0" fontId="0" fillId="0" borderId="0"/>
    <xf numFmtId="0" fontId="0" fillId="0" borderId="0"/>
    <xf numFmtId="0" fontId="81" fillId="0" borderId="0">
      <alignment vertical="center"/>
    </xf>
    <xf numFmtId="0" fontId="80" fillId="0" borderId="0"/>
    <xf numFmtId="0" fontId="4" fillId="0" borderId="0"/>
    <xf numFmtId="0" fontId="4" fillId="0" borderId="0"/>
    <xf numFmtId="0" fontId="80" fillId="0" borderId="0">
      <alignment vertical="center"/>
    </xf>
    <xf numFmtId="0" fontId="0" fillId="0" borderId="0">
      <alignment vertical="center"/>
    </xf>
    <xf numFmtId="0" fontId="80" fillId="0" borderId="0"/>
    <xf numFmtId="0" fontId="0" fillId="0" borderId="0"/>
    <xf numFmtId="0" fontId="137" fillId="0" borderId="0"/>
    <xf numFmtId="0" fontId="138" fillId="0" borderId="0">
      <alignment vertical="center"/>
    </xf>
  </cellStyleXfs>
  <cellXfs count="62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left" vertical="center"/>
    </xf>
    <xf numFmtId="0" fontId="5" fillId="0" borderId="0" xfId="70" applyFont="1" applyFill="1" applyAlignment="1">
      <alignment horizontal="center" vertical="center"/>
    </xf>
    <xf numFmtId="0" fontId="6" fillId="0" borderId="0" xfId="70" applyFont="1" applyAlignment="1">
      <alignment horizontal="center" vertical="center"/>
    </xf>
    <xf numFmtId="0" fontId="2" fillId="0" borderId="1" xfId="70" applyFont="1" applyFill="1" applyBorder="1" applyAlignment="1">
      <alignment horizontal="center" vertical="center" wrapText="1"/>
    </xf>
    <xf numFmtId="49" fontId="2" fillId="0" borderId="1" xfId="70" applyNumberFormat="1" applyFont="1" applyFill="1" applyBorder="1" applyAlignment="1">
      <alignment horizontal="center" vertical="center" wrapText="1"/>
    </xf>
    <xf numFmtId="0" fontId="7" fillId="0" borderId="1" xfId="70" applyFont="1" applyFill="1" applyBorder="1" applyAlignment="1">
      <alignment horizontal="center" vertical="center" wrapText="1"/>
    </xf>
    <xf numFmtId="0" fontId="2" fillId="0" borderId="2" xfId="70" applyFont="1" applyFill="1" applyBorder="1" applyAlignment="1">
      <alignment horizontal="center" vertical="center" wrapText="1"/>
    </xf>
    <xf numFmtId="49" fontId="2" fillId="0" borderId="2" xfId="70" applyNumberFormat="1" applyFont="1" applyFill="1" applyBorder="1" applyAlignment="1">
      <alignment horizontal="center" vertical="center" wrapText="1"/>
    </xf>
    <xf numFmtId="0" fontId="7" fillId="0" borderId="2" xfId="70" applyFont="1" applyFill="1" applyBorder="1" applyAlignment="1">
      <alignment horizontal="center" vertical="center" wrapText="1"/>
    </xf>
    <xf numFmtId="0" fontId="3" fillId="0" borderId="3" xfId="70" applyFont="1" applyFill="1" applyBorder="1" applyAlignment="1">
      <alignment horizontal="center" vertical="center"/>
    </xf>
    <xf numFmtId="0" fontId="3" fillId="0" borderId="3" xfId="70" applyFont="1" applyFill="1" applyBorder="1" applyAlignment="1">
      <alignment horizontal="center" vertical="center" wrapText="1"/>
    </xf>
    <xf numFmtId="0" fontId="3" fillId="0" borderId="3" xfId="70" applyFont="1" applyFill="1" applyBorder="1" applyAlignment="1">
      <alignment horizontal="left" vertical="center" wrapText="1"/>
    </xf>
    <xf numFmtId="0" fontId="3" fillId="0" borderId="1" xfId="70" applyFont="1" applyFill="1" applyBorder="1" applyAlignment="1">
      <alignment horizontal="center" vertical="center"/>
    </xf>
    <xf numFmtId="0" fontId="8" fillId="0" borderId="3" xfId="70" applyFont="1" applyFill="1" applyBorder="1" applyAlignment="1">
      <alignment horizontal="left" vertical="center" wrapText="1"/>
    </xf>
    <xf numFmtId="0" fontId="8" fillId="0" borderId="3" xfId="70" applyFont="1" applyFill="1" applyBorder="1" applyAlignment="1">
      <alignment horizontal="center" vertical="center" wrapText="1"/>
    </xf>
    <xf numFmtId="0" fontId="3" fillId="0" borderId="4" xfId="70" applyFont="1" applyFill="1" applyBorder="1" applyAlignment="1">
      <alignment horizontal="center" vertical="center"/>
    </xf>
    <xf numFmtId="0" fontId="3" fillId="0" borderId="2" xfId="70" applyFont="1" applyFill="1" applyBorder="1" applyAlignment="1">
      <alignment horizontal="center" vertical="center"/>
    </xf>
    <xf numFmtId="0" fontId="8" fillId="0" borderId="3" xfId="70" applyFont="1" applyFill="1" applyBorder="1" applyAlignment="1">
      <alignment horizontal="left" vertical="center"/>
    </xf>
    <xf numFmtId="0" fontId="8" fillId="0" borderId="3" xfId="70" applyFont="1" applyFill="1" applyBorder="1" applyAlignment="1">
      <alignment horizontal="center" vertical="center"/>
    </xf>
    <xf numFmtId="0" fontId="3" fillId="2" borderId="3" xfId="70" applyFont="1" applyFill="1" applyBorder="1" applyAlignment="1">
      <alignment horizontal="center" vertical="center" wrapText="1"/>
    </xf>
    <xf numFmtId="0" fontId="8" fillId="0" borderId="3" xfId="70" applyFont="1" applyFill="1" applyBorder="1" applyAlignment="1">
      <alignment vertical="center" wrapText="1"/>
    </xf>
    <xf numFmtId="0" fontId="8" fillId="0" borderId="3" xfId="70" applyFont="1" applyFill="1" applyBorder="1" applyAlignment="1">
      <alignment vertical="center"/>
    </xf>
    <xf numFmtId="9" fontId="3" fillId="0" borderId="3" xfId="3" applyFont="1" applyFill="1" applyBorder="1" applyAlignment="1">
      <alignment horizontal="left" vertical="center" wrapText="1"/>
    </xf>
    <xf numFmtId="0" fontId="8" fillId="0" borderId="3" xfId="70" applyFont="1" applyFill="1" applyBorder="1">
      <alignment vertical="center"/>
    </xf>
    <xf numFmtId="0" fontId="3" fillId="0" borderId="3" xfId="70" applyFont="1" applyFill="1" applyBorder="1" applyAlignment="1">
      <alignment horizontal="left" vertical="center"/>
    </xf>
    <xf numFmtId="0" fontId="3" fillId="0" borderId="3" xfId="70" applyFont="1" applyFill="1" applyBorder="1" applyAlignment="1">
      <alignment horizontal="center" vertical="top" wrapText="1"/>
    </xf>
    <xf numFmtId="0" fontId="3" fillId="0" borderId="3" xfId="70" applyFont="1" applyFill="1" applyBorder="1" applyAlignment="1">
      <alignment horizontal="left" vertical="top" wrapText="1"/>
    </xf>
    <xf numFmtId="0" fontId="3" fillId="0" borderId="3" xfId="70" applyFont="1" applyFill="1" applyBorder="1" applyAlignment="1">
      <alignment vertical="center" wrapText="1"/>
    </xf>
    <xf numFmtId="0" fontId="7" fillId="0" borderId="5" xfId="70" applyNumberFormat="1" applyFont="1" applyFill="1" applyBorder="1" applyAlignment="1" applyProtection="1">
      <alignment horizontal="center" vertical="center" wrapText="1"/>
      <protection locked="0"/>
    </xf>
    <xf numFmtId="0" fontId="7" fillId="0" borderId="6" xfId="70" applyNumberFormat="1" applyFont="1" applyFill="1" applyBorder="1" applyAlignment="1" applyProtection="1">
      <alignment horizontal="center" vertical="center" wrapText="1"/>
      <protection locked="0"/>
    </xf>
    <xf numFmtId="0" fontId="7" fillId="0" borderId="7" xfId="70" applyNumberFormat="1" applyFont="1" applyFill="1" applyBorder="1" applyAlignment="1" applyProtection="1">
      <alignment horizontal="center" vertical="center" wrapText="1"/>
      <protection locked="0"/>
    </xf>
    <xf numFmtId="0" fontId="7" fillId="0" borderId="3" xfId="70" applyNumberFormat="1" applyFont="1" applyFill="1" applyBorder="1" applyAlignment="1" applyProtection="1">
      <alignment horizontal="center" vertical="center" wrapText="1"/>
      <protection locked="0"/>
    </xf>
    <xf numFmtId="176" fontId="8" fillId="0" borderId="3" xfId="70" applyNumberFormat="1" applyFont="1" applyFill="1" applyBorder="1" applyAlignment="1">
      <alignment horizontal="center" vertical="center" wrapText="1"/>
    </xf>
    <xf numFmtId="177" fontId="8" fillId="0" borderId="3" xfId="70" applyNumberFormat="1" applyFont="1" applyFill="1" applyBorder="1" applyAlignment="1">
      <alignment horizontal="center" vertical="center" wrapText="1"/>
    </xf>
    <xf numFmtId="0" fontId="3" fillId="0" borderId="1" xfId="70" applyFont="1" applyFill="1" applyBorder="1" applyAlignment="1">
      <alignment horizontal="left" vertical="center" wrapText="1"/>
    </xf>
    <xf numFmtId="0" fontId="3" fillId="0" borderId="1" xfId="70" applyFont="1" applyFill="1" applyBorder="1" applyAlignment="1">
      <alignment horizontal="center" vertical="center" wrapText="1"/>
    </xf>
    <xf numFmtId="0" fontId="3" fillId="0" borderId="2" xfId="70" applyFont="1" applyFill="1" applyBorder="1" applyAlignment="1">
      <alignment horizontal="left" vertical="center" wrapText="1"/>
    </xf>
    <xf numFmtId="0" fontId="3" fillId="0" borderId="2" xfId="70" applyFont="1" applyFill="1" applyBorder="1" applyAlignment="1">
      <alignment horizontal="center" vertical="center" wrapText="1"/>
    </xf>
    <xf numFmtId="0" fontId="9" fillId="0" borderId="3" xfId="70" applyFont="1" applyFill="1" applyBorder="1" applyAlignment="1">
      <alignment horizontal="left" vertical="center" wrapText="1"/>
    </xf>
    <xf numFmtId="0" fontId="10" fillId="0" borderId="3" xfId="70" applyFont="1" applyFill="1" applyBorder="1" applyAlignment="1">
      <alignment horizontal="left" vertical="center" wrapText="1"/>
    </xf>
    <xf numFmtId="9" fontId="3" fillId="0" borderId="3" xfId="7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9" fontId="3" fillId="0" borderId="3" xfId="70" applyNumberFormat="1" applyFont="1" applyFill="1" applyBorder="1" applyAlignment="1">
      <alignment horizontal="center" vertical="center"/>
    </xf>
    <xf numFmtId="0" fontId="0" fillId="0" borderId="0" xfId="0" applyFill="1">
      <alignment vertical="center"/>
    </xf>
    <xf numFmtId="0" fontId="11" fillId="0" borderId="0"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6" fillId="0" borderId="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vertical="center" wrapText="1"/>
    </xf>
    <xf numFmtId="0" fontId="19" fillId="0" borderId="3" xfId="0" applyFont="1" applyFill="1" applyBorder="1" applyAlignment="1">
      <alignment vertical="center" wrapText="1"/>
    </xf>
    <xf numFmtId="0" fontId="19" fillId="0" borderId="3" xfId="0" applyFont="1" applyFill="1" applyBorder="1" applyAlignment="1">
      <alignment horizontal="center" vertical="center" wrapText="1"/>
    </xf>
    <xf numFmtId="0" fontId="19" fillId="0" borderId="3" xfId="0" applyFont="1" applyFill="1" applyBorder="1" applyAlignment="1">
      <alignment horizontal="left" vertical="center" wrapText="1"/>
    </xf>
    <xf numFmtId="0" fontId="20" fillId="0" borderId="3"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9" fillId="0" borderId="5"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23" fillId="0" borderId="3" xfId="0" applyFont="1" applyFill="1" applyBorder="1" applyAlignment="1">
      <alignment horizontal="center" vertical="center" wrapText="1"/>
    </xf>
    <xf numFmtId="177" fontId="13" fillId="0" borderId="0" xfId="0" applyNumberFormat="1" applyFont="1" applyFill="1" applyBorder="1" applyAlignment="1">
      <alignment vertical="center"/>
    </xf>
    <xf numFmtId="177" fontId="14" fillId="0" borderId="0" xfId="0" applyNumberFormat="1" applyFont="1" applyFill="1" applyBorder="1" applyAlignment="1">
      <alignment horizontal="center" vertical="center" wrapText="1"/>
    </xf>
    <xf numFmtId="177" fontId="16" fillId="0" borderId="0" xfId="0" applyNumberFormat="1" applyFont="1" applyFill="1" applyBorder="1" applyAlignment="1">
      <alignment horizontal="center" vertical="center" wrapText="1"/>
    </xf>
    <xf numFmtId="177" fontId="17" fillId="0" borderId="5" xfId="0" applyNumberFormat="1" applyFont="1" applyFill="1" applyBorder="1" applyAlignment="1" applyProtection="1">
      <alignment horizontal="center" vertical="center" wrapText="1"/>
      <protection locked="0"/>
    </xf>
    <xf numFmtId="177" fontId="17" fillId="0" borderId="6" xfId="0" applyNumberFormat="1" applyFont="1" applyFill="1" applyBorder="1" applyAlignment="1" applyProtection="1">
      <alignment horizontal="center" vertical="center" wrapText="1"/>
      <protection locked="0"/>
    </xf>
    <xf numFmtId="177" fontId="17" fillId="0" borderId="7" xfId="0" applyNumberFormat="1" applyFont="1" applyFill="1" applyBorder="1" applyAlignment="1" applyProtection="1">
      <alignment horizontal="center" vertical="center" wrapText="1"/>
      <protection locked="0"/>
    </xf>
    <xf numFmtId="177" fontId="24" fillId="0" borderId="3" xfId="0" applyNumberFormat="1"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19" fillId="0" borderId="7" xfId="0" applyFont="1" applyFill="1" applyBorder="1" applyAlignment="1">
      <alignment horizontal="center" vertical="center" wrapText="1"/>
    </xf>
    <xf numFmtId="0" fontId="19" fillId="0" borderId="3" xfId="0" applyFont="1" applyFill="1" applyBorder="1" applyAlignment="1">
      <alignment horizontal="center" vertical="center"/>
    </xf>
    <xf numFmtId="177" fontId="25" fillId="0" borderId="3" xfId="0" applyNumberFormat="1" applyFont="1" applyFill="1" applyBorder="1" applyAlignment="1" applyProtection="1">
      <alignment horizontal="center" vertical="center" wrapText="1"/>
      <protection locked="0"/>
    </xf>
    <xf numFmtId="177" fontId="25" fillId="0" borderId="3" xfId="0" applyNumberFormat="1" applyFont="1" applyFill="1" applyBorder="1" applyAlignment="1">
      <alignment horizontal="center" vertical="center"/>
    </xf>
    <xf numFmtId="177" fontId="25" fillId="0" borderId="7" xfId="0" applyNumberFormat="1" applyFont="1" applyFill="1" applyBorder="1" applyAlignment="1">
      <alignment horizontal="center" vertical="center"/>
    </xf>
    <xf numFmtId="177" fontId="25" fillId="0" borderId="6" xfId="0" applyNumberFormat="1" applyFont="1" applyFill="1" applyBorder="1" applyAlignment="1">
      <alignment horizontal="center" vertical="center"/>
    </xf>
    <xf numFmtId="0" fontId="19" fillId="0" borderId="7" xfId="0" applyFont="1" applyFill="1" applyBorder="1" applyAlignment="1">
      <alignment horizontal="left" vertical="center" wrapText="1"/>
    </xf>
    <xf numFmtId="0" fontId="13" fillId="0" borderId="0" xfId="0" applyFont="1" applyFill="1" applyBorder="1" applyAlignment="1">
      <alignment vertical="center" wrapText="1"/>
    </xf>
    <xf numFmtId="0" fontId="26" fillId="0" borderId="0" xfId="0" applyFont="1" applyFill="1" applyBorder="1" applyAlignment="1">
      <alignment vertical="center"/>
    </xf>
    <xf numFmtId="0" fontId="19" fillId="0" borderId="10" xfId="0" applyFont="1" applyFill="1" applyBorder="1" applyAlignment="1">
      <alignment horizontal="center" vertical="center" wrapText="1"/>
    </xf>
    <xf numFmtId="9" fontId="19" fillId="0" borderId="3" xfId="3" applyFont="1" applyFill="1" applyBorder="1" applyAlignment="1">
      <alignment horizontal="center" vertical="center"/>
    </xf>
    <xf numFmtId="9" fontId="19" fillId="0" borderId="3" xfId="3" applyFont="1" applyFill="1" applyBorder="1" applyAlignment="1">
      <alignment horizontal="center" vertical="center" wrapText="1"/>
    </xf>
    <xf numFmtId="0" fontId="19" fillId="0" borderId="3" xfId="0" applyFont="1" applyFill="1" applyBorder="1" applyAlignment="1">
      <alignment horizontal="justify" vertical="center" wrapText="1"/>
    </xf>
    <xf numFmtId="0" fontId="27" fillId="0" borderId="0" xfId="0" applyFont="1" applyFill="1" applyAlignment="1"/>
    <xf numFmtId="0" fontId="28" fillId="0" borderId="0" xfId="0" applyFont="1" applyFill="1" applyAlignment="1"/>
    <xf numFmtId="0" fontId="29" fillId="0" borderId="0" xfId="0" applyFont="1" applyFill="1" applyAlignment="1"/>
    <xf numFmtId="0" fontId="27" fillId="0" borderId="0" xfId="0" applyFont="1" applyFill="1" applyAlignment="1">
      <alignment vertical="center"/>
    </xf>
    <xf numFmtId="0" fontId="27" fillId="0" borderId="0" xfId="0" applyFont="1" applyFill="1" applyAlignment="1">
      <alignment horizontal="justify" vertical="center"/>
    </xf>
    <xf numFmtId="0" fontId="27" fillId="0" borderId="0" xfId="0" applyFont="1" applyFill="1" applyAlignment="1">
      <alignment horizontal="center" vertical="center" wrapText="1"/>
    </xf>
    <xf numFmtId="0" fontId="27" fillId="0" borderId="0" xfId="0" applyFont="1" applyFill="1" applyAlignment="1">
      <alignment horizontal="left" vertical="center"/>
    </xf>
    <xf numFmtId="0" fontId="30" fillId="0" borderId="0" xfId="0" applyFont="1" applyFill="1" applyAlignment="1">
      <alignment vertical="center"/>
    </xf>
    <xf numFmtId="0" fontId="31" fillId="0" borderId="0" xfId="0" applyFont="1" applyFill="1" applyAlignment="1">
      <alignment vertical="center"/>
    </xf>
    <xf numFmtId="0" fontId="14" fillId="0" borderId="0" xfId="0" applyFont="1" applyFill="1" applyAlignment="1">
      <alignment horizontal="center" vertical="center" wrapText="1"/>
    </xf>
    <xf numFmtId="0" fontId="32" fillId="0" borderId="1" xfId="0" applyFont="1" applyFill="1" applyBorder="1" applyAlignment="1">
      <alignment horizontal="center" vertical="center" wrapText="1"/>
    </xf>
    <xf numFmtId="0" fontId="32" fillId="0" borderId="4" xfId="0" applyFont="1" applyFill="1" applyBorder="1" applyAlignment="1">
      <alignment horizontal="center" vertical="center" wrapText="1"/>
    </xf>
    <xf numFmtId="1" fontId="33" fillId="0" borderId="3" xfId="0" applyNumberFormat="1" applyFont="1" applyFill="1" applyBorder="1" applyAlignment="1">
      <alignment horizontal="left" vertical="center" wrapText="1"/>
    </xf>
    <xf numFmtId="1" fontId="33" fillId="0" borderId="3" xfId="0" applyNumberFormat="1" applyFont="1" applyFill="1" applyBorder="1" applyAlignment="1">
      <alignment horizontal="center" vertical="center" wrapText="1"/>
    </xf>
    <xf numFmtId="1" fontId="3" fillId="0" borderId="5" xfId="0" applyNumberFormat="1" applyFont="1" applyFill="1" applyBorder="1" applyAlignment="1">
      <alignment horizontal="left" vertical="center" wrapText="1"/>
    </xf>
    <xf numFmtId="1" fontId="3" fillId="0" borderId="6" xfId="0" applyNumberFormat="1" applyFont="1" applyFill="1" applyBorder="1" applyAlignment="1">
      <alignment horizontal="left" vertical="center" wrapText="1"/>
    </xf>
    <xf numFmtId="0" fontId="34" fillId="0" borderId="3" xfId="0" applyFont="1" applyFill="1" applyBorder="1" applyAlignment="1">
      <alignment horizontal="center" vertical="center" wrapText="1"/>
    </xf>
    <xf numFmtId="1" fontId="33" fillId="0" borderId="3" xfId="0" applyNumberFormat="1" applyFont="1" applyFill="1" applyBorder="1" applyAlignment="1">
      <alignment vertical="center" wrapText="1"/>
    </xf>
    <xf numFmtId="1" fontId="33" fillId="0" borderId="3" xfId="0" applyNumberFormat="1" applyFont="1" applyFill="1" applyBorder="1" applyAlignment="1">
      <alignment horizontal="justify" vertical="center" wrapText="1"/>
    </xf>
    <xf numFmtId="1" fontId="35" fillId="0" borderId="3" xfId="0" applyNumberFormat="1" applyFont="1" applyFill="1" applyBorder="1" applyAlignment="1">
      <alignment horizontal="center" vertical="center" wrapText="1"/>
    </xf>
    <xf numFmtId="0" fontId="33" fillId="0" borderId="3" xfId="0" applyFont="1" applyFill="1" applyBorder="1" applyAlignment="1">
      <alignment vertical="center"/>
    </xf>
    <xf numFmtId="0" fontId="33" fillId="0" borderId="3" xfId="0" applyFont="1" applyFill="1" applyBorder="1" applyAlignment="1">
      <alignment horizontal="center" vertical="center"/>
    </xf>
    <xf numFmtId="1" fontId="35" fillId="0" borderId="3" xfId="0" applyNumberFormat="1" applyFont="1" applyFill="1" applyBorder="1" applyAlignment="1">
      <alignment horizontal="left" vertical="center" wrapText="1"/>
    </xf>
    <xf numFmtId="0" fontId="34" fillId="0" borderId="1" xfId="0" applyFont="1" applyFill="1" applyBorder="1" applyAlignment="1">
      <alignment horizontal="center" vertical="center" wrapText="1"/>
    </xf>
    <xf numFmtId="1" fontId="36" fillId="0" borderId="1" xfId="0" applyNumberFormat="1" applyFont="1" applyFill="1" applyBorder="1" applyAlignment="1">
      <alignment vertical="center"/>
    </xf>
    <xf numFmtId="1" fontId="33" fillId="0" borderId="1" xfId="0" applyNumberFormat="1" applyFont="1" applyFill="1" applyBorder="1" applyAlignment="1">
      <alignment horizontal="center" vertical="center" wrapText="1"/>
    </xf>
    <xf numFmtId="1" fontId="33" fillId="0" borderId="3" xfId="0" applyNumberFormat="1" applyFont="1" applyFill="1" applyBorder="1" applyAlignment="1">
      <alignment horizontal="center" vertical="center"/>
    </xf>
    <xf numFmtId="1" fontId="36" fillId="0" borderId="3" xfId="0" applyNumberFormat="1" applyFont="1" applyFill="1" applyBorder="1" applyAlignment="1">
      <alignment vertical="center" wrapText="1"/>
    </xf>
    <xf numFmtId="49" fontId="32" fillId="0" borderId="3" xfId="0" applyNumberFormat="1" applyFont="1" applyFill="1" applyBorder="1" applyAlignment="1" applyProtection="1">
      <alignment horizontal="center" vertical="center" wrapText="1"/>
      <protection locked="0"/>
    </xf>
    <xf numFmtId="0" fontId="32" fillId="0" borderId="3" xfId="0" applyFont="1" applyFill="1" applyBorder="1" applyAlignment="1">
      <alignment horizontal="center" vertical="center" wrapText="1"/>
    </xf>
    <xf numFmtId="0" fontId="37" fillId="0" borderId="3" xfId="0" applyFont="1" applyFill="1" applyBorder="1" applyAlignment="1" applyProtection="1">
      <alignment horizontal="center" vertical="center" wrapText="1"/>
      <protection locked="0"/>
    </xf>
    <xf numFmtId="1" fontId="33" fillId="0" borderId="5" xfId="0" applyNumberFormat="1" applyFont="1" applyFill="1" applyBorder="1" applyAlignment="1">
      <alignment horizontal="left" vertical="center" wrapText="1"/>
    </xf>
    <xf numFmtId="0" fontId="38" fillId="0" borderId="3" xfId="0" applyFont="1" applyFill="1" applyBorder="1" applyAlignment="1">
      <alignment horizontal="center" vertical="center"/>
    </xf>
    <xf numFmtId="0" fontId="33" fillId="0" borderId="5" xfId="0" applyFont="1" applyFill="1" applyBorder="1" applyAlignment="1">
      <alignment horizontal="center" vertical="center" wrapText="1"/>
    </xf>
    <xf numFmtId="0" fontId="33" fillId="0" borderId="5" xfId="0" applyFont="1" applyFill="1" applyBorder="1" applyAlignment="1">
      <alignment horizontal="left" vertical="center" wrapText="1"/>
    </xf>
    <xf numFmtId="1" fontId="33" fillId="0" borderId="5" xfId="0" applyNumberFormat="1" applyFont="1" applyFill="1" applyBorder="1" applyAlignment="1">
      <alignment horizontal="center" vertical="center" wrapText="1"/>
    </xf>
    <xf numFmtId="1" fontId="33" fillId="0" borderId="11" xfId="0" applyNumberFormat="1" applyFont="1" applyFill="1" applyBorder="1" applyAlignment="1">
      <alignment horizontal="left" vertical="center" wrapText="1"/>
    </xf>
    <xf numFmtId="2" fontId="33" fillId="0" borderId="5" xfId="0" applyNumberFormat="1" applyFont="1" applyFill="1" applyBorder="1" applyAlignment="1">
      <alignment horizontal="left" vertical="center" wrapText="1"/>
    </xf>
    <xf numFmtId="0" fontId="39" fillId="0" borderId="5" xfId="0" applyFont="1" applyFill="1" applyBorder="1" applyAlignment="1">
      <alignment horizontal="left" vertical="center" wrapText="1"/>
    </xf>
    <xf numFmtId="1" fontId="3" fillId="0" borderId="7" xfId="0" applyNumberFormat="1" applyFont="1" applyFill="1" applyBorder="1" applyAlignment="1">
      <alignment horizontal="left" vertical="center" wrapText="1"/>
    </xf>
    <xf numFmtId="9" fontId="38" fillId="0" borderId="3" xfId="0" applyNumberFormat="1" applyFont="1" applyFill="1" applyBorder="1" applyAlignment="1">
      <alignment horizontal="center" vertical="center"/>
    </xf>
    <xf numFmtId="0" fontId="38" fillId="0" borderId="3"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13" fillId="0" borderId="0" xfId="0" applyFont="1">
      <alignment vertical="center"/>
    </xf>
    <xf numFmtId="9" fontId="0" fillId="0" borderId="0" xfId="3">
      <alignment vertical="center"/>
    </xf>
    <xf numFmtId="0" fontId="40" fillId="0" borderId="0" xfId="0" applyFont="1" applyFill="1" applyBorder="1" applyAlignment="1">
      <alignment vertical="center" wrapText="1"/>
    </xf>
    <xf numFmtId="0" fontId="41" fillId="0" borderId="0" xfId="0" applyFont="1" applyFill="1" applyAlignment="1">
      <alignment vertical="center"/>
    </xf>
    <xf numFmtId="0" fontId="41" fillId="0" borderId="0" xfId="0" applyFont="1" applyFill="1" applyAlignment="1">
      <alignment vertical="center" wrapText="1"/>
    </xf>
    <xf numFmtId="0" fontId="42" fillId="0" borderId="0" xfId="0" applyFont="1" applyFill="1" applyBorder="1" applyAlignment="1">
      <alignment horizontal="center" vertical="center" wrapText="1"/>
    </xf>
    <xf numFmtId="0" fontId="42" fillId="0" borderId="2" xfId="0" applyFont="1" applyFill="1" applyBorder="1" applyAlignment="1">
      <alignment horizontal="center" vertical="center" wrapText="1"/>
    </xf>
    <xf numFmtId="0" fontId="43" fillId="0" borderId="12" xfId="0" applyFont="1" applyFill="1" applyBorder="1" applyAlignment="1">
      <alignment horizontal="center" vertical="center" wrapText="1"/>
    </xf>
    <xf numFmtId="49" fontId="43" fillId="0" borderId="3" xfId="0" applyNumberFormat="1" applyFont="1" applyFill="1" applyBorder="1" applyAlignment="1">
      <alignment horizontal="center" vertical="center" wrapText="1"/>
    </xf>
    <xf numFmtId="49" fontId="43" fillId="0" borderId="13" xfId="0" applyNumberFormat="1" applyFont="1" applyFill="1" applyBorder="1" applyAlignment="1">
      <alignment horizontal="center" vertical="center" wrapText="1"/>
    </xf>
    <xf numFmtId="0" fontId="43" fillId="0" borderId="14" xfId="0" applyFont="1" applyFill="1" applyBorder="1" applyAlignment="1">
      <alignment horizontal="center" vertical="center" wrapText="1"/>
    </xf>
    <xf numFmtId="0" fontId="43" fillId="0" borderId="5" xfId="0" applyFont="1" applyFill="1" applyBorder="1" applyAlignment="1">
      <alignment horizontal="center" vertical="center" wrapText="1"/>
    </xf>
    <xf numFmtId="49" fontId="43" fillId="0" borderId="7" xfId="0" applyNumberFormat="1" applyFont="1" applyFill="1" applyBorder="1" applyAlignment="1">
      <alignment horizontal="center" vertical="center" wrapText="1"/>
    </xf>
    <xf numFmtId="0" fontId="43" fillId="0" borderId="3" xfId="0" applyFont="1" applyFill="1" applyBorder="1" applyAlignment="1">
      <alignment horizontal="center" vertical="center" wrapText="1"/>
    </xf>
    <xf numFmtId="0" fontId="0" fillId="0" borderId="3" xfId="0" applyBorder="1" applyAlignment="1">
      <alignment horizontal="center" vertical="center"/>
    </xf>
    <xf numFmtId="0" fontId="44" fillId="0" borderId="3" xfId="0" applyFont="1" applyBorder="1">
      <alignment vertical="center"/>
    </xf>
    <xf numFmtId="0" fontId="45" fillId="0" borderId="3" xfId="0" applyFont="1" applyBorder="1" applyAlignment="1">
      <alignment horizontal="center" vertical="center" wrapText="1"/>
    </xf>
    <xf numFmtId="0" fontId="45" fillId="0" borderId="7" xfId="0" applyFont="1" applyBorder="1" applyAlignment="1">
      <alignment horizontal="center" vertical="center"/>
    </xf>
    <xf numFmtId="0" fontId="44" fillId="0" borderId="3" xfId="0" applyFont="1" applyBorder="1" applyAlignment="1">
      <alignment horizontal="left" vertical="center" wrapText="1"/>
    </xf>
    <xf numFmtId="0" fontId="44" fillId="0" borderId="3" xfId="0" applyFont="1" applyBorder="1" applyAlignment="1">
      <alignment horizontal="left" vertical="center"/>
    </xf>
    <xf numFmtId="0" fontId="45" fillId="0" borderId="6" xfId="0" applyFont="1" applyBorder="1" applyAlignment="1">
      <alignment horizontal="center" vertical="center"/>
    </xf>
    <xf numFmtId="0" fontId="44" fillId="0" borderId="5" xfId="0" applyFont="1" applyBorder="1" applyAlignment="1">
      <alignment horizontal="center" vertical="center" wrapText="1"/>
    </xf>
    <xf numFmtId="0" fontId="44" fillId="0" borderId="6" xfId="0" applyFont="1" applyBorder="1" applyAlignment="1">
      <alignment horizontal="center" vertical="center" wrapText="1"/>
    </xf>
    <xf numFmtId="10" fontId="44" fillId="0" borderId="3" xfId="3" applyNumberFormat="1" applyFont="1" applyFill="1" applyBorder="1" applyAlignment="1">
      <alignment horizontal="center" vertical="center" wrapText="1"/>
    </xf>
    <xf numFmtId="0" fontId="46" fillId="3" borderId="6" xfId="0" applyFont="1" applyFill="1" applyBorder="1" applyAlignment="1">
      <alignment horizontal="center" vertical="center" wrapText="1"/>
    </xf>
    <xf numFmtId="0" fontId="46" fillId="3" borderId="3" xfId="0" applyFont="1" applyFill="1" applyBorder="1" applyAlignment="1">
      <alignment horizontal="left" vertical="center" wrapText="1"/>
    </xf>
    <xf numFmtId="0" fontId="46" fillId="3" borderId="3" xfId="0" applyFont="1" applyFill="1" applyBorder="1" applyAlignment="1">
      <alignment horizontal="center" vertical="center" wrapText="1"/>
    </xf>
    <xf numFmtId="0" fontId="47" fillId="3" borderId="3" xfId="0" applyFont="1" applyFill="1" applyBorder="1" applyAlignment="1">
      <alignment horizontal="left" vertical="center" wrapText="1"/>
    </xf>
    <xf numFmtId="0" fontId="47" fillId="3" borderId="3" xfId="0" applyFont="1" applyFill="1" applyBorder="1" applyAlignment="1">
      <alignment horizontal="center" vertical="center" wrapText="1"/>
    </xf>
    <xf numFmtId="0" fontId="46" fillId="3" borderId="5" xfId="0" applyFont="1" applyFill="1" applyBorder="1" applyAlignment="1">
      <alignment horizontal="center" vertical="center" wrapText="1"/>
    </xf>
    <xf numFmtId="0" fontId="45" fillId="0" borderId="5" xfId="0" applyFont="1" applyBorder="1" applyAlignment="1">
      <alignment horizontal="center" vertical="center"/>
    </xf>
    <xf numFmtId="0" fontId="48" fillId="3" borderId="5" xfId="0" applyFont="1" applyFill="1" applyBorder="1" applyAlignment="1">
      <alignment horizontal="center" vertical="center" wrapText="1"/>
    </xf>
    <xf numFmtId="0" fontId="48" fillId="3" borderId="6" xfId="0" applyFont="1" applyFill="1" applyBorder="1" applyAlignment="1">
      <alignment horizontal="center" vertical="center" wrapText="1"/>
    </xf>
    <xf numFmtId="0" fontId="45" fillId="0" borderId="5" xfId="0" applyFont="1" applyBorder="1" applyAlignment="1">
      <alignment horizontal="center" vertical="center" wrapText="1"/>
    </xf>
    <xf numFmtId="0" fontId="45" fillId="0" borderId="5" xfId="0" applyFont="1" applyFill="1" applyBorder="1" applyAlignment="1">
      <alignment horizontal="center" vertical="center"/>
    </xf>
    <xf numFmtId="0" fontId="45" fillId="0" borderId="3" xfId="0" applyFont="1" applyBorder="1">
      <alignment vertical="center"/>
    </xf>
    <xf numFmtId="0" fontId="44" fillId="0" borderId="3" xfId="0" applyFont="1" applyBorder="1" applyAlignment="1">
      <alignment horizontal="center" vertical="center"/>
    </xf>
    <xf numFmtId="0" fontId="45" fillId="0" borderId="3" xfId="0" applyFont="1" applyBorder="1" applyAlignment="1">
      <alignment vertical="center" wrapText="1"/>
    </xf>
    <xf numFmtId="0" fontId="44" fillId="0" borderId="3" xfId="0" applyFont="1" applyFill="1" applyBorder="1" applyAlignment="1">
      <alignment horizontal="left" vertical="center" wrapText="1"/>
    </xf>
    <xf numFmtId="0" fontId="44" fillId="0" borderId="3" xfId="0" applyFont="1" applyFill="1" applyBorder="1" applyAlignment="1">
      <alignment horizontal="center" vertical="center" wrapText="1"/>
    </xf>
    <xf numFmtId="0" fontId="44" fillId="0" borderId="3" xfId="0" applyFont="1" applyFill="1" applyBorder="1" applyAlignment="1">
      <alignment horizontal="left" vertical="top" wrapText="1"/>
    </xf>
    <xf numFmtId="0" fontId="46" fillId="0" borderId="5" xfId="0" applyFont="1" applyBorder="1" applyAlignment="1">
      <alignment horizontal="left" vertical="center" wrapText="1"/>
    </xf>
    <xf numFmtId="0" fontId="46" fillId="0" borderId="6" xfId="0" applyFont="1" applyBorder="1" applyAlignment="1">
      <alignment horizontal="left" vertical="center" wrapText="1"/>
    </xf>
    <xf numFmtId="0" fontId="46" fillId="0" borderId="3" xfId="0" applyFont="1" applyFill="1" applyBorder="1" applyAlignment="1">
      <alignment horizontal="left" vertical="center" wrapText="1"/>
    </xf>
    <xf numFmtId="0" fontId="49" fillId="0" borderId="3" xfId="0" applyFont="1" applyFill="1" applyBorder="1" applyAlignment="1">
      <alignment horizontal="left" vertical="center" wrapText="1"/>
    </xf>
    <xf numFmtId="0" fontId="49" fillId="0" borderId="3" xfId="0" applyFont="1" applyFill="1" applyBorder="1" applyAlignment="1">
      <alignment horizontal="center" vertical="center" wrapText="1"/>
    </xf>
    <xf numFmtId="0" fontId="46" fillId="0" borderId="3" xfId="0" applyFont="1" applyBorder="1" applyAlignment="1">
      <alignment vertical="center" wrapText="1"/>
    </xf>
    <xf numFmtId="0" fontId="50" fillId="0" borderId="0" xfId="0" applyFont="1" applyAlignment="1">
      <alignment vertical="center" wrapText="1"/>
    </xf>
    <xf numFmtId="0" fontId="50" fillId="0" borderId="0" xfId="0" applyFont="1">
      <alignment vertical="center"/>
    </xf>
    <xf numFmtId="0" fontId="42" fillId="0" borderId="0" xfId="0" applyFont="1" applyFill="1" applyBorder="1" applyAlignment="1">
      <alignment horizontal="left" vertical="center" wrapText="1"/>
    </xf>
    <xf numFmtId="0" fontId="43" fillId="0" borderId="14" xfId="0" applyNumberFormat="1" applyFont="1" applyFill="1" applyBorder="1" applyAlignment="1" applyProtection="1">
      <alignment horizontal="center" vertical="center" wrapText="1"/>
      <protection locked="0"/>
    </xf>
    <xf numFmtId="0" fontId="43" fillId="0" borderId="3" xfId="0" applyNumberFormat="1" applyFont="1" applyFill="1" applyBorder="1" applyAlignment="1" applyProtection="1">
      <alignment horizontal="center" vertical="center" wrapText="1"/>
      <protection locked="0"/>
    </xf>
    <xf numFmtId="0" fontId="44" fillId="0" borderId="3" xfId="0" applyFont="1" applyFill="1" applyBorder="1" applyAlignment="1">
      <alignment horizontal="center" vertical="center"/>
    </xf>
    <xf numFmtId="0" fontId="46" fillId="0" borderId="3" xfId="0" applyFont="1" applyBorder="1" applyAlignment="1">
      <alignment horizontal="left" vertical="center"/>
    </xf>
    <xf numFmtId="0" fontId="44" fillId="0" borderId="6" xfId="0" applyFont="1" applyFill="1" applyBorder="1" applyAlignment="1">
      <alignment horizontal="center" vertical="center" wrapText="1"/>
    </xf>
    <xf numFmtId="0" fontId="46" fillId="0" borderId="3" xfId="0" applyFont="1" applyFill="1" applyBorder="1" applyAlignment="1">
      <alignment horizontal="center" vertical="center" wrapText="1"/>
    </xf>
    <xf numFmtId="0" fontId="46" fillId="0" borderId="6" xfId="0" applyFont="1" applyFill="1" applyBorder="1" applyAlignment="1">
      <alignment horizontal="center" vertical="center" wrapText="1"/>
    </xf>
    <xf numFmtId="0" fontId="51" fillId="3" borderId="3"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52" fillId="0" borderId="3" xfId="0" applyFont="1" applyFill="1" applyBorder="1" applyAlignment="1">
      <alignment horizontal="center" vertical="center"/>
    </xf>
    <xf numFmtId="0" fontId="53" fillId="0" borderId="3" xfId="0" applyFont="1" applyFill="1" applyBorder="1" applyAlignment="1">
      <alignment horizontal="left" vertical="top"/>
    </xf>
    <xf numFmtId="0" fontId="46" fillId="0" borderId="3" xfId="0" applyFont="1" applyFill="1" applyBorder="1" applyAlignment="1">
      <alignment horizontal="left" vertical="top" wrapText="1"/>
    </xf>
    <xf numFmtId="0" fontId="46" fillId="0" borderId="6" xfId="0" applyFont="1" applyBorder="1" applyAlignment="1">
      <alignment horizontal="center" vertical="center" wrapText="1"/>
    </xf>
    <xf numFmtId="0" fontId="46" fillId="0" borderId="7" xfId="0" applyFont="1" applyBorder="1" applyAlignment="1">
      <alignment horizontal="left" vertical="center" wrapText="1"/>
    </xf>
    <xf numFmtId="0" fontId="44" fillId="0" borderId="3" xfId="0" applyFont="1" applyFill="1" applyBorder="1" applyAlignment="1" applyProtection="1">
      <alignment horizontal="center" vertical="center" wrapText="1"/>
      <protection locked="0"/>
    </xf>
    <xf numFmtId="0" fontId="46" fillId="0" borderId="3" xfId="66" applyFont="1" applyFill="1" applyBorder="1" applyAlignment="1">
      <alignment horizontal="center" vertical="center" wrapText="1"/>
    </xf>
    <xf numFmtId="0" fontId="46" fillId="0" borderId="3" xfId="0" applyFont="1" applyFill="1" applyBorder="1" applyAlignment="1" applyProtection="1">
      <alignment horizontal="center" vertical="center" wrapText="1"/>
      <protection locked="0"/>
    </xf>
    <xf numFmtId="0" fontId="46" fillId="0" borderId="3" xfId="0" applyFont="1" applyBorder="1">
      <alignment vertical="center"/>
    </xf>
    <xf numFmtId="9" fontId="42" fillId="0" borderId="0" xfId="3" applyFont="1" applyFill="1" applyBorder="1" applyAlignment="1">
      <alignment horizontal="center" vertical="center" wrapText="1"/>
    </xf>
    <xf numFmtId="9" fontId="43" fillId="0" borderId="14" xfId="3" applyFont="1" applyFill="1" applyBorder="1" applyAlignment="1">
      <alignment horizontal="center" vertical="center" wrapText="1"/>
    </xf>
    <xf numFmtId="9" fontId="43" fillId="0" borderId="3" xfId="3" applyFont="1" applyFill="1" applyBorder="1" applyAlignment="1">
      <alignment horizontal="center" vertical="center" wrapText="1"/>
    </xf>
    <xf numFmtId="9" fontId="44" fillId="0" borderId="3" xfId="3" applyFont="1" applyBorder="1">
      <alignment vertical="center"/>
    </xf>
    <xf numFmtId="0" fontId="44" fillId="0" borderId="7" xfId="0" applyFont="1" applyBorder="1" applyAlignment="1">
      <alignment horizontal="center" vertical="center" wrapText="1"/>
    </xf>
    <xf numFmtId="0" fontId="46" fillId="3" borderId="7" xfId="0" applyFont="1" applyFill="1" applyBorder="1" applyAlignment="1">
      <alignment horizontal="center" vertical="center" wrapText="1"/>
    </xf>
    <xf numFmtId="0" fontId="48" fillId="3" borderId="7" xfId="0" applyFont="1" applyFill="1" applyBorder="1" applyAlignment="1">
      <alignment horizontal="center" vertical="center" wrapText="1"/>
    </xf>
    <xf numFmtId="9" fontId="46" fillId="0" borderId="3" xfId="3" applyFont="1" applyFill="1" applyBorder="1" applyAlignment="1" applyProtection="1">
      <alignment horizontal="center" vertical="center" wrapText="1"/>
    </xf>
    <xf numFmtId="0" fontId="54" fillId="0" borderId="0" xfId="0" applyFont="1" applyFill="1" applyBorder="1" applyAlignment="1">
      <alignment vertical="center"/>
    </xf>
    <xf numFmtId="0" fontId="31" fillId="0" borderId="0" xfId="0" applyFont="1" applyFill="1" applyBorder="1" applyAlignment="1">
      <alignment vertical="center" wrapText="1"/>
    </xf>
    <xf numFmtId="0" fontId="55" fillId="0" borderId="0" xfId="0" applyFont="1" applyFill="1" applyBorder="1" applyAlignment="1">
      <alignment vertical="center"/>
    </xf>
    <xf numFmtId="0" fontId="13" fillId="0" borderId="0" xfId="0" applyFont="1" applyFill="1" applyBorder="1" applyAlignment="1">
      <alignment horizontal="center" vertical="center" wrapText="1"/>
    </xf>
    <xf numFmtId="0" fontId="56" fillId="0" borderId="0" xfId="0" applyFont="1" applyFill="1" applyBorder="1" applyAlignment="1">
      <alignment horizontal="center" vertical="center"/>
    </xf>
    <xf numFmtId="0" fontId="57" fillId="0" borderId="12" xfId="0" applyFont="1" applyFill="1" applyBorder="1" applyAlignment="1">
      <alignment horizontal="center" vertical="center" wrapText="1"/>
    </xf>
    <xf numFmtId="49" fontId="58" fillId="0" borderId="3" xfId="0" applyNumberFormat="1" applyFont="1" applyFill="1" applyBorder="1" applyAlignment="1">
      <alignment horizontal="center" vertical="center" wrapText="1"/>
    </xf>
    <xf numFmtId="49" fontId="57" fillId="0" borderId="13" xfId="0" applyNumberFormat="1" applyFont="1" applyFill="1" applyBorder="1" applyAlignment="1">
      <alignment horizontal="center" vertical="center" wrapText="1"/>
    </xf>
    <xf numFmtId="0" fontId="58" fillId="0" borderId="14" xfId="0" applyFont="1" applyFill="1" applyBorder="1" applyAlignment="1">
      <alignment horizontal="center" vertical="center" wrapText="1"/>
    </xf>
    <xf numFmtId="0" fontId="31" fillId="0" borderId="5" xfId="0" applyFont="1" applyFill="1" applyBorder="1" applyAlignment="1">
      <alignment horizontal="center" vertical="center" wrapText="1"/>
    </xf>
    <xf numFmtId="49" fontId="31" fillId="0" borderId="3" xfId="0" applyNumberFormat="1" applyFont="1" applyFill="1" applyBorder="1" applyAlignment="1">
      <alignment horizontal="center" vertical="center" wrapText="1"/>
    </xf>
    <xf numFmtId="49" fontId="31" fillId="0" borderId="7" xfId="0" applyNumberFormat="1" applyFont="1" applyFill="1" applyBorder="1" applyAlignment="1">
      <alignment horizontal="center" vertical="center" wrapText="1"/>
    </xf>
    <xf numFmtId="0" fontId="58" fillId="0" borderId="3" xfId="0" applyFont="1" applyFill="1" applyBorder="1" applyAlignment="1">
      <alignment horizontal="center" vertical="center" wrapText="1"/>
    </xf>
    <xf numFmtId="0" fontId="59" fillId="0" borderId="3" xfId="0" applyFont="1" applyFill="1" applyBorder="1" applyAlignment="1">
      <alignment horizontal="center" vertical="center" wrapText="1"/>
    </xf>
    <xf numFmtId="0" fontId="21" fillId="0" borderId="3" xfId="0" applyFont="1" applyFill="1" applyBorder="1" applyAlignment="1">
      <alignment horizontal="left" vertical="center" wrapText="1"/>
    </xf>
    <xf numFmtId="0" fontId="60" fillId="0" borderId="3" xfId="0" applyFont="1" applyFill="1" applyBorder="1" applyAlignment="1">
      <alignment horizontal="center" vertical="center" wrapText="1"/>
    </xf>
    <xf numFmtId="0" fontId="60" fillId="0" borderId="3"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0" borderId="3" xfId="0" applyFont="1" applyFill="1" applyBorder="1" applyAlignment="1">
      <alignment horizontal="left" vertical="center" wrapText="1"/>
    </xf>
    <xf numFmtId="0" fontId="23" fillId="0" borderId="4" xfId="0" applyFont="1" applyFill="1" applyBorder="1" applyAlignment="1">
      <alignment horizontal="center" vertical="center" wrapText="1"/>
    </xf>
    <xf numFmtId="0" fontId="61" fillId="0" borderId="3" xfId="0" applyFont="1" applyFill="1" applyBorder="1" applyAlignment="1">
      <alignment horizontal="left" vertical="center" wrapText="1"/>
    </xf>
    <xf numFmtId="0" fontId="23" fillId="0" borderId="3" xfId="0" applyFont="1" applyFill="1" applyBorder="1" applyAlignment="1">
      <alignment horizontal="center" vertical="center"/>
    </xf>
    <xf numFmtId="0" fontId="23" fillId="0" borderId="3" xfId="0" applyFont="1" applyFill="1" applyBorder="1" applyAlignment="1">
      <alignment vertical="center" wrapText="1"/>
    </xf>
    <xf numFmtId="0" fontId="61" fillId="0" borderId="3" xfId="0" applyFont="1" applyFill="1" applyBorder="1" applyAlignment="1">
      <alignment vertical="center" wrapText="1"/>
    </xf>
    <xf numFmtId="0" fontId="23" fillId="0" borderId="2" xfId="0" applyFont="1" applyFill="1" applyBorder="1" applyAlignment="1">
      <alignment horizontal="center" vertical="center" wrapText="1"/>
    </xf>
    <xf numFmtId="0" fontId="23" fillId="0" borderId="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62" fillId="0" borderId="3" xfId="0" applyFont="1" applyFill="1" applyBorder="1" applyAlignment="1">
      <alignment horizontal="center" vertical="center" wrapText="1"/>
    </xf>
    <xf numFmtId="0" fontId="62" fillId="0" borderId="3" xfId="0" applyFont="1" applyFill="1" applyBorder="1" applyAlignment="1">
      <alignment horizontal="left" vertical="center" wrapText="1"/>
    </xf>
    <xf numFmtId="0" fontId="23" fillId="0" borderId="3" xfId="0" applyFont="1" applyFill="1" applyBorder="1" applyAlignment="1">
      <alignment vertical="center"/>
    </xf>
    <xf numFmtId="0" fontId="23" fillId="0" borderId="3" xfId="0" applyFont="1" applyFill="1" applyBorder="1" applyAlignment="1">
      <alignment horizontal="left" vertical="center"/>
    </xf>
    <xf numFmtId="0" fontId="58" fillId="0" borderId="5"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7" xfId="0" applyNumberFormat="1" applyFont="1" applyFill="1" applyBorder="1" applyAlignment="1" applyProtection="1">
      <alignment horizontal="center" vertical="center" wrapText="1"/>
      <protection locked="0"/>
    </xf>
    <xf numFmtId="0" fontId="58" fillId="0" borderId="3" xfId="0" applyNumberFormat="1" applyFont="1" applyFill="1" applyBorder="1" applyAlignment="1" applyProtection="1">
      <alignment horizontal="center" vertical="center" wrapText="1"/>
      <protection locked="0"/>
    </xf>
    <xf numFmtId="0" fontId="21" fillId="0" borderId="6" xfId="0" applyFont="1" applyFill="1" applyBorder="1" applyAlignment="1">
      <alignment horizontal="center" vertical="top" wrapText="1"/>
    </xf>
    <xf numFmtId="0" fontId="21" fillId="0" borderId="6" xfId="0" applyFont="1" applyFill="1" applyBorder="1" applyAlignment="1">
      <alignment horizontal="left" vertical="top" wrapText="1"/>
    </xf>
    <xf numFmtId="0" fontId="21" fillId="0" borderId="7" xfId="0" applyFont="1" applyFill="1" applyBorder="1" applyAlignment="1">
      <alignment horizontal="center" vertical="top" wrapText="1"/>
    </xf>
    <xf numFmtId="0" fontId="60" fillId="0" borderId="3" xfId="0" applyNumberFormat="1" applyFont="1" applyFill="1" applyBorder="1" applyAlignment="1">
      <alignment horizontal="center" vertical="center" wrapText="1"/>
    </xf>
    <xf numFmtId="0" fontId="60" fillId="0" borderId="3" xfId="0" applyNumberFormat="1" applyFont="1" applyFill="1" applyBorder="1" applyAlignment="1">
      <alignment horizontal="left" vertical="center" wrapText="1"/>
    </xf>
    <xf numFmtId="0" fontId="60" fillId="0" borderId="1" xfId="0" applyNumberFormat="1" applyFont="1" applyFill="1" applyBorder="1" applyAlignment="1">
      <alignment horizontal="center" vertical="center" wrapText="1"/>
    </xf>
    <xf numFmtId="0" fontId="23" fillId="0" borderId="2" xfId="0" applyFont="1" applyFill="1" applyBorder="1" applyAlignment="1">
      <alignment horizontal="left" vertical="center" wrapText="1"/>
    </xf>
    <xf numFmtId="0" fontId="21" fillId="0" borderId="3" xfId="0" applyFont="1" applyFill="1" applyBorder="1" applyAlignment="1">
      <alignment horizontal="left" vertical="center"/>
    </xf>
    <xf numFmtId="0" fontId="23" fillId="0" borderId="2" xfId="0" applyFont="1" applyFill="1" applyBorder="1" applyAlignment="1">
      <alignment horizontal="center" vertical="center"/>
    </xf>
    <xf numFmtId="0" fontId="23" fillId="0" borderId="0" xfId="0" applyFont="1" applyFill="1" applyBorder="1" applyAlignment="1">
      <alignment horizontal="left" vertical="center" wrapText="1"/>
    </xf>
    <xf numFmtId="0" fontId="21" fillId="0" borderId="3" xfId="0" applyFont="1" applyFill="1" applyBorder="1" applyAlignment="1">
      <alignment horizontal="center" vertical="center"/>
    </xf>
    <xf numFmtId="0" fontId="21" fillId="0" borderId="2" xfId="0" applyFont="1" applyFill="1" applyBorder="1" applyAlignment="1">
      <alignment horizontal="left" vertical="center"/>
    </xf>
    <xf numFmtId="0" fontId="23" fillId="0" borderId="1" xfId="0" applyFont="1" applyFill="1" applyBorder="1" applyAlignment="1">
      <alignment horizontal="left" vertical="center" wrapText="1"/>
    </xf>
    <xf numFmtId="0" fontId="21" fillId="0" borderId="1" xfId="0" applyFont="1" applyFill="1" applyBorder="1" applyAlignment="1">
      <alignment horizontal="center" vertical="center"/>
    </xf>
    <xf numFmtId="0" fontId="21" fillId="0" borderId="4" xfId="0" applyFont="1" applyFill="1" applyBorder="1" applyAlignment="1">
      <alignment horizontal="left" vertical="center"/>
    </xf>
    <xf numFmtId="0" fontId="31" fillId="0" borderId="3" xfId="0" applyFont="1" applyFill="1" applyBorder="1" applyAlignment="1">
      <alignment vertical="center" wrapText="1"/>
    </xf>
    <xf numFmtId="0" fontId="60" fillId="0" borderId="3" xfId="0" applyFont="1" applyFill="1" applyBorder="1" applyAlignment="1">
      <alignment vertical="center" wrapText="1"/>
    </xf>
    <xf numFmtId="9" fontId="23" fillId="0" borderId="3" xfId="0" applyNumberFormat="1" applyFont="1" applyFill="1" applyBorder="1" applyAlignment="1">
      <alignment horizontal="center" vertical="center" wrapText="1"/>
    </xf>
    <xf numFmtId="9" fontId="21" fillId="0" borderId="3" xfId="0" applyNumberFormat="1" applyFont="1" applyFill="1" applyBorder="1" applyAlignment="1">
      <alignment horizontal="center" vertical="center"/>
    </xf>
    <xf numFmtId="0" fontId="41" fillId="0" borderId="1" xfId="0" applyFont="1" applyFill="1" applyBorder="1" applyAlignment="1">
      <alignment horizontal="center" vertical="center"/>
    </xf>
    <xf numFmtId="0" fontId="41" fillId="0" borderId="3" xfId="0" applyFont="1" applyFill="1" applyBorder="1" applyAlignment="1">
      <alignment horizontal="center" vertical="center"/>
    </xf>
    <xf numFmtId="0" fontId="23" fillId="0" borderId="7" xfId="0" applyFont="1" applyFill="1" applyBorder="1" applyAlignment="1">
      <alignment horizontal="left" vertical="center" wrapText="1"/>
    </xf>
    <xf numFmtId="9" fontId="21" fillId="0" borderId="1" xfId="0" applyNumberFormat="1" applyFont="1" applyFill="1" applyBorder="1" applyAlignment="1">
      <alignment horizontal="center" vertical="center"/>
    </xf>
    <xf numFmtId="0" fontId="21" fillId="0" borderId="3" xfId="0" applyFont="1" applyFill="1" applyBorder="1" applyAlignment="1">
      <alignment vertical="center"/>
    </xf>
    <xf numFmtId="0" fontId="21" fillId="0" borderId="1" xfId="0" applyFont="1" applyFill="1" applyBorder="1" applyAlignment="1">
      <alignment vertical="center"/>
    </xf>
    <xf numFmtId="0" fontId="21" fillId="0" borderId="2" xfId="0" applyFont="1" applyFill="1" applyBorder="1" applyAlignment="1">
      <alignment vertical="center"/>
    </xf>
    <xf numFmtId="0" fontId="21" fillId="0" borderId="4" xfId="0" applyFont="1" applyFill="1" applyBorder="1" applyAlignment="1">
      <alignment vertical="center"/>
    </xf>
    <xf numFmtId="0" fontId="23" fillId="0" borderId="2" xfId="0" applyFont="1" applyFill="1" applyBorder="1" applyAlignment="1">
      <alignment vertical="center" wrapText="1"/>
    </xf>
    <xf numFmtId="0" fontId="23" fillId="0" borderId="2" xfId="0" applyFont="1" applyFill="1" applyBorder="1" applyAlignment="1">
      <alignment horizontal="left" vertical="center"/>
    </xf>
    <xf numFmtId="0" fontId="21" fillId="0" borderId="1" xfId="0" applyFont="1" applyFill="1" applyBorder="1" applyAlignment="1">
      <alignment horizontal="left" vertical="center"/>
    </xf>
    <xf numFmtId="0" fontId="21" fillId="0" borderId="4" xfId="0" applyFont="1" applyFill="1" applyBorder="1" applyAlignment="1">
      <alignment horizontal="center" vertical="center"/>
    </xf>
    <xf numFmtId="0" fontId="13" fillId="0" borderId="0" xfId="0" applyFont="1" applyFill="1" applyBorder="1" applyAlignment="1">
      <alignment horizontal="left" vertical="top"/>
    </xf>
    <xf numFmtId="0" fontId="13" fillId="0" borderId="0" xfId="0" applyFont="1" applyFill="1" applyBorder="1" applyAlignment="1">
      <alignment horizontal="center" vertical="top"/>
    </xf>
    <xf numFmtId="9" fontId="21" fillId="0" borderId="4" xfId="0" applyNumberFormat="1" applyFont="1" applyFill="1" applyBorder="1" applyAlignment="1">
      <alignment horizontal="center" vertical="center"/>
    </xf>
    <xf numFmtId="0" fontId="21" fillId="0" borderId="2" xfId="0" applyFont="1" applyFill="1" applyBorder="1" applyAlignment="1">
      <alignment horizontal="center" vertical="center"/>
    </xf>
    <xf numFmtId="0" fontId="23" fillId="0" borderId="0" xfId="0" applyFont="1" applyFill="1" applyBorder="1" applyAlignment="1">
      <alignment horizontal="center" vertical="center"/>
    </xf>
    <xf numFmtId="0" fontId="23" fillId="0" borderId="1" xfId="0" applyFont="1" applyFill="1" applyBorder="1" applyAlignment="1">
      <alignment vertical="center"/>
    </xf>
    <xf numFmtId="0" fontId="63" fillId="0" borderId="0" xfId="0" applyFont="1" applyFill="1" applyBorder="1" applyAlignment="1">
      <alignment vertical="center"/>
    </xf>
    <xf numFmtId="0" fontId="21" fillId="0" borderId="0" xfId="0" applyFont="1" applyFill="1" applyBorder="1" applyAlignment="1">
      <alignment vertical="center"/>
    </xf>
    <xf numFmtId="0" fontId="4" fillId="0" borderId="0" xfId="0" applyFont="1" applyFill="1" applyBorder="1" applyAlignment="1">
      <alignment horizontal="center" vertical="center"/>
    </xf>
    <xf numFmtId="0" fontId="63" fillId="0" borderId="0" xfId="0" applyFont="1" applyFill="1" applyBorder="1" applyAlignment="1">
      <alignment horizontal="center" vertical="center" wrapText="1"/>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63" fillId="0" borderId="0" xfId="0" applyFont="1" applyFill="1" applyBorder="1" applyAlignment="1">
      <alignment horizontal="center" vertical="center"/>
    </xf>
    <xf numFmtId="0" fontId="57" fillId="0" borderId="0" xfId="0" applyFont="1" applyFill="1" applyBorder="1" applyAlignment="1">
      <alignment vertical="center"/>
    </xf>
    <xf numFmtId="0" fontId="20" fillId="0" borderId="0" xfId="0" applyFont="1" applyFill="1" applyBorder="1" applyAlignment="1">
      <alignment horizontal="center" vertical="center" wrapText="1"/>
    </xf>
    <xf numFmtId="0" fontId="64" fillId="0" borderId="0" xfId="0" applyFont="1" applyFill="1" applyBorder="1" applyAlignment="1">
      <alignment horizontal="center" vertical="center" wrapText="1"/>
    </xf>
    <xf numFmtId="0" fontId="65" fillId="0" borderId="0" xfId="0" applyFont="1" applyFill="1" applyBorder="1" applyAlignment="1">
      <alignment horizontal="center" vertical="center" wrapText="1"/>
    </xf>
    <xf numFmtId="0" fontId="66" fillId="0" borderId="0" xfId="0" applyFont="1" applyFill="1" applyBorder="1" applyAlignment="1">
      <alignment horizontal="center" vertical="center" wrapText="1"/>
    </xf>
    <xf numFmtId="0" fontId="67" fillId="0" borderId="3" xfId="0" applyFont="1" applyFill="1" applyBorder="1" applyAlignment="1">
      <alignment horizontal="center" vertical="center" wrapText="1"/>
    </xf>
    <xf numFmtId="49" fontId="67" fillId="0" borderId="3" xfId="0" applyNumberFormat="1" applyFont="1" applyFill="1" applyBorder="1" applyAlignment="1">
      <alignment horizontal="center" vertical="center" wrapText="1"/>
    </xf>
    <xf numFmtId="0" fontId="68"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49" fontId="33" fillId="0" borderId="7" xfId="0" applyNumberFormat="1" applyFont="1" applyFill="1" applyBorder="1" applyAlignment="1">
      <alignment horizontal="center" vertical="center" wrapText="1"/>
    </xf>
    <xf numFmtId="0" fontId="33" fillId="0" borderId="3" xfId="0" applyFont="1" applyFill="1" applyBorder="1" applyAlignment="1">
      <alignment horizontal="left" vertical="center" wrapText="1"/>
    </xf>
    <xf numFmtId="0" fontId="69" fillId="0" borderId="2" xfId="0" applyFont="1" applyFill="1" applyBorder="1" applyAlignment="1">
      <alignment horizontal="left" vertical="center" wrapText="1"/>
    </xf>
    <xf numFmtId="0" fontId="33" fillId="0" borderId="2" xfId="0" applyFont="1" applyFill="1" applyBorder="1" applyAlignment="1">
      <alignment horizontal="left" vertical="center" wrapText="1"/>
    </xf>
    <xf numFmtId="10" fontId="69" fillId="0" borderId="3" xfId="3" applyNumberFormat="1" applyFont="1" applyFill="1" applyBorder="1" applyAlignment="1">
      <alignment horizontal="center" vertical="center" wrapText="1"/>
    </xf>
    <xf numFmtId="49" fontId="33" fillId="0" borderId="7" xfId="0" applyNumberFormat="1" applyFont="1" applyFill="1" applyBorder="1" applyAlignment="1">
      <alignment vertical="center" wrapText="1"/>
    </xf>
    <xf numFmtId="0" fontId="69" fillId="0" borderId="3" xfId="0" applyFont="1" applyFill="1" applyBorder="1" applyAlignment="1">
      <alignment horizontal="center" vertical="center"/>
    </xf>
    <xf numFmtId="0" fontId="69" fillId="0" borderId="3"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70" fillId="0" borderId="3" xfId="0" applyFont="1" applyFill="1" applyBorder="1" applyAlignment="1">
      <alignment horizontal="center" vertical="center"/>
    </xf>
    <xf numFmtId="0" fontId="69" fillId="0" borderId="3" xfId="0" applyFont="1" applyFill="1" applyBorder="1" applyAlignment="1">
      <alignment horizontal="left" vertical="center" wrapText="1"/>
    </xf>
    <xf numFmtId="0" fontId="69" fillId="0" borderId="3" xfId="0" applyFont="1" applyFill="1" applyBorder="1" applyAlignment="1">
      <alignment horizontal="left" vertical="center"/>
    </xf>
    <xf numFmtId="0" fontId="71" fillId="0" borderId="3" xfId="0" applyFont="1" applyFill="1" applyBorder="1" applyAlignment="1">
      <alignment horizontal="center" vertical="center" wrapText="1"/>
    </xf>
    <xf numFmtId="0" fontId="33" fillId="0" borderId="6" xfId="0" applyFont="1" applyFill="1" applyBorder="1" applyAlignment="1">
      <alignment horizontal="left" vertical="center" wrapText="1"/>
    </xf>
    <xf numFmtId="0" fontId="69" fillId="0" borderId="6" xfId="0" applyFont="1" applyFill="1" applyBorder="1" applyAlignment="1">
      <alignment horizontal="left" vertical="center" wrapText="1"/>
    </xf>
    <xf numFmtId="0" fontId="72" fillId="0" borderId="3" xfId="0" applyFont="1" applyFill="1" applyBorder="1" applyAlignment="1">
      <alignment horizontal="left" vertical="center" wrapText="1"/>
    </xf>
    <xf numFmtId="0" fontId="73" fillId="0" borderId="3" xfId="0" applyFont="1" applyFill="1" applyBorder="1" applyAlignment="1">
      <alignment horizontal="left" vertical="center" wrapText="1"/>
    </xf>
    <xf numFmtId="0" fontId="74" fillId="0" borderId="3" xfId="0" applyFont="1" applyFill="1" applyBorder="1" applyAlignment="1">
      <alignment horizontal="center" vertical="center" wrapText="1"/>
    </xf>
    <xf numFmtId="0" fontId="75" fillId="0" borderId="0" xfId="0" applyFont="1" applyFill="1" applyBorder="1" applyAlignment="1">
      <alignment horizontal="center" vertical="center" wrapText="1"/>
    </xf>
    <xf numFmtId="0" fontId="66" fillId="0" borderId="0" xfId="0" applyFont="1" applyFill="1" applyBorder="1" applyAlignment="1">
      <alignment horizontal="left" vertical="center" wrapText="1"/>
    </xf>
    <xf numFmtId="0" fontId="69" fillId="0" borderId="2" xfId="0" applyFont="1" applyFill="1" applyBorder="1" applyAlignment="1">
      <alignment horizontal="center" vertical="center" wrapText="1"/>
    </xf>
    <xf numFmtId="0" fontId="33" fillId="0" borderId="2" xfId="0" applyFont="1" applyFill="1" applyBorder="1" applyAlignment="1">
      <alignment horizontal="center" vertical="center"/>
    </xf>
    <xf numFmtId="0" fontId="69" fillId="0" borderId="7" xfId="0" applyFont="1" applyFill="1" applyBorder="1" applyAlignment="1">
      <alignment horizontal="left" vertical="center" wrapText="1"/>
    </xf>
    <xf numFmtId="0" fontId="33" fillId="0" borderId="3" xfId="0" applyFont="1" applyFill="1" applyBorder="1" applyAlignment="1">
      <alignment vertical="center" wrapText="1"/>
    </xf>
    <xf numFmtId="0" fontId="33" fillId="0" borderId="3" xfId="0" applyFont="1" applyFill="1" applyBorder="1" applyAlignment="1" applyProtection="1">
      <alignment horizontal="center" vertical="center" wrapText="1"/>
      <protection locked="0"/>
    </xf>
    <xf numFmtId="0" fontId="33" fillId="0" borderId="15" xfId="0" applyFont="1" applyFill="1" applyBorder="1" applyAlignment="1">
      <alignment horizontal="center" vertical="center" wrapText="1"/>
    </xf>
    <xf numFmtId="9" fontId="33" fillId="0" borderId="3" xfId="0" applyNumberFormat="1" applyFont="1" applyFill="1" applyBorder="1" applyAlignment="1">
      <alignment horizontal="center" vertical="center"/>
    </xf>
    <xf numFmtId="0" fontId="33" fillId="0" borderId="16" xfId="0" applyFont="1" applyFill="1" applyBorder="1" applyAlignment="1">
      <alignment horizontal="center" vertical="center" wrapText="1"/>
    </xf>
    <xf numFmtId="0" fontId="21" fillId="0" borderId="0" xfId="0" applyFont="1" applyFill="1" applyBorder="1" applyAlignment="1" applyProtection="1">
      <alignment vertical="center" wrapText="1"/>
      <protection locked="0"/>
    </xf>
    <xf numFmtId="9" fontId="33" fillId="0" borderId="3" xfId="3" applyFont="1" applyFill="1" applyBorder="1" applyAlignment="1">
      <alignment horizontal="center" vertical="center" wrapText="1"/>
    </xf>
    <xf numFmtId="0" fontId="33" fillId="0" borderId="16" xfId="0" applyFont="1" applyFill="1" applyBorder="1" applyAlignment="1" applyProtection="1">
      <alignment horizontal="center" vertical="center" wrapText="1"/>
      <protection locked="0"/>
    </xf>
    <xf numFmtId="0" fontId="33" fillId="0" borderId="3" xfId="55" applyFont="1" applyFill="1" applyBorder="1" applyAlignment="1">
      <alignment horizontal="left" vertical="center" wrapText="1"/>
    </xf>
    <xf numFmtId="0" fontId="69" fillId="0" borderId="3" xfId="55" applyFont="1" applyFill="1" applyBorder="1" applyAlignment="1">
      <alignment horizontal="left" vertical="center" wrapText="1"/>
    </xf>
    <xf numFmtId="0" fontId="33" fillId="0" borderId="3" xfId="55" applyFont="1" applyFill="1" applyBorder="1" applyAlignment="1">
      <alignment horizontal="center" vertical="center"/>
    </xf>
    <xf numFmtId="0" fontId="33" fillId="0" borderId="3" xfId="55" applyFont="1" applyFill="1" applyBorder="1" applyAlignment="1">
      <alignment horizontal="center" vertical="center" wrapText="1"/>
    </xf>
    <xf numFmtId="0" fontId="33" fillId="0" borderId="7" xfId="55" applyFont="1" applyFill="1" applyBorder="1" applyAlignment="1">
      <alignment horizontal="left" vertical="center" wrapText="1"/>
    </xf>
    <xf numFmtId="0" fontId="72" fillId="0" borderId="3" xfId="0" applyFont="1" applyFill="1" applyBorder="1" applyAlignment="1">
      <alignment horizontal="left" vertical="top"/>
    </xf>
    <xf numFmtId="0" fontId="33" fillId="0" borderId="7" xfId="0" applyFont="1" applyFill="1" applyBorder="1" applyAlignment="1">
      <alignment vertical="center" wrapText="1"/>
    </xf>
    <xf numFmtId="0" fontId="33" fillId="0" borderId="7" xfId="0" applyFont="1" applyFill="1" applyBorder="1" applyAlignment="1">
      <alignment horizontal="left" vertical="center" wrapText="1"/>
    </xf>
    <xf numFmtId="49" fontId="33" fillId="0" borderId="3" xfId="0" applyNumberFormat="1" applyFont="1" applyFill="1" applyBorder="1" applyAlignment="1">
      <alignment vertical="center" wrapText="1"/>
    </xf>
    <xf numFmtId="0" fontId="33" fillId="0" borderId="0" xfId="0" applyFont="1" applyFill="1" applyAlignment="1">
      <alignment horizontal="left" vertical="center" wrapText="1"/>
    </xf>
    <xf numFmtId="0" fontId="69" fillId="0" borderId="0" xfId="0" applyFont="1" applyFill="1" applyAlignment="1">
      <alignment horizontal="left" vertical="center" wrapText="1"/>
    </xf>
    <xf numFmtId="0" fontId="63" fillId="0" borderId="0" xfId="0" applyFont="1" applyFill="1" applyBorder="1" applyAlignment="1">
      <alignment vertical="center" wrapText="1"/>
    </xf>
    <xf numFmtId="0" fontId="33" fillId="0" borderId="3" xfId="66" applyFont="1" applyFill="1" applyBorder="1" applyAlignment="1">
      <alignment horizontal="center" vertical="center" wrapText="1"/>
    </xf>
    <xf numFmtId="0" fontId="69" fillId="0" borderId="5" xfId="0" applyFont="1" applyFill="1" applyBorder="1" applyAlignment="1">
      <alignment horizontal="left" vertical="center" wrapText="1"/>
    </xf>
    <xf numFmtId="0" fontId="73" fillId="0" borderId="5" xfId="0" applyFont="1" applyFill="1" applyBorder="1" applyAlignment="1">
      <alignment horizontal="left" vertical="top"/>
    </xf>
    <xf numFmtId="0" fontId="69" fillId="0" borderId="5" xfId="0" applyFont="1" applyFill="1" applyBorder="1" applyAlignment="1">
      <alignment horizontal="left" vertical="top"/>
    </xf>
    <xf numFmtId="0" fontId="73" fillId="0" borderId="3" xfId="0" applyFont="1" applyFill="1" applyBorder="1" applyAlignment="1">
      <alignment horizontal="left" vertical="top"/>
    </xf>
    <xf numFmtId="0" fontId="67" fillId="0" borderId="3" xfId="0" applyFont="1" applyFill="1" applyBorder="1" applyAlignment="1">
      <alignment vertical="center" wrapText="1"/>
    </xf>
    <xf numFmtId="9" fontId="33" fillId="0" borderId="3" xfId="66" applyNumberFormat="1" applyFont="1" applyFill="1" applyBorder="1" applyAlignment="1">
      <alignment horizontal="center" vertical="center" wrapText="1"/>
    </xf>
    <xf numFmtId="0" fontId="33" fillId="0" borderId="3" xfId="0" applyFont="1" applyFill="1" applyBorder="1" applyAlignment="1">
      <alignment horizontal="left" vertical="top" wrapText="1"/>
    </xf>
    <xf numFmtId="0" fontId="76" fillId="0" borderId="0" xfId="0" applyFont="1">
      <alignment vertical="center"/>
    </xf>
    <xf numFmtId="0" fontId="57" fillId="0" borderId="0" xfId="0" applyFont="1" applyAlignment="1">
      <alignment horizontal="left" vertical="center"/>
    </xf>
    <xf numFmtId="0" fontId="4" fillId="0" borderId="0" xfId="0" applyFont="1">
      <alignment vertical="center"/>
    </xf>
    <xf numFmtId="0" fontId="64" fillId="0" borderId="9" xfId="0" applyFont="1" applyBorder="1" applyAlignment="1">
      <alignment horizontal="center" vertical="center"/>
    </xf>
    <xf numFmtId="0" fontId="60" fillId="0" borderId="2" xfId="0" applyFont="1" applyBorder="1" applyAlignment="1">
      <alignment horizontal="center" vertical="center" wrapText="1"/>
    </xf>
    <xf numFmtId="0" fontId="77" fillId="0" borderId="10" xfId="0" applyFont="1" applyBorder="1" applyAlignment="1">
      <alignment horizontal="center" vertical="center"/>
    </xf>
    <xf numFmtId="0" fontId="77" fillId="0" borderId="2" xfId="0" applyFont="1" applyBorder="1" applyAlignment="1">
      <alignment horizontal="center" vertical="center"/>
    </xf>
    <xf numFmtId="0" fontId="77" fillId="0" borderId="2" xfId="0" applyFont="1" applyBorder="1" applyAlignment="1">
      <alignment horizontal="center" vertical="center" wrapText="1"/>
    </xf>
    <xf numFmtId="0" fontId="77" fillId="0" borderId="8" xfId="0" applyFont="1" applyBorder="1" applyAlignment="1">
      <alignment horizontal="center" vertical="center"/>
    </xf>
    <xf numFmtId="0" fontId="77" fillId="0" borderId="9" xfId="0" applyFont="1" applyBorder="1" applyAlignment="1">
      <alignment horizontal="center" vertical="center"/>
    </xf>
    <xf numFmtId="0" fontId="60" fillId="0" borderId="3" xfId="0" applyFont="1" applyBorder="1" applyAlignment="1">
      <alignment horizontal="center" vertical="center" wrapText="1"/>
    </xf>
    <xf numFmtId="0" fontId="77" fillId="0" borderId="7" xfId="0" applyFont="1" applyBorder="1" applyAlignment="1">
      <alignment horizontal="center" vertical="center"/>
    </xf>
    <xf numFmtId="0" fontId="77" fillId="0" borderId="3" xfId="0" applyFont="1" applyBorder="1" applyAlignment="1">
      <alignment horizontal="center" vertical="center"/>
    </xf>
    <xf numFmtId="0" fontId="77" fillId="0" borderId="3"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3" xfId="0" applyFont="1" applyBorder="1">
      <alignment vertical="center"/>
    </xf>
    <xf numFmtId="0" fontId="78" fillId="0" borderId="3" xfId="0" applyFont="1" applyBorder="1" applyAlignment="1">
      <alignment horizontal="left" vertical="center" wrapText="1"/>
    </xf>
    <xf numFmtId="0" fontId="78" fillId="0" borderId="3" xfId="0" applyFont="1" applyBorder="1" applyAlignment="1">
      <alignment horizontal="center" vertical="center"/>
    </xf>
    <xf numFmtId="0" fontId="78" fillId="0" borderId="3" xfId="0" applyFont="1" applyBorder="1" applyAlignment="1">
      <alignment horizontal="center" vertical="center" wrapText="1"/>
    </xf>
    <xf numFmtId="0" fontId="21" fillId="0" borderId="3" xfId="0" applyFont="1" applyBorder="1" applyAlignment="1">
      <alignment horizontal="center" vertical="center"/>
    </xf>
    <xf numFmtId="0" fontId="21" fillId="0" borderId="1" xfId="0" applyFont="1" applyBorder="1">
      <alignment vertical="center"/>
    </xf>
    <xf numFmtId="0" fontId="79" fillId="0" borderId="1" xfId="0" applyFont="1" applyBorder="1" applyAlignment="1">
      <alignment horizontal="left" vertical="center" wrapText="1"/>
    </xf>
    <xf numFmtId="0" fontId="79" fillId="0" borderId="1" xfId="0" applyFont="1" applyBorder="1" applyAlignment="1">
      <alignment horizontal="justify" vertical="center" wrapText="1" shrinkToFit="1"/>
    </xf>
    <xf numFmtId="0" fontId="21" fillId="0" borderId="1" xfId="0" applyFont="1" applyBorder="1" applyAlignment="1">
      <alignment vertical="center" wrapText="1"/>
    </xf>
    <xf numFmtId="0" fontId="78" fillId="0" borderId="1" xfId="0" applyFont="1" applyBorder="1" applyAlignment="1">
      <alignment vertical="center" wrapText="1"/>
    </xf>
    <xf numFmtId="0" fontId="78" fillId="0" borderId="1" xfId="0" applyFont="1" applyBorder="1" applyAlignment="1">
      <alignment horizontal="left" vertical="center" wrapText="1"/>
    </xf>
    <xf numFmtId="0" fontId="78" fillId="0" borderId="1" xfId="0" applyFont="1" applyBorder="1">
      <alignment vertical="center"/>
    </xf>
    <xf numFmtId="0" fontId="78" fillId="0" borderId="17" xfId="0" applyFont="1" applyBorder="1" applyAlignment="1">
      <alignment horizontal="center" vertical="center"/>
    </xf>
    <xf numFmtId="0" fontId="78" fillId="0" borderId="1" xfId="0" applyFont="1" applyBorder="1" applyAlignment="1">
      <alignment horizontal="center" vertical="center"/>
    </xf>
    <xf numFmtId="0" fontId="21" fillId="0" borderId="7" xfId="0" applyFont="1" applyBorder="1">
      <alignment vertical="center"/>
    </xf>
    <xf numFmtId="0" fontId="21" fillId="0" borderId="3" xfId="0" applyFont="1" applyBorder="1" applyAlignment="1">
      <alignment vertical="center" wrapText="1"/>
    </xf>
    <xf numFmtId="0" fontId="79" fillId="0" borderId="3" xfId="0" applyFont="1" applyBorder="1" applyAlignment="1">
      <alignment horizontal="left" vertical="center" wrapText="1" shrinkToFit="1"/>
    </xf>
    <xf numFmtId="0" fontId="4" fillId="0" borderId="0" xfId="0" applyFont="1" applyAlignment="1">
      <alignment horizontal="center" vertical="center"/>
    </xf>
    <xf numFmtId="0" fontId="60" fillId="0" borderId="2" xfId="0" applyFont="1" applyBorder="1" applyAlignment="1">
      <alignment horizontal="center" vertical="center"/>
    </xf>
    <xf numFmtId="0" fontId="60" fillId="0" borderId="3" xfId="0" applyFont="1" applyBorder="1" applyAlignment="1">
      <alignment horizontal="center" vertical="center"/>
    </xf>
    <xf numFmtId="0" fontId="21" fillId="0" borderId="3" xfId="0" applyFont="1" applyBorder="1" applyAlignment="1">
      <alignment horizontal="justify" vertical="center" wrapText="1"/>
    </xf>
    <xf numFmtId="0" fontId="78" fillId="0" borderId="3" xfId="0" applyFont="1" applyBorder="1" applyAlignment="1">
      <alignment vertical="center" wrapText="1"/>
    </xf>
    <xf numFmtId="0" fontId="80" fillId="0" borderId="0" xfId="0" applyFont="1" applyAlignment="1">
      <alignment wrapText="1"/>
    </xf>
    <xf numFmtId="0" fontId="81" fillId="0" borderId="0" xfId="0" applyFont="1" applyAlignment="1">
      <alignment wrapText="1"/>
    </xf>
    <xf numFmtId="0" fontId="80" fillId="0" borderId="0" xfId="0" applyFont="1" applyAlignment="1">
      <alignment vertical="center" wrapText="1"/>
    </xf>
    <xf numFmtId="0" fontId="82" fillId="0" borderId="0" xfId="0" applyFont="1" applyAlignment="1">
      <alignment vertical="center" wrapText="1"/>
    </xf>
    <xf numFmtId="0" fontId="83" fillId="0" borderId="0" xfId="0" applyFont="1" applyAlignment="1">
      <alignment wrapText="1"/>
    </xf>
    <xf numFmtId="0" fontId="83" fillId="0" borderId="0" xfId="0" applyFont="1" applyFill="1" applyAlignment="1">
      <alignment wrapText="1"/>
    </xf>
    <xf numFmtId="0" fontId="4" fillId="0" borderId="0" xfId="0" applyFont="1" applyFill="1">
      <alignment vertical="center"/>
    </xf>
    <xf numFmtId="0" fontId="83" fillId="0" borderId="0" xfId="0" applyFont="1" applyFill="1" applyAlignment="1">
      <alignment wrapText="1"/>
    </xf>
    <xf numFmtId="0" fontId="80" fillId="0" borderId="0" xfId="0" applyFont="1" applyFill="1" applyAlignment="1">
      <alignment wrapText="1"/>
    </xf>
    <xf numFmtId="0" fontId="84" fillId="0" borderId="0" xfId="0" applyFont="1" applyAlignment="1">
      <alignment wrapText="1"/>
    </xf>
    <xf numFmtId="0" fontId="78" fillId="0" borderId="0" xfId="0" applyFont="1">
      <alignment vertical="center"/>
    </xf>
    <xf numFmtId="10" fontId="80" fillId="0" borderId="0" xfId="3" applyNumberFormat="1" applyFont="1" applyFill="1" applyAlignment="1">
      <alignment horizontal="center" vertical="center" wrapText="1"/>
    </xf>
    <xf numFmtId="0" fontId="85" fillId="0" borderId="0" xfId="0" applyFont="1" applyAlignment="1" applyProtection="1">
      <alignment horizontal="left" vertical="center" wrapText="1"/>
      <protection locked="0"/>
    </xf>
    <xf numFmtId="0" fontId="86" fillId="0" borderId="0" xfId="0" applyFont="1" applyAlignment="1" applyProtection="1">
      <alignment horizontal="left" vertical="center" wrapText="1"/>
      <protection locked="0"/>
    </xf>
    <xf numFmtId="0" fontId="87" fillId="0" borderId="0" xfId="0" applyFont="1" applyAlignment="1" applyProtection="1">
      <alignment horizontal="left" vertical="center" wrapText="1"/>
      <protection locked="0"/>
    </xf>
    <xf numFmtId="0" fontId="80" fillId="0" borderId="0" xfId="0" applyFont="1" applyAlignment="1" applyProtection="1">
      <alignment horizontal="left" vertical="center" wrapText="1"/>
      <protection locked="0"/>
    </xf>
    <xf numFmtId="0" fontId="80" fillId="0" borderId="0" xfId="0" applyFont="1" applyAlignment="1" applyProtection="1">
      <alignment horizontal="center" vertical="center" wrapText="1"/>
      <protection locked="0"/>
    </xf>
    <xf numFmtId="0" fontId="88" fillId="0" borderId="0" xfId="0" applyFont="1" applyAlignment="1" applyProtection="1">
      <alignment horizontal="center" vertical="center" wrapText="1"/>
      <protection locked="0"/>
    </xf>
    <xf numFmtId="0" fontId="87" fillId="0" borderId="0" xfId="0" applyFont="1" applyBorder="1" applyAlignment="1" applyProtection="1">
      <alignment horizontal="left" vertical="center" wrapText="1"/>
      <protection locked="0"/>
    </xf>
    <xf numFmtId="0" fontId="89" fillId="0" borderId="0" xfId="0" applyFont="1" applyAlignment="1" applyProtection="1">
      <alignment horizontal="center" vertical="center" wrapText="1"/>
      <protection locked="0"/>
    </xf>
    <xf numFmtId="0" fontId="90" fillId="0" borderId="0" xfId="0" applyFont="1" applyAlignment="1" applyProtection="1">
      <alignment horizontal="left" vertical="center" wrapText="1"/>
      <protection locked="0"/>
    </xf>
    <xf numFmtId="0" fontId="89" fillId="0" borderId="0" xfId="0" applyFont="1" applyAlignment="1" applyProtection="1">
      <alignment horizontal="left" vertical="center" wrapText="1"/>
      <protection locked="0"/>
    </xf>
    <xf numFmtId="0" fontId="90" fillId="0" borderId="0" xfId="0" applyFont="1" applyAlignment="1" applyProtection="1">
      <alignment horizontal="center" vertical="center" wrapText="1"/>
      <protection locked="0"/>
    </xf>
    <xf numFmtId="0" fontId="91" fillId="0" borderId="0" xfId="0" applyFont="1" applyAlignment="1">
      <alignment horizontal="left" vertical="center" wrapText="1"/>
    </xf>
    <xf numFmtId="0" fontId="92" fillId="0" borderId="0" xfId="0" applyFont="1" applyAlignment="1">
      <alignment horizontal="left" vertical="center" wrapText="1"/>
    </xf>
    <xf numFmtId="0" fontId="92" fillId="0" borderId="0" xfId="0" applyFont="1" applyAlignment="1">
      <alignment horizontal="center" vertical="center" wrapText="1"/>
    </xf>
    <xf numFmtId="0" fontId="93" fillId="0" borderId="3" xfId="55" applyFont="1" applyBorder="1" applyAlignment="1" applyProtection="1">
      <alignment horizontal="center" vertical="center" wrapText="1"/>
      <protection locked="0"/>
    </xf>
    <xf numFmtId="0" fontId="94" fillId="0" borderId="3" xfId="55" applyFont="1" applyBorder="1" applyAlignment="1" applyProtection="1">
      <alignment horizontal="left" vertical="center" wrapText="1"/>
      <protection locked="0"/>
    </xf>
    <xf numFmtId="0" fontId="94" fillId="0" borderId="3" xfId="0" applyFont="1" applyBorder="1" applyAlignment="1" applyProtection="1">
      <alignment horizontal="center" vertical="center" wrapText="1"/>
      <protection locked="0"/>
    </xf>
    <xf numFmtId="10" fontId="36" fillId="0" borderId="3" xfId="3" applyNumberFormat="1" applyFont="1" applyFill="1" applyBorder="1" applyAlignment="1">
      <alignment horizontal="center" vertical="center" wrapText="1"/>
    </xf>
    <xf numFmtId="0" fontId="95" fillId="0" borderId="3" xfId="0" applyFont="1" applyBorder="1" applyAlignment="1" applyProtection="1">
      <alignment horizontal="left" vertical="center" wrapText="1"/>
      <protection locked="0"/>
    </xf>
    <xf numFmtId="0" fontId="36" fillId="0" borderId="3" xfId="0" applyFont="1" applyBorder="1" applyAlignment="1" applyProtection="1">
      <alignment horizontal="left" vertical="center" wrapText="1"/>
      <protection locked="0"/>
    </xf>
    <xf numFmtId="0" fontId="36" fillId="0" borderId="3" xfId="0" applyFont="1" applyBorder="1" applyAlignment="1" applyProtection="1">
      <alignment horizontal="center" vertical="center" wrapText="1"/>
      <protection locked="0"/>
    </xf>
    <xf numFmtId="0" fontId="95" fillId="0" borderId="3" xfId="0" applyFont="1" applyBorder="1" applyAlignment="1" applyProtection="1">
      <alignment horizontal="center" vertical="center" wrapText="1"/>
      <protection locked="0"/>
    </xf>
    <xf numFmtId="0" fontId="95" fillId="0" borderId="3" xfId="0" applyFont="1" applyBorder="1" applyAlignment="1">
      <alignment horizontal="left" vertical="center" wrapText="1"/>
    </xf>
    <xf numFmtId="0" fontId="36" fillId="0" borderId="3" xfId="0" applyFont="1" applyBorder="1" applyAlignment="1">
      <alignment horizontal="left" vertical="center" wrapText="1"/>
    </xf>
    <xf numFmtId="0" fontId="36" fillId="0" borderId="3" xfId="0" applyFont="1" applyBorder="1" applyAlignment="1">
      <alignment horizontal="center" vertical="center" wrapText="1"/>
    </xf>
    <xf numFmtId="0" fontId="95" fillId="0" borderId="3" xfId="0" applyFont="1" applyBorder="1" applyAlignment="1">
      <alignment horizontal="center" vertical="center" wrapText="1"/>
    </xf>
    <xf numFmtId="0" fontId="96" fillId="0" borderId="3" xfId="0" applyFont="1" applyBorder="1" applyAlignment="1">
      <alignment horizontal="left" vertical="center" wrapText="1"/>
    </xf>
    <xf numFmtId="0" fontId="36" fillId="0" borderId="3" xfId="0" applyFont="1" applyBorder="1" applyAlignment="1">
      <alignment vertical="center" wrapText="1"/>
    </xf>
    <xf numFmtId="0" fontId="95" fillId="0" borderId="3" xfId="0" applyFont="1" applyBorder="1" applyAlignment="1">
      <alignment horizontal="left" vertical="center"/>
    </xf>
    <xf numFmtId="0" fontId="36" fillId="0" borderId="3" xfId="0" applyFont="1" applyBorder="1" applyAlignment="1">
      <alignment horizontal="left" vertical="center" wrapText="1" shrinkToFit="1"/>
    </xf>
    <xf numFmtId="0" fontId="97" fillId="0" borderId="3" xfId="0" applyFont="1" applyBorder="1" applyAlignment="1" applyProtection="1">
      <alignment horizontal="left" vertical="center" wrapText="1"/>
      <protection locked="0"/>
    </xf>
    <xf numFmtId="0" fontId="97" fillId="0" borderId="3" xfId="0" applyFont="1" applyBorder="1" applyAlignment="1" applyProtection="1">
      <alignment horizontal="center" vertical="center" wrapText="1"/>
      <protection locked="0"/>
    </xf>
    <xf numFmtId="0" fontId="36" fillId="0" borderId="3" xfId="0" applyFont="1" applyBorder="1" applyAlignment="1">
      <alignment horizontal="left" vertical="center"/>
    </xf>
    <xf numFmtId="0" fontId="98" fillId="0" borderId="3" xfId="0" applyFont="1" applyBorder="1" applyAlignment="1">
      <alignment horizontal="left" vertical="center" wrapText="1"/>
    </xf>
    <xf numFmtId="0" fontId="89" fillId="0" borderId="0" xfId="0" applyFont="1" applyBorder="1" applyAlignment="1" applyProtection="1">
      <alignment horizontal="left" vertical="center" wrapText="1"/>
      <protection locked="0"/>
    </xf>
    <xf numFmtId="0" fontId="91" fillId="0" borderId="0" xfId="0" applyFont="1" applyBorder="1" applyAlignment="1">
      <alignment horizontal="left" vertical="center" wrapText="1"/>
    </xf>
    <xf numFmtId="0" fontId="77" fillId="0" borderId="3" xfId="0" applyFont="1" applyBorder="1" applyAlignment="1" applyProtection="1">
      <alignment horizontal="center" vertical="center" wrapText="1"/>
      <protection locked="0"/>
    </xf>
    <xf numFmtId="0" fontId="36" fillId="0" borderId="3" xfId="0" applyFont="1" applyBorder="1" applyAlignment="1" applyProtection="1">
      <alignment vertical="center" wrapText="1"/>
      <protection locked="0"/>
    </xf>
    <xf numFmtId="0" fontId="97" fillId="0" borderId="3" xfId="0" applyFont="1" applyBorder="1" applyAlignment="1" applyProtection="1">
      <alignment vertical="center" wrapText="1"/>
      <protection locked="0"/>
    </xf>
    <xf numFmtId="0" fontId="82" fillId="0" borderId="0" xfId="0" applyFont="1" applyAlignment="1" applyProtection="1">
      <alignment horizontal="center" vertical="center" wrapText="1"/>
      <protection locked="0"/>
    </xf>
    <xf numFmtId="10" fontId="36" fillId="0" borderId="3" xfId="3" applyNumberFormat="1" applyFont="1" applyFill="1" applyBorder="1" applyAlignment="1">
      <alignment horizontal="center" vertical="center" wrapText="1"/>
    </xf>
    <xf numFmtId="0" fontId="95" fillId="0" borderId="3"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center" vertical="center" wrapText="1"/>
      <protection locked="0"/>
    </xf>
    <xf numFmtId="0" fontId="95" fillId="0" borderId="3" xfId="0" applyFont="1" applyFill="1" applyBorder="1" applyAlignment="1" applyProtection="1">
      <alignment horizontal="center" vertical="center" wrapText="1"/>
      <protection locked="0"/>
    </xf>
    <xf numFmtId="0" fontId="36" fillId="0" borderId="3" xfId="55" applyFont="1" applyBorder="1" applyAlignment="1" applyProtection="1">
      <alignment horizontal="left" vertical="center" wrapText="1"/>
      <protection locked="0"/>
    </xf>
    <xf numFmtId="0" fontId="36" fillId="0" borderId="3" xfId="0" applyFont="1" applyBorder="1" applyAlignment="1">
      <alignment horizontal="justify" vertical="center" wrapText="1"/>
    </xf>
    <xf numFmtId="177" fontId="95" fillId="0" borderId="3" xfId="0" applyNumberFormat="1" applyFont="1" applyBorder="1" applyAlignment="1">
      <alignment horizontal="center" vertical="center" wrapText="1"/>
    </xf>
    <xf numFmtId="0" fontId="36" fillId="0" borderId="3" xfId="55" applyFont="1" applyBorder="1" applyAlignment="1" applyProtection="1">
      <alignment horizontal="center" vertical="center" wrapText="1"/>
      <protection locked="0"/>
    </xf>
    <xf numFmtId="176" fontId="95" fillId="0" borderId="3" xfId="0" applyNumberFormat="1" applyFont="1" applyBorder="1" applyAlignment="1" applyProtection="1">
      <alignment horizontal="center" vertical="center" wrapText="1"/>
      <protection locked="0"/>
    </xf>
    <xf numFmtId="177" fontId="95" fillId="0" borderId="3" xfId="0" applyNumberFormat="1" applyFont="1" applyBorder="1" applyAlignment="1" applyProtection="1">
      <alignment horizontal="center" vertical="center" wrapText="1"/>
      <protection locked="0"/>
    </xf>
    <xf numFmtId="0" fontId="36" fillId="0" borderId="3" xfId="69" applyFont="1" applyBorder="1" applyAlignment="1">
      <alignment horizontal="left" vertical="center" wrapText="1"/>
    </xf>
    <xf numFmtId="0" fontId="95" fillId="0" borderId="3" xfId="51" applyFont="1" applyBorder="1" applyAlignment="1">
      <alignment horizontal="left" vertical="center" wrapText="1" shrinkToFit="1"/>
    </xf>
    <xf numFmtId="0" fontId="36" fillId="0" borderId="3" xfId="51" applyFont="1" applyBorder="1" applyAlignment="1">
      <alignment horizontal="left" vertical="center" wrapText="1" shrinkToFit="1"/>
    </xf>
    <xf numFmtId="0" fontId="36" fillId="0" borderId="3" xfId="51" applyFont="1" applyBorder="1" applyAlignment="1">
      <alignment vertical="center" wrapText="1"/>
    </xf>
    <xf numFmtId="0" fontId="95" fillId="0" borderId="3" xfId="60" applyFont="1" applyBorder="1" applyAlignment="1">
      <alignment horizontal="center" vertical="center" wrapText="1"/>
    </xf>
    <xf numFmtId="0" fontId="95" fillId="0" borderId="3" xfId="60" applyFont="1" applyBorder="1" applyAlignment="1">
      <alignment horizontal="left" vertical="center" wrapText="1"/>
    </xf>
    <xf numFmtId="0" fontId="36" fillId="0" borderId="3" xfId="60" applyFont="1" applyBorder="1" applyAlignment="1">
      <alignment horizontal="left" vertical="center" wrapText="1"/>
    </xf>
    <xf numFmtId="0" fontId="36" fillId="0" borderId="3" xfId="60" applyFont="1" applyBorder="1" applyAlignment="1">
      <alignment vertical="center" wrapText="1"/>
    </xf>
    <xf numFmtId="0" fontId="95" fillId="0" borderId="3" xfId="62" applyFont="1" applyBorder="1" applyAlignment="1" applyProtection="1">
      <alignment horizontal="center" vertical="center" wrapText="1"/>
      <protection locked="0"/>
    </xf>
    <xf numFmtId="0" fontId="98" fillId="0" borderId="3" xfId="0" applyFont="1" applyBorder="1" applyAlignment="1" applyProtection="1">
      <alignment horizontal="left" vertical="center" wrapText="1"/>
      <protection locked="0"/>
    </xf>
    <xf numFmtId="0" fontId="96" fillId="0" borderId="3" xfId="0" applyFont="1" applyBorder="1" applyAlignment="1">
      <alignment horizontal="center" vertical="center"/>
    </xf>
    <xf numFmtId="0" fontId="95" fillId="0" borderId="3" xfId="0" applyFont="1" applyBorder="1" applyAlignment="1">
      <alignment horizontal="left" vertical="center" wrapText="1" shrinkToFit="1"/>
    </xf>
    <xf numFmtId="0" fontId="96" fillId="0" borderId="3" xfId="0" applyFont="1" applyBorder="1" applyAlignment="1">
      <alignment horizontal="center" vertical="center" wrapText="1"/>
    </xf>
    <xf numFmtId="0" fontId="36" fillId="0" borderId="3" xfId="0" applyFont="1" applyFill="1" applyBorder="1" applyAlignment="1" applyProtection="1">
      <alignment vertical="center" wrapText="1"/>
      <protection locked="0"/>
    </xf>
    <xf numFmtId="0" fontId="80" fillId="0" borderId="0" xfId="0" applyFont="1" applyFill="1" applyAlignment="1">
      <alignment wrapText="1"/>
    </xf>
    <xf numFmtId="0" fontId="36" fillId="0" borderId="3" xfId="67" applyFont="1" applyBorder="1" applyAlignment="1" applyProtection="1">
      <alignment vertical="center" wrapText="1"/>
      <protection locked="0"/>
    </xf>
    <xf numFmtId="0" fontId="98" fillId="0" borderId="3" xfId="0" applyFont="1" applyBorder="1" applyAlignment="1" applyProtection="1">
      <alignment vertical="center" wrapText="1"/>
      <protection locked="0"/>
    </xf>
    <xf numFmtId="0" fontId="96" fillId="0" borderId="3" xfId="0" applyFont="1" applyBorder="1" applyAlignment="1">
      <alignment vertical="center" wrapText="1"/>
    </xf>
    <xf numFmtId="0" fontId="78" fillId="0" borderId="3" xfId="0" applyFont="1" applyBorder="1" applyAlignment="1" applyProtection="1">
      <alignment vertical="center" wrapText="1"/>
      <protection locked="0"/>
    </xf>
    <xf numFmtId="0" fontId="99" fillId="0" borderId="0" xfId="0" applyFont="1" applyAlignment="1">
      <alignment wrapText="1"/>
    </xf>
    <xf numFmtId="0" fontId="96" fillId="0" borderId="3" xfId="0" applyFont="1" applyBorder="1" applyAlignment="1" applyProtection="1">
      <alignment horizontal="center" vertical="center" wrapText="1"/>
      <protection locked="0"/>
    </xf>
    <xf numFmtId="0" fontId="85" fillId="0" borderId="3" xfId="0" applyFont="1" applyBorder="1" applyAlignment="1" applyProtection="1">
      <alignment horizontal="left" vertical="center" wrapText="1"/>
      <protection locked="0"/>
    </xf>
    <xf numFmtId="0" fontId="96" fillId="0" borderId="3" xfId="0" applyFont="1" applyBorder="1" applyAlignment="1" applyProtection="1">
      <alignment horizontal="left" vertical="center" wrapText="1"/>
      <protection locked="0"/>
    </xf>
    <xf numFmtId="0" fontId="100" fillId="0" borderId="3" xfId="0" applyFont="1" applyBorder="1" applyAlignment="1" applyProtection="1">
      <alignment horizontal="center" vertical="center" wrapText="1"/>
      <protection locked="0"/>
    </xf>
    <xf numFmtId="176" fontId="100" fillId="0" borderId="3" xfId="0" applyNumberFormat="1" applyFont="1" applyBorder="1" applyAlignment="1" applyProtection="1">
      <alignment horizontal="center" vertical="center" wrapText="1"/>
      <protection locked="0"/>
    </xf>
    <xf numFmtId="177" fontId="100" fillId="0" borderId="3" xfId="0" applyNumberFormat="1" applyFont="1" applyBorder="1" applyAlignment="1" applyProtection="1">
      <alignment horizontal="center" vertical="center" wrapText="1"/>
      <protection locked="0"/>
    </xf>
    <xf numFmtId="0" fontId="36" fillId="0" borderId="3" xfId="0" applyFont="1" applyFill="1" applyBorder="1" applyAlignment="1">
      <alignment horizontal="center" vertical="center"/>
    </xf>
    <xf numFmtId="0" fontId="85" fillId="0" borderId="3" xfId="0" applyFont="1" applyFill="1" applyBorder="1" applyAlignment="1" applyProtection="1">
      <alignment horizontal="left" vertical="center" wrapText="1"/>
      <protection locked="0"/>
    </xf>
    <xf numFmtId="0" fontId="96" fillId="0" borderId="3" xfId="0" applyFont="1" applyFill="1" applyBorder="1" applyAlignment="1">
      <alignment horizontal="left" vertical="center" wrapText="1"/>
    </xf>
    <xf numFmtId="0" fontId="96" fillId="0" borderId="3" xfId="0" applyFont="1" applyFill="1" applyBorder="1" applyAlignment="1">
      <alignment horizontal="left" vertical="center" wrapText="1" shrinkToFit="1"/>
    </xf>
    <xf numFmtId="0" fontId="96" fillId="0" borderId="3" xfId="0" applyFont="1" applyFill="1" applyBorder="1" applyAlignment="1">
      <alignment horizontal="center" vertical="center" wrapText="1"/>
    </xf>
    <xf numFmtId="0" fontId="100" fillId="0" borderId="3" xfId="0" applyFont="1" applyFill="1" applyBorder="1" applyAlignment="1" applyProtection="1">
      <alignment horizontal="center" vertical="center" wrapText="1"/>
      <protection locked="0"/>
    </xf>
    <xf numFmtId="0" fontId="100" fillId="0" borderId="3" xfId="0" applyFont="1" applyBorder="1" applyAlignment="1">
      <alignment horizontal="center" vertical="center" wrapText="1"/>
    </xf>
    <xf numFmtId="176" fontId="100" fillId="0" borderId="3" xfId="0" applyNumberFormat="1" applyFont="1" applyFill="1" applyBorder="1" applyAlignment="1" applyProtection="1">
      <alignment horizontal="center" vertical="center" wrapText="1"/>
      <protection locked="0"/>
    </xf>
    <xf numFmtId="177" fontId="100" fillId="0" borderId="3" xfId="0" applyNumberFormat="1" applyFont="1" applyFill="1" applyBorder="1" applyAlignment="1" applyProtection="1">
      <alignment horizontal="center" vertical="center" wrapText="1"/>
      <protection locked="0"/>
    </xf>
    <xf numFmtId="0" fontId="36" fillId="0" borderId="3" xfId="0" applyFont="1" applyFill="1" applyBorder="1" applyAlignment="1" applyProtection="1">
      <alignment vertical="center" wrapText="1"/>
      <protection locked="0"/>
    </xf>
    <xf numFmtId="176" fontId="100" fillId="0" borderId="3" xfId="0" applyNumberFormat="1" applyFont="1" applyBorder="1" applyAlignment="1">
      <alignment horizontal="center" vertical="center" wrapText="1"/>
    </xf>
    <xf numFmtId="10" fontId="33" fillId="0" borderId="3" xfId="3" applyNumberFormat="1" applyFont="1" applyFill="1" applyBorder="1" applyAlignment="1">
      <alignment horizontal="center" vertical="center" wrapText="1"/>
    </xf>
    <xf numFmtId="0" fontId="4" fillId="0" borderId="3" xfId="0" applyFont="1" applyBorder="1" applyAlignment="1" applyProtection="1">
      <alignment horizontal="left" vertical="center" wrapText="1"/>
      <protection locked="0"/>
    </xf>
    <xf numFmtId="0" fontId="33" fillId="0" borderId="3" xfId="0" applyFont="1" applyBorder="1" applyAlignment="1" applyProtection="1">
      <alignment horizontal="left" vertical="center" wrapText="1"/>
      <protection locked="0"/>
    </xf>
    <xf numFmtId="0" fontId="33"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95" fillId="0" borderId="3"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center" vertical="center" wrapText="1"/>
      <protection locked="0"/>
    </xf>
    <xf numFmtId="0" fontId="95" fillId="0" borderId="3" xfId="0" applyFont="1" applyFill="1" applyBorder="1" applyAlignment="1" applyProtection="1">
      <alignment horizontal="center" vertical="center" wrapText="1"/>
      <protection locked="0"/>
    </xf>
    <xf numFmtId="0" fontId="33" fillId="0" borderId="3" xfId="0" applyFont="1" applyBorder="1" applyAlignment="1" applyProtection="1">
      <alignment vertical="center" wrapText="1"/>
      <protection locked="0"/>
    </xf>
    <xf numFmtId="0" fontId="95" fillId="0" borderId="3" xfId="57" applyFont="1" applyBorder="1" applyAlignment="1">
      <alignment horizontal="left" vertical="center" wrapText="1"/>
    </xf>
    <xf numFmtId="0" fontId="36" fillId="0" borderId="3" xfId="0" applyFont="1" applyBorder="1" applyAlignment="1">
      <alignment horizontal="center" vertical="center"/>
    </xf>
    <xf numFmtId="0" fontId="85" fillId="0" borderId="3" xfId="0" applyFont="1" applyBorder="1" applyAlignment="1">
      <alignment horizontal="left" vertical="center" wrapText="1"/>
    </xf>
    <xf numFmtId="0" fontId="96" fillId="0" borderId="3" xfId="0" applyFont="1" applyBorder="1" applyAlignment="1">
      <alignment horizontal="left" vertical="center" wrapText="1" shrinkToFit="1"/>
    </xf>
    <xf numFmtId="0" fontId="85" fillId="0" borderId="3" xfId="0" applyFont="1" applyBorder="1" applyAlignment="1">
      <alignment horizontal="center" vertical="center" wrapText="1"/>
    </xf>
    <xf numFmtId="0" fontId="101" fillId="0" borderId="3" xfId="0" applyFont="1" applyBorder="1" applyAlignment="1">
      <alignment horizontal="center" vertical="center" wrapText="1"/>
    </xf>
    <xf numFmtId="0" fontId="80" fillId="0" borderId="3" xfId="0" applyFont="1" applyBorder="1" applyAlignment="1">
      <alignment wrapText="1"/>
    </xf>
    <xf numFmtId="0" fontId="36" fillId="0" borderId="3" xfId="0" applyFont="1" applyBorder="1" applyAlignment="1" applyProtection="1">
      <alignment horizontal="justify" vertical="center" wrapText="1"/>
      <protection locked="0"/>
    </xf>
    <xf numFmtId="0" fontId="102" fillId="0" borderId="0" xfId="0" applyFont="1" applyAlignment="1">
      <alignment wrapText="1"/>
    </xf>
    <xf numFmtId="0" fontId="59" fillId="0" borderId="3" xfId="0" applyFont="1" applyBorder="1" applyAlignment="1" applyProtection="1">
      <alignment horizontal="center" vertical="center" wrapText="1"/>
      <protection locked="0"/>
    </xf>
    <xf numFmtId="177" fontId="85" fillId="0" borderId="3" xfId="0" applyNumberFormat="1" applyFont="1" applyBorder="1" applyAlignment="1">
      <alignment horizontal="center" vertical="center" wrapText="1"/>
    </xf>
    <xf numFmtId="178" fontId="36" fillId="0" borderId="3" xfId="0" applyNumberFormat="1" applyFont="1" applyBorder="1" applyAlignment="1">
      <alignment horizontal="left" vertical="center" wrapText="1"/>
    </xf>
    <xf numFmtId="0" fontId="103" fillId="0" borderId="6" xfId="0" applyFont="1" applyBorder="1">
      <alignment vertical="center"/>
    </xf>
    <xf numFmtId="0" fontId="4" fillId="0" borderId="0" xfId="0" applyFont="1" applyAlignment="1">
      <alignment vertical="center" wrapText="1"/>
    </xf>
    <xf numFmtId="177" fontId="21" fillId="0" borderId="3" xfId="0" applyNumberFormat="1" applyFont="1" applyFill="1" applyBorder="1" applyAlignment="1" applyProtection="1">
      <alignment horizontal="center" vertical="center" wrapText="1"/>
      <protection locked="0"/>
    </xf>
    <xf numFmtId="0" fontId="21" fillId="0" borderId="3" xfId="0" applyFont="1" applyFill="1" applyBorder="1" applyAlignment="1" applyProtection="1">
      <alignment horizontal="center" vertical="center" wrapText="1"/>
      <protection locked="0"/>
    </xf>
    <xf numFmtId="0" fontId="100" fillId="0" borderId="3" xfId="0" applyFont="1" applyBorder="1" applyAlignment="1" applyProtection="1">
      <alignment horizontal="left" vertical="center" wrapText="1"/>
      <protection locked="0"/>
    </xf>
    <xf numFmtId="178" fontId="95" fillId="0" borderId="3" xfId="0" applyNumberFormat="1" applyFont="1" applyBorder="1" applyAlignment="1">
      <alignment horizontal="left" vertical="center" wrapText="1"/>
    </xf>
    <xf numFmtId="0" fontId="104" fillId="0" borderId="3" xfId="56" applyFont="1" applyBorder="1" applyAlignment="1">
      <alignment horizontal="left" vertical="center" wrapText="1"/>
    </xf>
    <xf numFmtId="177" fontId="97" fillId="0" borderId="3" xfId="0" applyNumberFormat="1" applyFont="1" applyFill="1" applyBorder="1" applyAlignment="1" applyProtection="1">
      <alignment horizontal="center" vertical="center" wrapText="1"/>
      <protection locked="0"/>
    </xf>
    <xf numFmtId="0" fontId="36" fillId="0" borderId="3" xfId="0" applyFont="1" applyBorder="1" applyAlignment="1">
      <alignment horizontal="left"/>
    </xf>
    <xf numFmtId="0" fontId="33" fillId="0" borderId="3" xfId="0" applyNumberFormat="1" applyFont="1" applyFill="1" applyBorder="1" applyAlignment="1" applyProtection="1">
      <alignment vertical="center" wrapText="1"/>
      <protection locked="0"/>
    </xf>
    <xf numFmtId="176" fontId="97" fillId="0" borderId="3" xfId="0" applyNumberFormat="1" applyFont="1" applyFill="1" applyBorder="1" applyAlignment="1" applyProtection="1">
      <alignment horizontal="center" vertical="center" wrapText="1"/>
      <protection locked="0"/>
    </xf>
    <xf numFmtId="0" fontId="105" fillId="0" borderId="3" xfId="0" applyFont="1" applyBorder="1" applyAlignment="1" applyProtection="1">
      <alignment vertical="center" wrapText="1"/>
      <protection locked="0"/>
    </xf>
    <xf numFmtId="0" fontId="88" fillId="0" borderId="3" xfId="0" applyFont="1" applyBorder="1" applyAlignment="1">
      <alignment wrapText="1"/>
    </xf>
    <xf numFmtId="0" fontId="36" fillId="0" borderId="3" xfId="66" applyFont="1" applyBorder="1" applyAlignment="1">
      <alignment horizontal="left" vertical="center" wrapText="1"/>
    </xf>
    <xf numFmtId="0" fontId="106" fillId="0" borderId="6" xfId="0" applyFont="1" applyBorder="1">
      <alignment vertical="center"/>
    </xf>
    <xf numFmtId="177" fontId="100" fillId="0" borderId="3" xfId="0" applyNumberFormat="1" applyFont="1" applyBorder="1" applyAlignment="1">
      <alignment horizontal="center" vertical="center" wrapText="1"/>
    </xf>
    <xf numFmtId="178" fontId="95" fillId="0" borderId="3" xfId="59" applyNumberFormat="1" applyFont="1" applyBorder="1" applyAlignment="1">
      <alignment horizontal="left" vertical="center" wrapText="1"/>
    </xf>
    <xf numFmtId="0" fontId="36" fillId="0" borderId="3" xfId="59" applyFont="1" applyBorder="1" applyAlignment="1">
      <alignment horizontal="left" vertical="center" wrapText="1"/>
    </xf>
    <xf numFmtId="0" fontId="36" fillId="0" borderId="3" xfId="59" applyFont="1" applyBorder="1" applyAlignment="1">
      <alignment vertical="center" wrapText="1"/>
    </xf>
    <xf numFmtId="0" fontId="105" fillId="0" borderId="3" xfId="0" applyFont="1" applyBorder="1" applyAlignment="1" applyProtection="1">
      <alignment horizontal="left" vertical="center" wrapText="1"/>
      <protection locked="0"/>
    </xf>
    <xf numFmtId="0" fontId="107" fillId="0" borderId="3" xfId="0" applyFont="1" applyBorder="1" applyAlignment="1">
      <alignment horizontal="center" vertical="center" wrapText="1"/>
    </xf>
    <xf numFmtId="0" fontId="107" fillId="0" borderId="3" xfId="0" applyFont="1" applyBorder="1" applyAlignment="1" applyProtection="1">
      <alignment horizontal="left" vertical="center" wrapText="1"/>
      <protection locked="0"/>
    </xf>
    <xf numFmtId="178" fontId="36" fillId="0" borderId="3" xfId="58" applyNumberFormat="1" applyFont="1" applyBorder="1" applyAlignment="1">
      <alignment vertical="center" wrapText="1" shrinkToFit="1"/>
    </xf>
    <xf numFmtId="0" fontId="106" fillId="0" borderId="0" xfId="0" applyFont="1">
      <alignment vertical="center"/>
    </xf>
    <xf numFmtId="0" fontId="79" fillId="0" borderId="3" xfId="0" applyFont="1" applyBorder="1" applyAlignment="1" applyProtection="1">
      <alignment horizontal="center" vertical="center" wrapText="1"/>
      <protection locked="0"/>
    </xf>
    <xf numFmtId="0" fontId="103" fillId="0" borderId="3" xfId="0" applyFont="1" applyBorder="1" applyAlignment="1" applyProtection="1">
      <alignment horizontal="left" vertical="center" wrapText="1"/>
      <protection locked="0"/>
    </xf>
    <xf numFmtId="0" fontId="108" fillId="0" borderId="3" xfId="0" applyFont="1" applyBorder="1" applyAlignment="1" applyProtection="1">
      <alignment horizontal="left" vertical="center" wrapText="1"/>
      <protection locked="0"/>
    </xf>
    <xf numFmtId="0" fontId="108" fillId="0" borderId="3" xfId="0" applyFont="1" applyBorder="1" applyAlignment="1" applyProtection="1">
      <alignment horizontal="center" vertical="center" wrapText="1"/>
      <protection locked="0"/>
    </xf>
    <xf numFmtId="0" fontId="109" fillId="0" borderId="3" xfId="0" applyFont="1" applyBorder="1" applyAlignment="1" applyProtection="1">
      <alignment horizontal="center" vertical="center" wrapText="1"/>
      <protection locked="0"/>
    </xf>
    <xf numFmtId="176" fontId="109" fillId="0" borderId="3" xfId="0" applyNumberFormat="1" applyFont="1" applyBorder="1" applyAlignment="1" applyProtection="1">
      <alignment horizontal="center" vertical="center" wrapText="1"/>
      <protection locked="0"/>
    </xf>
    <xf numFmtId="49" fontId="36" fillId="0" borderId="3" xfId="0" applyNumberFormat="1" applyFont="1" applyBorder="1" applyAlignment="1">
      <alignment horizontal="left" vertical="center" wrapText="1"/>
    </xf>
    <xf numFmtId="0" fontId="95" fillId="0" borderId="3" xfId="0" applyFont="1" applyBorder="1" applyAlignment="1">
      <alignment horizontal="center" vertical="center"/>
    </xf>
    <xf numFmtId="49" fontId="36" fillId="0" borderId="3" xfId="66" applyNumberFormat="1" applyFont="1" applyBorder="1" applyAlignment="1">
      <alignment horizontal="left" vertical="center" wrapText="1"/>
    </xf>
    <xf numFmtId="0" fontId="36" fillId="0" borderId="3" xfId="0" applyFont="1" applyBorder="1" applyAlignment="1">
      <alignment horizontal="left" wrapText="1"/>
    </xf>
    <xf numFmtId="0" fontId="110" fillId="0" borderId="3" xfId="0" applyFont="1" applyBorder="1" applyAlignment="1">
      <alignment horizontal="left" vertical="center" wrapText="1"/>
    </xf>
    <xf numFmtId="0" fontId="110" fillId="0" borderId="3" xfId="0" applyFont="1" applyBorder="1" applyAlignment="1">
      <alignment horizontal="center" vertical="center" wrapText="1"/>
    </xf>
    <xf numFmtId="0" fontId="111" fillId="0" borderId="3" xfId="0" applyFont="1" applyFill="1" applyBorder="1" applyAlignment="1" applyProtection="1">
      <alignment horizontal="center" vertical="center" wrapText="1"/>
      <protection locked="0"/>
    </xf>
    <xf numFmtId="0" fontId="106" fillId="0" borderId="0" xfId="0" applyFont="1" applyAlignment="1">
      <alignment vertical="center" wrapText="1"/>
    </xf>
    <xf numFmtId="0" fontId="112" fillId="0" borderId="3" xfId="0" applyFont="1" applyBorder="1" applyAlignment="1">
      <alignment wrapText="1"/>
    </xf>
    <xf numFmtId="49" fontId="113" fillId="0" borderId="3" xfId="0" applyNumberFormat="1" applyFont="1" applyBorder="1" applyAlignment="1">
      <alignment horizontal="left" vertical="center" wrapText="1"/>
    </xf>
    <xf numFmtId="49" fontId="114" fillId="0" borderId="3" xfId="0" applyNumberFormat="1" applyFont="1" applyBorder="1" applyAlignment="1">
      <alignment horizontal="left" vertical="center" wrapText="1"/>
    </xf>
    <xf numFmtId="49" fontId="113" fillId="0" borderId="3" xfId="0" applyNumberFormat="1" applyFont="1" applyBorder="1" applyAlignment="1">
      <alignment horizontal="center" vertical="center" wrapText="1"/>
    </xf>
    <xf numFmtId="1" fontId="113" fillId="0" borderId="3" xfId="0" applyNumberFormat="1" applyFont="1" applyBorder="1" applyAlignment="1">
      <alignment horizontal="left" vertical="center" wrapText="1"/>
    </xf>
    <xf numFmtId="49" fontId="114" fillId="0" borderId="3" xfId="0" applyNumberFormat="1" applyFont="1" applyBorder="1" applyAlignment="1">
      <alignment horizontal="center" vertical="center" wrapText="1"/>
    </xf>
    <xf numFmtId="0" fontId="114" fillId="0" borderId="3" xfId="0" applyFont="1" applyBorder="1" applyAlignment="1">
      <alignment horizontal="left" vertical="center" wrapText="1"/>
    </xf>
    <xf numFmtId="49" fontId="96" fillId="0" borderId="3" xfId="0" applyNumberFormat="1" applyFont="1" applyBorder="1" applyAlignment="1">
      <alignment horizontal="left" vertical="center" wrapText="1"/>
    </xf>
    <xf numFmtId="0" fontId="115" fillId="0" borderId="0" xfId="0" applyFont="1" applyAlignment="1">
      <alignment wrapText="1"/>
    </xf>
    <xf numFmtId="176" fontId="85" fillId="0" borderId="3" xfId="0" applyNumberFormat="1" applyFont="1" applyBorder="1" applyAlignment="1" applyProtection="1">
      <alignment horizontal="center" vertical="center" wrapText="1"/>
      <protection locked="0"/>
    </xf>
    <xf numFmtId="0" fontId="85" fillId="0" borderId="3" xfId="0" applyFont="1" applyBorder="1" applyAlignment="1">
      <alignment horizontal="left" vertical="center"/>
    </xf>
    <xf numFmtId="0" fontId="95" fillId="0" borderId="3" xfId="59" applyFont="1" applyBorder="1" applyAlignment="1">
      <alignment horizontal="left" vertical="center" wrapText="1"/>
    </xf>
    <xf numFmtId="177" fontId="101" fillId="0" borderId="3" xfId="0" applyNumberFormat="1" applyFont="1" applyBorder="1" applyAlignment="1">
      <alignment horizontal="center" vertical="center" wrapText="1"/>
    </xf>
    <xf numFmtId="0" fontId="98" fillId="0" borderId="3" xfId="0" applyFont="1" applyBorder="1" applyAlignment="1">
      <alignment horizontal="center" vertical="center" wrapText="1"/>
    </xf>
    <xf numFmtId="0" fontId="36" fillId="0" borderId="3" xfId="68" applyFont="1" applyBorder="1" applyAlignment="1">
      <alignment horizontal="center" vertical="center" wrapText="1"/>
    </xf>
    <xf numFmtId="0" fontId="36" fillId="0" borderId="3" xfId="52" applyFont="1" applyBorder="1" applyAlignment="1">
      <alignment horizontal="left" vertical="center" wrapText="1"/>
    </xf>
    <xf numFmtId="177" fontId="95" fillId="0" borderId="3" xfId="0" applyNumberFormat="1" applyFont="1" applyBorder="1">
      <alignment vertical="center"/>
    </xf>
    <xf numFmtId="0" fontId="36" fillId="0" borderId="3" xfId="60" applyFont="1" applyBorder="1" applyAlignment="1">
      <alignment horizontal="center" vertical="center" wrapText="1"/>
    </xf>
    <xf numFmtId="0" fontId="36" fillId="0" borderId="3" xfId="53" applyFont="1" applyBorder="1" applyAlignment="1">
      <alignment horizontal="left" vertical="center" wrapText="1"/>
    </xf>
    <xf numFmtId="0" fontId="104" fillId="0" borderId="3" xfId="0" applyFont="1" applyBorder="1" applyAlignment="1">
      <alignment horizontal="left" vertical="center" wrapText="1"/>
    </xf>
    <xf numFmtId="0" fontId="36" fillId="0" borderId="3" xfId="0" applyFont="1" applyBorder="1" applyAlignment="1">
      <alignment vertical="top" wrapText="1"/>
    </xf>
    <xf numFmtId="0" fontId="116" fillId="0" borderId="0" xfId="0" applyFont="1" applyAlignment="1">
      <alignment horizontal="left" vertical="center" wrapText="1"/>
    </xf>
    <xf numFmtId="0" fontId="36" fillId="0" borderId="3" xfId="64" applyFont="1" applyBorder="1" applyAlignment="1">
      <alignment horizontal="center" vertical="center" wrapText="1"/>
    </xf>
    <xf numFmtId="0" fontId="36" fillId="0" borderId="3" xfId="63" applyFont="1" applyBorder="1" applyAlignment="1">
      <alignment horizontal="center" vertical="center" wrapText="1"/>
    </xf>
    <xf numFmtId="177" fontId="95" fillId="0" borderId="3" xfId="0" applyNumberFormat="1" applyFont="1" applyBorder="1" applyAlignment="1">
      <alignment horizontal="center" vertical="center"/>
    </xf>
    <xf numFmtId="0" fontId="36" fillId="0" borderId="3" xfId="54" applyFont="1" applyBorder="1" applyAlignment="1">
      <alignment horizontal="left" vertical="center" wrapText="1"/>
    </xf>
    <xf numFmtId="0" fontId="36" fillId="0" borderId="3" xfId="54" applyFont="1" applyBorder="1" applyAlignment="1">
      <alignment vertical="center" wrapText="1"/>
    </xf>
    <xf numFmtId="49" fontId="36" fillId="0" borderId="3" xfId="68" applyNumberFormat="1" applyFont="1" applyBorder="1" applyAlignment="1">
      <alignment horizontal="center" vertical="center" wrapText="1"/>
    </xf>
    <xf numFmtId="0" fontId="100" fillId="0" borderId="3" xfId="0" applyFont="1" applyBorder="1" applyAlignment="1">
      <alignment wrapText="1"/>
    </xf>
    <xf numFmtId="177" fontId="100" fillId="0" borderId="3" xfId="0" applyNumberFormat="1" applyFont="1" applyBorder="1" applyAlignment="1">
      <alignment horizontal="center" vertical="center"/>
    </xf>
    <xf numFmtId="0" fontId="36" fillId="0" borderId="3" xfId="53" applyFont="1" applyBorder="1" applyAlignment="1">
      <alignment vertical="center" wrapText="1"/>
    </xf>
    <xf numFmtId="10" fontId="36" fillId="0" borderId="3" xfId="0" applyNumberFormat="1" applyFont="1" applyBorder="1" applyAlignment="1">
      <alignment horizontal="center" vertical="center"/>
    </xf>
    <xf numFmtId="0" fontId="95" fillId="0" borderId="3" xfId="50" applyFont="1" applyBorder="1" applyAlignment="1">
      <alignment horizontal="left" vertical="center" wrapText="1"/>
    </xf>
    <xf numFmtId="0" fontId="87" fillId="0" borderId="3" xfId="0" applyFont="1" applyBorder="1" applyAlignment="1">
      <alignment horizontal="left" wrapText="1"/>
    </xf>
    <xf numFmtId="0" fontId="85" fillId="0" borderId="3" xfId="0" applyFont="1" applyBorder="1" applyAlignment="1">
      <alignment horizontal="center" vertical="center"/>
    </xf>
    <xf numFmtId="0" fontId="96" fillId="0" borderId="3" xfId="66" applyFont="1" applyBorder="1" applyAlignment="1">
      <alignment horizontal="center" vertical="center" wrapText="1"/>
    </xf>
    <xf numFmtId="0" fontId="96" fillId="0" borderId="3" xfId="66" applyFont="1" applyBorder="1" applyAlignment="1">
      <alignment horizontal="left" vertical="center" wrapText="1"/>
    </xf>
    <xf numFmtId="177" fontId="85" fillId="0" borderId="3" xfId="66" applyNumberFormat="1" applyFont="1" applyBorder="1" applyAlignment="1">
      <alignment horizontal="center" vertical="center" wrapText="1"/>
    </xf>
    <xf numFmtId="0" fontId="85" fillId="0" borderId="3" xfId="66" applyFont="1" applyBorder="1" applyAlignment="1">
      <alignment horizontal="center" vertical="center" wrapText="1"/>
    </xf>
    <xf numFmtId="0" fontId="85" fillId="0" borderId="3" xfId="66" applyFont="1" applyBorder="1" applyAlignment="1">
      <alignment horizontal="left" vertical="center" wrapText="1"/>
    </xf>
    <xf numFmtId="0" fontId="88" fillId="0" borderId="3" xfId="0" applyFont="1" applyBorder="1" applyAlignment="1" applyProtection="1">
      <alignment horizontal="center" vertical="center" wrapText="1"/>
      <protection locked="0"/>
    </xf>
    <xf numFmtId="177" fontId="85" fillId="0" borderId="3" xfId="0" applyNumberFormat="1" applyFont="1" applyBorder="1" applyAlignment="1">
      <alignment horizontal="center" vertical="center"/>
    </xf>
    <xf numFmtId="176" fontId="85" fillId="0" borderId="3" xfId="66" applyNumberFormat="1" applyFont="1" applyBorder="1" applyAlignment="1">
      <alignment horizontal="center" vertical="center" wrapText="1"/>
    </xf>
    <xf numFmtId="0" fontId="96" fillId="0" borderId="3" xfId="0" applyFont="1" applyBorder="1">
      <alignment vertical="center"/>
    </xf>
    <xf numFmtId="10" fontId="79" fillId="0" borderId="3" xfId="3" applyNumberFormat="1" applyFont="1" applyFill="1" applyBorder="1" applyAlignment="1">
      <alignment horizontal="center" vertical="center" wrapText="1"/>
    </xf>
    <xf numFmtId="0" fontId="79" fillId="0" borderId="3" xfId="0" applyFont="1" applyBorder="1" applyAlignment="1" applyProtection="1">
      <alignment horizontal="left" vertical="center" wrapText="1"/>
      <protection locked="0"/>
    </xf>
    <xf numFmtId="0" fontId="79" fillId="0" borderId="3" xfId="0" applyFont="1" applyBorder="1" applyAlignment="1" applyProtection="1">
      <alignment vertical="center" wrapText="1"/>
      <protection locked="0"/>
    </xf>
    <xf numFmtId="0" fontId="95" fillId="0" borderId="3" xfId="0" applyFont="1" applyBorder="1" applyAlignment="1">
      <alignment horizontal="left" wrapText="1"/>
    </xf>
    <xf numFmtId="0" fontId="21" fillId="0" borderId="3" xfId="0" applyFont="1" applyBorder="1" applyAlignment="1" applyProtection="1">
      <alignment horizontal="left" vertical="center" wrapText="1"/>
      <protection locked="0"/>
    </xf>
    <xf numFmtId="0" fontId="21" fillId="0" borderId="3" xfId="0" applyFont="1" applyBorder="1" applyAlignment="1">
      <alignment horizontal="left" vertical="center" wrapText="1"/>
    </xf>
    <xf numFmtId="1" fontId="4" fillId="0" borderId="3" xfId="0" applyNumberFormat="1" applyFont="1" applyBorder="1" applyAlignment="1">
      <alignment horizontal="center" vertical="center" wrapText="1"/>
    </xf>
    <xf numFmtId="0" fontId="79" fillId="0" borderId="3" xfId="0" applyFont="1" applyBorder="1" applyAlignment="1">
      <alignment vertical="center" wrapText="1"/>
    </xf>
    <xf numFmtId="0" fontId="33" fillId="0" borderId="3" xfId="0" applyFont="1" applyBorder="1" applyAlignment="1">
      <alignment horizontal="justify" vertical="center" wrapText="1"/>
    </xf>
    <xf numFmtId="0" fontId="21" fillId="0" borderId="3" xfId="59" applyFont="1" applyBorder="1" applyAlignment="1">
      <alignment vertical="center" wrapText="1"/>
    </xf>
    <xf numFmtId="0" fontId="21" fillId="0" borderId="3" xfId="59" applyFont="1" applyBorder="1" applyAlignment="1">
      <alignment horizontal="left" vertical="center" wrapText="1"/>
    </xf>
    <xf numFmtId="0" fontId="21" fillId="0" borderId="3" xfId="59" applyFont="1" applyBorder="1" applyAlignment="1">
      <alignment horizontal="center" vertical="center" wrapText="1"/>
    </xf>
    <xf numFmtId="1" fontId="4" fillId="0" borderId="3" xfId="59" applyNumberFormat="1" applyFont="1" applyBorder="1" applyAlignment="1">
      <alignment horizontal="center" vertical="center" wrapText="1"/>
    </xf>
    <xf numFmtId="0" fontId="117" fillId="0" borderId="3" xfId="0" applyFont="1" applyBorder="1" applyAlignment="1" applyProtection="1">
      <alignment horizontal="left" vertical="center" wrapText="1"/>
      <protection locked="0"/>
    </xf>
    <xf numFmtId="0" fontId="36" fillId="0" borderId="3" xfId="3" applyNumberFormat="1" applyFont="1" applyFill="1" applyBorder="1" applyAlignment="1" applyProtection="1">
      <alignment horizontal="center" vertical="center" wrapText="1"/>
    </xf>
    <xf numFmtId="0" fontId="33" fillId="0" borderId="3" xfId="0" applyFont="1" applyBorder="1" applyAlignment="1">
      <alignment horizontal="center" vertical="center" wrapText="1"/>
    </xf>
    <xf numFmtId="0" fontId="36" fillId="0" borderId="3" xfId="3" applyNumberFormat="1" applyFont="1" applyFill="1" applyBorder="1" applyAlignment="1">
      <alignment horizontal="center" vertical="center" wrapText="1"/>
    </xf>
    <xf numFmtId="0" fontId="33" fillId="0" borderId="3" xfId="0" applyFont="1" applyBorder="1" applyAlignment="1">
      <alignment vertical="center" wrapText="1"/>
    </xf>
    <xf numFmtId="0" fontId="33" fillId="0" borderId="3" xfId="0" applyFont="1" applyBorder="1" applyAlignment="1">
      <alignment horizontal="left"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88" fillId="0" borderId="3" xfId="0" applyFont="1" applyBorder="1" applyAlignment="1">
      <alignment horizontal="center" wrapText="1"/>
    </xf>
    <xf numFmtId="0" fontId="41" fillId="0" borderId="3" xfId="66" applyFont="1" applyBorder="1" applyAlignment="1">
      <alignment horizontal="left" vertical="center" wrapText="1"/>
    </xf>
    <xf numFmtId="0" fontId="38" fillId="0" borderId="3" xfId="66" applyFont="1" applyBorder="1" applyAlignment="1">
      <alignment horizontal="left" vertical="center" wrapText="1"/>
    </xf>
    <xf numFmtId="0" fontId="38" fillId="0" borderId="3" xfId="66" applyFont="1" applyBorder="1" applyAlignment="1">
      <alignment horizontal="center" vertical="center" wrapText="1"/>
    </xf>
    <xf numFmtId="0" fontId="109" fillId="0" borderId="3" xfId="0" applyFont="1" applyBorder="1" applyAlignment="1">
      <alignment horizontal="center" vertical="center" wrapText="1"/>
    </xf>
    <xf numFmtId="10" fontId="80" fillId="0" borderId="3" xfId="3" applyNumberFormat="1" applyFont="1" applyFill="1" applyBorder="1" applyAlignment="1">
      <alignment horizontal="center" vertical="center" wrapText="1"/>
    </xf>
    <xf numFmtId="0" fontId="0" fillId="0" borderId="3" xfId="0" applyBorder="1">
      <alignment vertical="center"/>
    </xf>
    <xf numFmtId="10" fontId="85" fillId="0" borderId="3" xfId="3" applyNumberFormat="1" applyFont="1" applyFill="1" applyBorder="1" applyAlignment="1">
      <alignment horizontal="center" vertical="center" wrapText="1"/>
    </xf>
    <xf numFmtId="10" fontId="80" fillId="0" borderId="3" xfId="3" applyNumberFormat="1" applyFont="1" applyFill="1" applyBorder="1" applyAlignment="1" applyProtection="1">
      <alignment horizontal="center" vertical="center" wrapText="1"/>
      <protection locked="0"/>
    </xf>
    <xf numFmtId="176" fontId="59" fillId="0" borderId="3" xfId="0" applyNumberFormat="1" applyFont="1" applyBorder="1" applyAlignment="1">
      <alignment horizontal="center" vertical="center" wrapText="1"/>
    </xf>
    <xf numFmtId="177" fontId="59" fillId="0" borderId="3" xfId="0" applyNumberFormat="1" applyFont="1" applyBorder="1" applyAlignment="1">
      <alignment horizontal="center" vertical="center" wrapText="1"/>
    </xf>
    <xf numFmtId="0" fontId="95" fillId="0" borderId="3" xfId="0" applyFont="1" applyBorder="1" applyAlignment="1" quotePrefix="1">
      <alignment horizontal="left" vertical="center" wrapText="1"/>
    </xf>
    <xf numFmtId="0" fontId="23" fillId="0" borderId="3" xfId="0" applyFont="1" applyFill="1" applyBorder="1" applyAlignment="1" quotePrefix="1">
      <alignment horizontal="center" vertical="center" wrapText="1"/>
    </xf>
    <xf numFmtId="0" fontId="45" fillId="0" borderId="3" xfId="0" applyFont="1" applyBorder="1" applyAlignment="1" quotePrefix="1">
      <alignment horizontal="center" vertical="center" wrapText="1"/>
    </xf>
    <xf numFmtId="0" fontId="34" fillId="0" borderId="3" xfId="0" applyFont="1" applyFill="1" applyBorder="1" applyAlignment="1" quotePrefix="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te 25 6 2" xfId="49"/>
    <cellStyle name="常规 10 4" xfId="50"/>
    <cellStyle name="常规 11" xfId="51"/>
    <cellStyle name="常规 16" xfId="52"/>
    <cellStyle name="常规 17" xfId="53"/>
    <cellStyle name="常规 19" xfId="54"/>
    <cellStyle name="常规 2" xfId="55"/>
    <cellStyle name="常规 2 2" xfId="56"/>
    <cellStyle name="常规 2 2 2 2" xfId="57"/>
    <cellStyle name="常规 2 3" xfId="58"/>
    <cellStyle name="常规 20" xfId="59"/>
    <cellStyle name="常规 21" xfId="60"/>
    <cellStyle name="常规 22" xfId="61"/>
    <cellStyle name="常规 31" xfId="62"/>
    <cellStyle name="常规 4" xfId="63"/>
    <cellStyle name="常规 5" xfId="64"/>
    <cellStyle name="常规 54" xfId="65"/>
    <cellStyle name="常规 7" xfId="66"/>
    <cellStyle name="常规 89" xfId="67"/>
    <cellStyle name="常规 9" xfId="68"/>
    <cellStyle name="常规_Sheet1_2011年新增项目审核111209" xfId="69"/>
    <cellStyle name="常规_Sheet1" xfId="70"/>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88DB29"/>
      <color rgb="003DD9CC"/>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79"/>
  <sheetViews>
    <sheetView tabSelected="1" zoomScale="120" zoomScaleNormal="120" workbookViewId="0">
      <pane ySplit="4" topLeftCell="A5" activePane="bottomLeft" state="frozen"/>
      <selection/>
      <selection pane="bottomLeft" activeCell="M5" sqref="M5"/>
    </sheetView>
  </sheetViews>
  <sheetFormatPr defaultColWidth="9.875" defaultRowHeight="15"/>
  <cols>
    <col min="1" max="1" width="6.125" style="403" customWidth="1"/>
    <col min="2" max="2" width="13.875" style="404" customWidth="1"/>
    <col min="3" max="3" width="13" style="405" customWidth="1"/>
    <col min="4" max="4" width="22.5" style="406" customWidth="1"/>
    <col min="5" max="5" width="10.75" style="407" customWidth="1"/>
    <col min="6" max="6" width="8.25" style="408" customWidth="1"/>
    <col min="7" max="7" width="8.375" style="409" customWidth="1"/>
    <col min="8" max="8" width="8.25" style="409" customWidth="1"/>
    <col min="9" max="9" width="9.25" style="409" customWidth="1"/>
    <col min="10" max="10" width="8.75" style="409" customWidth="1"/>
    <col min="11" max="11" width="9.75" style="409" customWidth="1"/>
    <col min="12" max="12" width="23.5" style="410" customWidth="1"/>
    <col min="13" max="13" width="27.875" style="392" customWidth="1"/>
    <col min="14" max="16374" width="9.875" style="392"/>
  </cols>
  <sheetData>
    <row r="1" s="392" customFormat="1" ht="30" customHeight="1" spans="1:12">
      <c r="A1" s="411" t="s">
        <v>0</v>
      </c>
      <c r="B1" s="412"/>
      <c r="C1" s="413"/>
      <c r="D1" s="413"/>
      <c r="E1" s="413"/>
      <c r="F1" s="411"/>
      <c r="G1" s="414"/>
      <c r="H1" s="414"/>
      <c r="I1" s="414"/>
      <c r="J1" s="414"/>
      <c r="K1" s="414"/>
      <c r="L1" s="438"/>
    </row>
    <row r="2" s="393" customFormat="1" ht="88" customHeight="1" spans="1:13">
      <c r="A2" s="415" t="s">
        <v>1</v>
      </c>
      <c r="B2" s="416"/>
      <c r="C2" s="415"/>
      <c r="D2" s="415"/>
      <c r="E2" s="415"/>
      <c r="F2" s="415"/>
      <c r="G2" s="417"/>
      <c r="H2" s="417"/>
      <c r="I2" s="417"/>
      <c r="J2" s="417"/>
      <c r="K2" s="417"/>
      <c r="L2" s="439"/>
      <c r="M2" s="392"/>
    </row>
    <row r="3" s="394" customFormat="1" ht="30" customHeight="1" spans="1:16384">
      <c r="A3" s="418"/>
      <c r="B3" s="419" t="s">
        <v>2</v>
      </c>
      <c r="C3" s="418" t="s">
        <v>3</v>
      </c>
      <c r="D3" s="418" t="s">
        <v>4</v>
      </c>
      <c r="E3" s="418" t="s">
        <v>5</v>
      </c>
      <c r="F3" s="418" t="s">
        <v>6</v>
      </c>
      <c r="G3" s="420" t="s">
        <v>7</v>
      </c>
      <c r="H3" s="420"/>
      <c r="I3" s="420"/>
      <c r="J3" s="420"/>
      <c r="K3" s="420"/>
      <c r="L3" s="418" t="s">
        <v>8</v>
      </c>
      <c r="M3" s="392"/>
      <c r="XEW3" s="395"/>
      <c r="XEX3" s="395"/>
      <c r="XEY3" s="395"/>
      <c r="XEZ3" s="395"/>
      <c r="XFA3" s="395"/>
      <c r="XFB3" s="395"/>
      <c r="XFC3" s="395"/>
      <c r="XFD3" s="395"/>
    </row>
    <row r="4" s="395" customFormat="1" ht="55.5" customHeight="1" spans="1:16384">
      <c r="A4" s="418"/>
      <c r="B4" s="419"/>
      <c r="C4" s="418"/>
      <c r="D4" s="418"/>
      <c r="E4" s="418"/>
      <c r="F4" s="418"/>
      <c r="G4" s="420" t="s">
        <v>9</v>
      </c>
      <c r="H4" s="420" t="s">
        <v>10</v>
      </c>
      <c r="I4" s="420" t="s">
        <v>11</v>
      </c>
      <c r="J4" s="420" t="s">
        <v>12</v>
      </c>
      <c r="K4" s="440" t="s">
        <v>13</v>
      </c>
      <c r="L4" s="418"/>
      <c r="M4" s="392"/>
      <c r="XEW4" s="443"/>
      <c r="XEX4" s="443"/>
      <c r="XEY4" s="443"/>
      <c r="XEZ4" s="443"/>
      <c r="XFA4" s="443"/>
      <c r="XFB4" s="443"/>
      <c r="XFC4" s="443"/>
      <c r="XFD4" s="443"/>
    </row>
    <row r="5" s="392" customFormat="1" ht="30" customHeight="1" spans="1:12">
      <c r="A5" s="421"/>
      <c r="B5" s="422"/>
      <c r="C5" s="423" t="s">
        <v>14</v>
      </c>
      <c r="D5" s="423"/>
      <c r="E5" s="423"/>
      <c r="F5" s="424"/>
      <c r="G5" s="425"/>
      <c r="H5" s="425"/>
      <c r="I5" s="425"/>
      <c r="J5" s="425"/>
      <c r="K5" s="425"/>
      <c r="L5" s="441"/>
    </row>
    <row r="6" s="392" customFormat="1" ht="30" customHeight="1" spans="1:12">
      <c r="A6" s="421" t="s">
        <v>15</v>
      </c>
      <c r="B6" s="422"/>
      <c r="C6" s="423" t="s">
        <v>16</v>
      </c>
      <c r="D6" s="423"/>
      <c r="E6" s="423"/>
      <c r="F6" s="424"/>
      <c r="G6" s="425"/>
      <c r="H6" s="425"/>
      <c r="I6" s="425"/>
      <c r="J6" s="425"/>
      <c r="K6" s="425"/>
      <c r="L6" s="423"/>
    </row>
    <row r="7" s="392" customFormat="1" ht="30" customHeight="1" spans="1:12">
      <c r="A7" s="421" t="s">
        <v>17</v>
      </c>
      <c r="B7" s="422">
        <v>11</v>
      </c>
      <c r="C7" s="423" t="s">
        <v>18</v>
      </c>
      <c r="D7" s="423"/>
      <c r="E7" s="423"/>
      <c r="F7" s="424"/>
      <c r="G7" s="425"/>
      <c r="H7" s="425"/>
      <c r="I7" s="425"/>
      <c r="J7" s="425"/>
      <c r="K7" s="425"/>
      <c r="L7" s="441" t="s">
        <v>19</v>
      </c>
    </row>
    <row r="8" s="392" customFormat="1" ht="41.1" customHeight="1" spans="1:12">
      <c r="A8" s="421" t="s">
        <v>20</v>
      </c>
      <c r="B8" s="422">
        <v>110100001</v>
      </c>
      <c r="C8" s="423" t="s">
        <v>21</v>
      </c>
      <c r="D8" s="423" t="s">
        <v>22</v>
      </c>
      <c r="E8" s="423"/>
      <c r="F8" s="424" t="s">
        <v>23</v>
      </c>
      <c r="G8" s="425">
        <v>0.5</v>
      </c>
      <c r="H8" s="425">
        <v>0.5</v>
      </c>
      <c r="I8" s="425">
        <v>0.5</v>
      </c>
      <c r="J8" s="425">
        <v>0.5</v>
      </c>
      <c r="K8" s="425">
        <v>0.5</v>
      </c>
      <c r="L8" s="441" t="s">
        <v>24</v>
      </c>
    </row>
    <row r="9" s="392" customFormat="1" ht="71.1" customHeight="1" spans="1:12">
      <c r="A9" s="421" t="s">
        <v>20</v>
      </c>
      <c r="B9" s="422">
        <v>1102</v>
      </c>
      <c r="C9" s="423" t="s">
        <v>25</v>
      </c>
      <c r="D9" s="423" t="s">
        <v>26</v>
      </c>
      <c r="E9" s="423"/>
      <c r="F9" s="424"/>
      <c r="G9" s="425"/>
      <c r="H9" s="425"/>
      <c r="I9" s="425"/>
      <c r="J9" s="425"/>
      <c r="K9" s="425"/>
      <c r="L9" s="441" t="s">
        <v>27</v>
      </c>
    </row>
    <row r="10" s="392" customFormat="1" ht="30" customHeight="1" spans="1:12">
      <c r="A10" s="421" t="s">
        <v>20</v>
      </c>
      <c r="B10" s="422">
        <v>1102001</v>
      </c>
      <c r="C10" s="423" t="s">
        <v>28</v>
      </c>
      <c r="D10" s="423"/>
      <c r="E10" s="423"/>
      <c r="F10" s="424"/>
      <c r="G10" s="425"/>
      <c r="H10" s="425"/>
      <c r="I10" s="425"/>
      <c r="J10" s="425"/>
      <c r="K10" s="425"/>
      <c r="L10" s="441" t="s">
        <v>29</v>
      </c>
    </row>
    <row r="11" s="396" customFormat="1" ht="30" customHeight="1" spans="1:12">
      <c r="A11" s="421" t="s">
        <v>20</v>
      </c>
      <c r="B11" s="422">
        <v>110200101</v>
      </c>
      <c r="C11" s="423" t="s">
        <v>30</v>
      </c>
      <c r="D11" s="423"/>
      <c r="E11" s="423"/>
      <c r="F11" s="424" t="s">
        <v>23</v>
      </c>
      <c r="G11" s="425">
        <v>4</v>
      </c>
      <c r="H11" s="425">
        <v>4</v>
      </c>
      <c r="I11" s="425">
        <v>4</v>
      </c>
      <c r="J11" s="425">
        <v>3.7</v>
      </c>
      <c r="K11" s="425">
        <v>3.3</v>
      </c>
      <c r="L11" s="441" t="s">
        <v>29</v>
      </c>
    </row>
    <row r="12" s="396" customFormat="1" ht="30" customHeight="1" spans="1:12">
      <c r="A12" s="421" t="s">
        <v>20</v>
      </c>
      <c r="B12" s="422">
        <v>110200102</v>
      </c>
      <c r="C12" s="423" t="s">
        <v>31</v>
      </c>
      <c r="D12" s="423"/>
      <c r="E12" s="423"/>
      <c r="F12" s="424" t="s">
        <v>23</v>
      </c>
      <c r="G12" s="425">
        <v>6</v>
      </c>
      <c r="H12" s="425">
        <v>6</v>
      </c>
      <c r="I12" s="425">
        <v>6</v>
      </c>
      <c r="J12" s="425">
        <v>5.5</v>
      </c>
      <c r="K12" s="425">
        <v>4.9</v>
      </c>
      <c r="L12" s="441" t="s">
        <v>29</v>
      </c>
    </row>
    <row r="13" s="396" customFormat="1" ht="30" customHeight="1" spans="1:12">
      <c r="A13" s="421" t="s">
        <v>20</v>
      </c>
      <c r="B13" s="422">
        <v>110200103</v>
      </c>
      <c r="C13" s="423" t="s">
        <v>32</v>
      </c>
      <c r="D13" s="423"/>
      <c r="E13" s="423"/>
      <c r="F13" s="424" t="s">
        <v>23</v>
      </c>
      <c r="G13" s="425">
        <v>10</v>
      </c>
      <c r="H13" s="425">
        <v>10</v>
      </c>
      <c r="I13" s="425">
        <v>9.3</v>
      </c>
      <c r="J13" s="425">
        <v>8.7</v>
      </c>
      <c r="K13" s="425">
        <v>7.8</v>
      </c>
      <c r="L13" s="441" t="s">
        <v>29</v>
      </c>
    </row>
    <row r="14" s="396" customFormat="1" ht="30" customHeight="1" spans="1:12">
      <c r="A14" s="421" t="s">
        <v>20</v>
      </c>
      <c r="B14" s="422">
        <v>110200104</v>
      </c>
      <c r="C14" s="423" t="s">
        <v>33</v>
      </c>
      <c r="D14" s="423"/>
      <c r="E14" s="423"/>
      <c r="F14" s="424" t="s">
        <v>23</v>
      </c>
      <c r="G14" s="425">
        <v>12</v>
      </c>
      <c r="H14" s="425">
        <v>10.8</v>
      </c>
      <c r="I14" s="425">
        <v>9.7</v>
      </c>
      <c r="J14" s="425">
        <v>8.9</v>
      </c>
      <c r="K14" s="425">
        <v>7.9</v>
      </c>
      <c r="L14" s="441" t="s">
        <v>29</v>
      </c>
    </row>
    <row r="15" s="396" customFormat="1" ht="78.75" customHeight="1" spans="1:12">
      <c r="A15" s="421" t="s">
        <v>34</v>
      </c>
      <c r="B15" s="422">
        <v>1102001051</v>
      </c>
      <c r="C15" s="423" t="s">
        <v>35</v>
      </c>
      <c r="D15" s="423" t="s">
        <v>36</v>
      </c>
      <c r="E15" s="423"/>
      <c r="F15" s="424" t="s">
        <v>23</v>
      </c>
      <c r="G15" s="425">
        <v>40</v>
      </c>
      <c r="H15" s="425">
        <v>40</v>
      </c>
      <c r="I15" s="425">
        <v>40</v>
      </c>
      <c r="J15" s="425">
        <v>36.7</v>
      </c>
      <c r="K15" s="425">
        <v>32.6</v>
      </c>
      <c r="L15" s="441" t="s">
        <v>37</v>
      </c>
    </row>
    <row r="16" s="396" customFormat="1" ht="74.25" customHeight="1" spans="1:12">
      <c r="A16" s="421" t="s">
        <v>38</v>
      </c>
      <c r="B16" s="422">
        <v>1102001052</v>
      </c>
      <c r="C16" s="423" t="s">
        <v>39</v>
      </c>
      <c r="D16" s="423" t="s">
        <v>36</v>
      </c>
      <c r="E16" s="423"/>
      <c r="F16" s="424" t="s">
        <v>23</v>
      </c>
      <c r="G16" s="425">
        <v>25</v>
      </c>
      <c r="H16" s="425">
        <v>25</v>
      </c>
      <c r="I16" s="425">
        <v>25</v>
      </c>
      <c r="J16" s="425">
        <v>22.9</v>
      </c>
      <c r="K16" s="425">
        <v>20.4</v>
      </c>
      <c r="L16" s="441" t="s">
        <v>40</v>
      </c>
    </row>
    <row r="17" s="396" customFormat="1" ht="90" customHeight="1" spans="1:12">
      <c r="A17" s="421" t="s">
        <v>41</v>
      </c>
      <c r="B17" s="426">
        <v>110200106</v>
      </c>
      <c r="C17" s="427" t="s">
        <v>42</v>
      </c>
      <c r="D17" s="427" t="s">
        <v>43</v>
      </c>
      <c r="E17" s="423"/>
      <c r="F17" s="428" t="s">
        <v>23</v>
      </c>
      <c r="G17" s="429">
        <v>7</v>
      </c>
      <c r="H17" s="429">
        <v>7</v>
      </c>
      <c r="I17" s="429">
        <v>7</v>
      </c>
      <c r="J17" s="429">
        <v>6.5</v>
      </c>
      <c r="K17" s="429">
        <v>5.7</v>
      </c>
      <c r="L17" s="427" t="s">
        <v>44</v>
      </c>
    </row>
    <row r="18" s="396" customFormat="1" ht="96.75" customHeight="1" spans="1:12">
      <c r="A18" s="421" t="s">
        <v>45</v>
      </c>
      <c r="B18" s="628" t="s">
        <v>46</v>
      </c>
      <c r="C18" s="430" t="s">
        <v>47</v>
      </c>
      <c r="D18" s="427" t="s">
        <v>48</v>
      </c>
      <c r="E18" s="423"/>
      <c r="F18" s="424" t="s">
        <v>23</v>
      </c>
      <c r="G18" s="425">
        <v>4</v>
      </c>
      <c r="H18" s="425">
        <v>4</v>
      </c>
      <c r="I18" s="425">
        <v>4</v>
      </c>
      <c r="J18" s="425">
        <v>2.5</v>
      </c>
      <c r="K18" s="425">
        <v>2.3</v>
      </c>
      <c r="L18" s="441" t="s">
        <v>29</v>
      </c>
    </row>
    <row r="19" s="396" customFormat="1" ht="81.75" customHeight="1" spans="1:12">
      <c r="A19" s="421" t="s">
        <v>45</v>
      </c>
      <c r="B19" s="628" t="s">
        <v>49</v>
      </c>
      <c r="C19" s="430" t="s">
        <v>50</v>
      </c>
      <c r="D19" s="427" t="s">
        <v>51</v>
      </c>
      <c r="E19" s="423"/>
      <c r="F19" s="424" t="s">
        <v>23</v>
      </c>
      <c r="G19" s="425">
        <v>8</v>
      </c>
      <c r="H19" s="425">
        <v>7</v>
      </c>
      <c r="I19" s="425">
        <v>6</v>
      </c>
      <c r="J19" s="425">
        <v>4.1</v>
      </c>
      <c r="K19" s="425">
        <v>4.1</v>
      </c>
      <c r="L19" s="441" t="s">
        <v>29</v>
      </c>
    </row>
    <row r="20" s="396" customFormat="1" ht="97.5" customHeight="1" spans="1:12">
      <c r="A20" s="421" t="s">
        <v>45</v>
      </c>
      <c r="B20" s="628" t="s">
        <v>52</v>
      </c>
      <c r="C20" s="430" t="s">
        <v>53</v>
      </c>
      <c r="D20" s="427" t="s">
        <v>54</v>
      </c>
      <c r="E20" s="423"/>
      <c r="F20" s="424" t="s">
        <v>23</v>
      </c>
      <c r="G20" s="425">
        <v>10</v>
      </c>
      <c r="H20" s="425">
        <v>9</v>
      </c>
      <c r="I20" s="425">
        <v>8</v>
      </c>
      <c r="J20" s="425">
        <v>5.6</v>
      </c>
      <c r="K20" s="425">
        <v>5.6</v>
      </c>
      <c r="L20" s="441" t="s">
        <v>29</v>
      </c>
    </row>
    <row r="21" s="392" customFormat="1" ht="75" customHeight="1" spans="1:12">
      <c r="A21" s="421" t="s">
        <v>55</v>
      </c>
      <c r="B21" s="426" t="s">
        <v>56</v>
      </c>
      <c r="C21" s="427" t="s">
        <v>57</v>
      </c>
      <c r="D21" s="427" t="s">
        <v>58</v>
      </c>
      <c r="E21" s="423" t="s">
        <v>59</v>
      </c>
      <c r="F21" s="428" t="s">
        <v>23</v>
      </c>
      <c r="G21" s="429"/>
      <c r="H21" s="429"/>
      <c r="I21" s="429"/>
      <c r="J21" s="429"/>
      <c r="K21" s="429"/>
      <c r="L21" s="441" t="s">
        <v>29</v>
      </c>
    </row>
    <row r="22" s="396" customFormat="1" ht="30" customHeight="1" spans="1:12">
      <c r="A22" s="421" t="s">
        <v>20</v>
      </c>
      <c r="B22" s="422">
        <v>1102002</v>
      </c>
      <c r="C22" s="423" t="s">
        <v>60</v>
      </c>
      <c r="D22" s="423"/>
      <c r="E22" s="423"/>
      <c r="F22" s="424"/>
      <c r="G22" s="425"/>
      <c r="H22" s="425"/>
      <c r="I22" s="425"/>
      <c r="J22" s="425"/>
      <c r="K22" s="425"/>
      <c r="L22" s="441" t="s">
        <v>29</v>
      </c>
    </row>
    <row r="23" s="396" customFormat="1" ht="80.25" customHeight="1" spans="1:12">
      <c r="A23" s="428" t="s">
        <v>61</v>
      </c>
      <c r="B23" s="426">
        <v>1102002001</v>
      </c>
      <c r="C23" s="427" t="s">
        <v>60</v>
      </c>
      <c r="D23" s="431" t="s">
        <v>62</v>
      </c>
      <c r="E23" s="427" t="s">
        <v>59</v>
      </c>
      <c r="F23" s="428" t="s">
        <v>63</v>
      </c>
      <c r="G23" s="429">
        <v>14.8</v>
      </c>
      <c r="H23" s="429">
        <v>13.8</v>
      </c>
      <c r="I23" s="429">
        <v>13.2</v>
      </c>
      <c r="J23" s="429">
        <v>12.1</v>
      </c>
      <c r="K23" s="429">
        <v>10.7</v>
      </c>
      <c r="L23" s="441" t="s">
        <v>64</v>
      </c>
    </row>
    <row r="24" s="392" customFormat="1" ht="30" customHeight="1" spans="1:12">
      <c r="A24" s="421" t="s">
        <v>20</v>
      </c>
      <c r="B24" s="422">
        <v>1102003</v>
      </c>
      <c r="C24" s="423" t="s">
        <v>65</v>
      </c>
      <c r="D24" s="423"/>
      <c r="E24" s="423"/>
      <c r="F24" s="424"/>
      <c r="G24" s="425"/>
      <c r="H24" s="425"/>
      <c r="I24" s="425"/>
      <c r="J24" s="425"/>
      <c r="K24" s="425"/>
      <c r="L24" s="441" t="s">
        <v>29</v>
      </c>
    </row>
    <row r="25" s="392" customFormat="1" ht="30" customHeight="1" spans="1:12">
      <c r="A25" s="421" t="s">
        <v>20</v>
      </c>
      <c r="B25" s="422">
        <v>1102003001</v>
      </c>
      <c r="C25" s="423" t="s">
        <v>65</v>
      </c>
      <c r="D25" s="423" t="s">
        <v>66</v>
      </c>
      <c r="E25" s="423"/>
      <c r="F25" s="424" t="s">
        <v>23</v>
      </c>
      <c r="G25" s="425">
        <v>8</v>
      </c>
      <c r="H25" s="425">
        <v>6</v>
      </c>
      <c r="I25" s="425">
        <v>5</v>
      </c>
      <c r="J25" s="425">
        <v>3.9</v>
      </c>
      <c r="K25" s="425">
        <v>3.6</v>
      </c>
      <c r="L25" s="441" t="s">
        <v>67</v>
      </c>
    </row>
    <row r="26" s="392" customFormat="1" ht="30" customHeight="1" spans="1:12">
      <c r="A26" s="421" t="s">
        <v>68</v>
      </c>
      <c r="B26" s="422">
        <v>110200401</v>
      </c>
      <c r="C26" s="423" t="s">
        <v>69</v>
      </c>
      <c r="D26" s="423" t="s">
        <v>70</v>
      </c>
      <c r="E26" s="423"/>
      <c r="F26" s="424" t="s">
        <v>23</v>
      </c>
      <c r="G26" s="425"/>
      <c r="H26" s="425"/>
      <c r="I26" s="425"/>
      <c r="J26" s="425"/>
      <c r="K26" s="425"/>
      <c r="L26" s="441" t="s">
        <v>71</v>
      </c>
    </row>
    <row r="27" s="392" customFormat="1" ht="30" customHeight="1" spans="1:12">
      <c r="A27" s="421" t="s">
        <v>68</v>
      </c>
      <c r="B27" s="422">
        <v>110200402</v>
      </c>
      <c r="C27" s="423" t="s">
        <v>72</v>
      </c>
      <c r="D27" s="423" t="s">
        <v>70</v>
      </c>
      <c r="E27" s="423"/>
      <c r="F27" s="424" t="s">
        <v>23</v>
      </c>
      <c r="G27" s="425"/>
      <c r="H27" s="425"/>
      <c r="I27" s="425"/>
      <c r="J27" s="425"/>
      <c r="K27" s="425"/>
      <c r="L27" s="441" t="s">
        <v>73</v>
      </c>
    </row>
    <row r="28" s="392" customFormat="1" ht="30" customHeight="1" spans="1:12">
      <c r="A28" s="421" t="s">
        <v>20</v>
      </c>
      <c r="B28" s="422">
        <v>1103</v>
      </c>
      <c r="C28" s="423" t="s">
        <v>74</v>
      </c>
      <c r="D28" s="423"/>
      <c r="E28" s="423"/>
      <c r="F28" s="424"/>
      <c r="G28" s="425"/>
      <c r="H28" s="425"/>
      <c r="I28" s="425"/>
      <c r="J28" s="425"/>
      <c r="K28" s="425"/>
      <c r="L28" s="441" t="s">
        <v>29</v>
      </c>
    </row>
    <row r="29" s="396" customFormat="1" ht="57.95" customHeight="1" spans="1:12">
      <c r="A29" s="421" t="s">
        <v>20</v>
      </c>
      <c r="B29" s="422">
        <v>110300001</v>
      </c>
      <c r="C29" s="423" t="s">
        <v>75</v>
      </c>
      <c r="D29" s="423" t="s">
        <v>76</v>
      </c>
      <c r="E29" s="423"/>
      <c r="F29" s="424" t="s">
        <v>77</v>
      </c>
      <c r="G29" s="425">
        <v>130</v>
      </c>
      <c r="H29" s="425">
        <v>130</v>
      </c>
      <c r="I29" s="425">
        <v>117</v>
      </c>
      <c r="J29" s="425">
        <v>105.3</v>
      </c>
      <c r="K29" s="425">
        <v>93.6</v>
      </c>
      <c r="L29" s="441" t="s">
        <v>78</v>
      </c>
    </row>
    <row r="30" s="392" customFormat="1" ht="30" customHeight="1" spans="1:12">
      <c r="A30" s="421" t="s">
        <v>20</v>
      </c>
      <c r="B30" s="422">
        <v>1104</v>
      </c>
      <c r="C30" s="423" t="s">
        <v>79</v>
      </c>
      <c r="D30" s="423"/>
      <c r="E30" s="423"/>
      <c r="F30" s="424"/>
      <c r="G30" s="425"/>
      <c r="H30" s="425"/>
      <c r="I30" s="425"/>
      <c r="J30" s="425"/>
      <c r="K30" s="425"/>
      <c r="L30" s="441" t="s">
        <v>29</v>
      </c>
    </row>
    <row r="31" s="396" customFormat="1" ht="30" customHeight="1" spans="1:12">
      <c r="A31" s="421" t="s">
        <v>20</v>
      </c>
      <c r="B31" s="422">
        <v>110400001</v>
      </c>
      <c r="C31" s="423" t="s">
        <v>80</v>
      </c>
      <c r="D31" s="423" t="s">
        <v>81</v>
      </c>
      <c r="E31" s="423" t="s">
        <v>82</v>
      </c>
      <c r="F31" s="424" t="s">
        <v>83</v>
      </c>
      <c r="G31" s="425">
        <v>52</v>
      </c>
      <c r="H31" s="425">
        <v>52</v>
      </c>
      <c r="I31" s="425">
        <v>52</v>
      </c>
      <c r="J31" s="425">
        <v>47.7</v>
      </c>
      <c r="K31" s="425">
        <v>42.4</v>
      </c>
      <c r="L31" s="441" t="s">
        <v>84</v>
      </c>
    </row>
    <row r="32" s="396" customFormat="1" ht="30" customHeight="1" spans="1:12">
      <c r="A32" s="421" t="s">
        <v>20</v>
      </c>
      <c r="B32" s="422">
        <v>1105</v>
      </c>
      <c r="C32" s="423" t="s">
        <v>85</v>
      </c>
      <c r="D32" s="423"/>
      <c r="E32" s="423"/>
      <c r="F32" s="424"/>
      <c r="G32" s="425"/>
      <c r="H32" s="425"/>
      <c r="I32" s="425"/>
      <c r="J32" s="425"/>
      <c r="K32" s="425"/>
      <c r="L32" s="441" t="s">
        <v>29</v>
      </c>
    </row>
    <row r="33" s="396" customFormat="1" ht="30" customHeight="1" spans="1:12">
      <c r="A33" s="421" t="s">
        <v>20</v>
      </c>
      <c r="B33" s="422">
        <v>110500001</v>
      </c>
      <c r="C33" s="423" t="s">
        <v>86</v>
      </c>
      <c r="D33" s="423" t="s">
        <v>87</v>
      </c>
      <c r="E33" s="423" t="s">
        <v>88</v>
      </c>
      <c r="F33" s="424" t="s">
        <v>83</v>
      </c>
      <c r="G33" s="425">
        <v>30</v>
      </c>
      <c r="H33" s="425">
        <v>30</v>
      </c>
      <c r="I33" s="425">
        <v>30</v>
      </c>
      <c r="J33" s="425">
        <v>27.5</v>
      </c>
      <c r="K33" s="425">
        <v>24.5</v>
      </c>
      <c r="L33" s="441" t="s">
        <v>89</v>
      </c>
    </row>
    <row r="34" s="392" customFormat="1" ht="30" customHeight="1" spans="1:12">
      <c r="A34" s="421" t="s">
        <v>90</v>
      </c>
      <c r="B34" s="422">
        <v>110500002</v>
      </c>
      <c r="C34" s="423" t="s">
        <v>91</v>
      </c>
      <c r="D34" s="423" t="s">
        <v>92</v>
      </c>
      <c r="E34" s="423"/>
      <c r="F34" s="424" t="s">
        <v>23</v>
      </c>
      <c r="G34" s="425">
        <v>20</v>
      </c>
      <c r="H34" s="425">
        <v>20</v>
      </c>
      <c r="I34" s="425">
        <v>20</v>
      </c>
      <c r="J34" s="425">
        <v>18</v>
      </c>
      <c r="K34" s="425">
        <v>17</v>
      </c>
      <c r="L34" s="441" t="s">
        <v>93</v>
      </c>
    </row>
    <row r="35" s="392" customFormat="1" ht="30" customHeight="1" spans="1:12">
      <c r="A35" s="428" t="s">
        <v>94</v>
      </c>
      <c r="B35" s="432" t="s">
        <v>95</v>
      </c>
      <c r="C35" s="427" t="s">
        <v>96</v>
      </c>
      <c r="D35" s="433" t="s">
        <v>97</v>
      </c>
      <c r="E35" s="433"/>
      <c r="F35" s="428" t="s">
        <v>98</v>
      </c>
      <c r="G35" s="425"/>
      <c r="H35" s="425"/>
      <c r="I35" s="425"/>
      <c r="J35" s="425"/>
      <c r="K35" s="425"/>
      <c r="L35" s="441" t="s">
        <v>29</v>
      </c>
    </row>
    <row r="36" s="392" customFormat="1" ht="30" customHeight="1" spans="1:12">
      <c r="A36" s="421" t="s">
        <v>20</v>
      </c>
      <c r="B36" s="422">
        <v>1106</v>
      </c>
      <c r="C36" s="423" t="s">
        <v>99</v>
      </c>
      <c r="D36" s="423"/>
      <c r="E36" s="423" t="s">
        <v>100</v>
      </c>
      <c r="F36" s="424"/>
      <c r="G36" s="425"/>
      <c r="H36" s="425"/>
      <c r="I36" s="425"/>
      <c r="J36" s="425"/>
      <c r="K36" s="425"/>
      <c r="L36" s="441" t="s">
        <v>29</v>
      </c>
    </row>
    <row r="37" s="392" customFormat="1" ht="30" customHeight="1" spans="1:12">
      <c r="A37" s="421" t="s">
        <v>20</v>
      </c>
      <c r="B37" s="422">
        <v>110600001</v>
      </c>
      <c r="C37" s="423" t="s">
        <v>101</v>
      </c>
      <c r="D37" s="423" t="s">
        <v>102</v>
      </c>
      <c r="E37" s="423"/>
      <c r="F37" s="424" t="s">
        <v>103</v>
      </c>
      <c r="G37" s="425">
        <v>9.5</v>
      </c>
      <c r="H37" s="425">
        <v>9.5</v>
      </c>
      <c r="I37" s="425">
        <v>9.5</v>
      </c>
      <c r="J37" s="425">
        <v>8.8</v>
      </c>
      <c r="K37" s="425">
        <v>7</v>
      </c>
      <c r="L37" s="441" t="s">
        <v>104</v>
      </c>
    </row>
    <row r="38" s="392" customFormat="1" ht="30" customHeight="1" spans="1:12">
      <c r="A38" s="421" t="s">
        <v>17</v>
      </c>
      <c r="B38" s="422">
        <v>1109</v>
      </c>
      <c r="C38" s="423" t="s">
        <v>105</v>
      </c>
      <c r="D38" s="423"/>
      <c r="E38" s="423"/>
      <c r="F38" s="424"/>
      <c r="G38" s="425"/>
      <c r="H38" s="425"/>
      <c r="I38" s="425"/>
      <c r="J38" s="425"/>
      <c r="K38" s="425"/>
      <c r="L38" s="441" t="s">
        <v>29</v>
      </c>
    </row>
    <row r="39" s="392" customFormat="1" ht="125.25" customHeight="1" spans="1:12">
      <c r="A39" s="421" t="s">
        <v>90</v>
      </c>
      <c r="B39" s="422">
        <v>110900000</v>
      </c>
      <c r="C39" s="423" t="s">
        <v>106</v>
      </c>
      <c r="D39" s="423" t="s">
        <v>107</v>
      </c>
      <c r="E39" s="423"/>
      <c r="F39" s="424" t="s">
        <v>77</v>
      </c>
      <c r="G39" s="425"/>
      <c r="H39" s="425"/>
      <c r="I39" s="425"/>
      <c r="J39" s="425"/>
      <c r="K39" s="425"/>
      <c r="L39" s="441" t="s">
        <v>108</v>
      </c>
    </row>
    <row r="40" s="392" customFormat="1" ht="30" customHeight="1" spans="1:12">
      <c r="A40" s="421" t="s">
        <v>109</v>
      </c>
      <c r="B40" s="422">
        <v>110900004</v>
      </c>
      <c r="C40" s="423" t="s">
        <v>110</v>
      </c>
      <c r="D40" s="423" t="s">
        <v>111</v>
      </c>
      <c r="E40" s="423"/>
      <c r="F40" s="424" t="s">
        <v>77</v>
      </c>
      <c r="G40" s="425">
        <v>15</v>
      </c>
      <c r="H40" s="425">
        <v>15</v>
      </c>
      <c r="I40" s="425">
        <v>15</v>
      </c>
      <c r="J40" s="425">
        <v>15</v>
      </c>
      <c r="K40" s="425">
        <v>14.1</v>
      </c>
      <c r="L40" s="441" t="s">
        <v>112</v>
      </c>
    </row>
    <row r="41" s="392" customFormat="1" ht="30" customHeight="1" spans="1:12">
      <c r="A41" s="421" t="s">
        <v>113</v>
      </c>
      <c r="B41" s="422">
        <v>110900005</v>
      </c>
      <c r="C41" s="423" t="s">
        <v>114</v>
      </c>
      <c r="D41" s="423" t="s">
        <v>115</v>
      </c>
      <c r="E41" s="423"/>
      <c r="F41" s="424" t="s">
        <v>77</v>
      </c>
      <c r="G41" s="425">
        <v>45</v>
      </c>
      <c r="H41" s="425">
        <v>45</v>
      </c>
      <c r="I41" s="425">
        <v>45</v>
      </c>
      <c r="J41" s="425">
        <v>42.8</v>
      </c>
      <c r="K41" s="425">
        <v>38.5</v>
      </c>
      <c r="L41" s="441" t="s">
        <v>29</v>
      </c>
    </row>
    <row r="42" s="396" customFormat="1" ht="121.5" customHeight="1" spans="1:12">
      <c r="A42" s="421" t="s">
        <v>116</v>
      </c>
      <c r="B42" s="422">
        <v>110900100</v>
      </c>
      <c r="C42" s="423" t="s">
        <v>117</v>
      </c>
      <c r="D42" s="423" t="s">
        <v>118</v>
      </c>
      <c r="E42" s="424"/>
      <c r="F42" s="424" t="s">
        <v>63</v>
      </c>
      <c r="G42" s="425"/>
      <c r="H42" s="425"/>
      <c r="I42" s="425"/>
      <c r="J42" s="425"/>
      <c r="K42" s="425"/>
      <c r="L42" s="423" t="s">
        <v>119</v>
      </c>
    </row>
    <row r="43" s="396" customFormat="1" ht="30" customHeight="1" spans="1:12">
      <c r="A43" s="421" t="s">
        <v>116</v>
      </c>
      <c r="B43" s="422">
        <v>110900101</v>
      </c>
      <c r="C43" s="423" t="s">
        <v>120</v>
      </c>
      <c r="D43" s="423"/>
      <c r="E43" s="424"/>
      <c r="F43" s="424" t="s">
        <v>63</v>
      </c>
      <c r="G43" s="425">
        <v>80</v>
      </c>
      <c r="H43" s="425">
        <v>80</v>
      </c>
      <c r="I43" s="425">
        <v>50</v>
      </c>
      <c r="J43" s="425">
        <v>50</v>
      </c>
      <c r="K43" s="425">
        <v>20</v>
      </c>
      <c r="L43" s="441" t="s">
        <v>29</v>
      </c>
    </row>
    <row r="44" s="396" customFormat="1" ht="30" customHeight="1" spans="1:12">
      <c r="A44" s="421" t="s">
        <v>116</v>
      </c>
      <c r="B44" s="422">
        <v>110900102</v>
      </c>
      <c r="C44" s="423" t="s">
        <v>121</v>
      </c>
      <c r="D44" s="423"/>
      <c r="E44" s="424"/>
      <c r="F44" s="424" t="s">
        <v>63</v>
      </c>
      <c r="G44" s="425">
        <v>33</v>
      </c>
      <c r="H44" s="425">
        <v>33</v>
      </c>
      <c r="I44" s="425">
        <v>25</v>
      </c>
      <c r="J44" s="425">
        <v>25</v>
      </c>
      <c r="K44" s="425">
        <v>12</v>
      </c>
      <c r="L44" s="441" t="s">
        <v>29</v>
      </c>
    </row>
    <row r="45" s="396" customFormat="1" ht="27.95" customHeight="1" spans="1:12">
      <c r="A45" s="421" t="s">
        <v>116</v>
      </c>
      <c r="B45" s="422">
        <v>110900103</v>
      </c>
      <c r="C45" s="423" t="s">
        <v>122</v>
      </c>
      <c r="D45" s="423"/>
      <c r="E45" s="424"/>
      <c r="F45" s="424" t="s">
        <v>63</v>
      </c>
      <c r="G45" s="425">
        <v>25</v>
      </c>
      <c r="H45" s="425">
        <v>25</v>
      </c>
      <c r="I45" s="425">
        <v>19</v>
      </c>
      <c r="J45" s="425">
        <v>19</v>
      </c>
      <c r="K45" s="425">
        <v>10</v>
      </c>
      <c r="L45" s="441" t="s">
        <v>29</v>
      </c>
    </row>
    <row r="46" s="396" customFormat="1" ht="30" customHeight="1" spans="1:12">
      <c r="A46" s="421" t="s">
        <v>116</v>
      </c>
      <c r="B46" s="422">
        <v>110900104</v>
      </c>
      <c r="C46" s="423" t="s">
        <v>123</v>
      </c>
      <c r="D46" s="423"/>
      <c r="E46" s="424"/>
      <c r="F46" s="424" t="s">
        <v>63</v>
      </c>
      <c r="G46" s="425">
        <v>15</v>
      </c>
      <c r="H46" s="425">
        <v>15</v>
      </c>
      <c r="I46" s="425">
        <v>12</v>
      </c>
      <c r="J46" s="425">
        <v>12</v>
      </c>
      <c r="K46" s="425">
        <v>8</v>
      </c>
      <c r="L46" s="441" t="s">
        <v>29</v>
      </c>
    </row>
    <row r="47" s="392" customFormat="1" ht="30" customHeight="1" spans="1:12">
      <c r="A47" s="421" t="s">
        <v>124</v>
      </c>
      <c r="B47" s="422">
        <v>110900105</v>
      </c>
      <c r="C47" s="423" t="s">
        <v>125</v>
      </c>
      <c r="D47" s="423" t="s">
        <v>126</v>
      </c>
      <c r="E47" s="423" t="s">
        <v>59</v>
      </c>
      <c r="F47" s="424" t="s">
        <v>59</v>
      </c>
      <c r="G47" s="425"/>
      <c r="H47" s="425"/>
      <c r="I47" s="425"/>
      <c r="J47" s="425"/>
      <c r="K47" s="425"/>
      <c r="L47" s="441" t="s">
        <v>29</v>
      </c>
    </row>
    <row r="48" s="392" customFormat="1" ht="60.75" customHeight="1" spans="1:12">
      <c r="A48" s="421" t="s">
        <v>38</v>
      </c>
      <c r="B48" s="422">
        <v>110900200</v>
      </c>
      <c r="C48" s="423" t="s">
        <v>127</v>
      </c>
      <c r="D48" s="423" t="s">
        <v>128</v>
      </c>
      <c r="E48" s="423"/>
      <c r="F48" s="424" t="s">
        <v>63</v>
      </c>
      <c r="G48" s="425"/>
      <c r="H48" s="425"/>
      <c r="I48" s="425"/>
      <c r="J48" s="425"/>
      <c r="K48" s="425"/>
      <c r="L48" s="441" t="s">
        <v>129</v>
      </c>
    </row>
    <row r="49" s="392" customFormat="1" ht="30" customHeight="1" spans="1:12">
      <c r="A49" s="421" t="s">
        <v>124</v>
      </c>
      <c r="B49" s="422">
        <v>1109002001</v>
      </c>
      <c r="C49" s="423" t="s">
        <v>130</v>
      </c>
      <c r="D49" s="423" t="s">
        <v>131</v>
      </c>
      <c r="E49" s="423" t="s">
        <v>59</v>
      </c>
      <c r="F49" s="424" t="s">
        <v>63</v>
      </c>
      <c r="G49" s="425">
        <v>240</v>
      </c>
      <c r="H49" s="425">
        <v>240</v>
      </c>
      <c r="I49" s="425">
        <v>240</v>
      </c>
      <c r="J49" s="425">
        <v>226</v>
      </c>
      <c r="K49" s="425">
        <v>211</v>
      </c>
      <c r="L49" s="441" t="s">
        <v>29</v>
      </c>
    </row>
    <row r="50" s="392" customFormat="1" ht="30" customHeight="1" spans="1:12">
      <c r="A50" s="421" t="s">
        <v>124</v>
      </c>
      <c r="B50" s="422">
        <v>1109002002</v>
      </c>
      <c r="C50" s="423" t="s">
        <v>132</v>
      </c>
      <c r="D50" s="423" t="s">
        <v>133</v>
      </c>
      <c r="E50" s="423" t="s">
        <v>59</v>
      </c>
      <c r="F50" s="424" t="s">
        <v>63</v>
      </c>
      <c r="G50" s="425">
        <v>220</v>
      </c>
      <c r="H50" s="425">
        <v>220</v>
      </c>
      <c r="I50" s="425">
        <v>220</v>
      </c>
      <c r="J50" s="425">
        <v>206</v>
      </c>
      <c r="K50" s="425">
        <v>191</v>
      </c>
      <c r="L50" s="441" t="s">
        <v>29</v>
      </c>
    </row>
    <row r="51" s="392" customFormat="1" ht="30" customHeight="1" spans="1:12">
      <c r="A51" s="421" t="s">
        <v>55</v>
      </c>
      <c r="B51" s="422">
        <v>1109002003</v>
      </c>
      <c r="C51" s="423" t="s">
        <v>134</v>
      </c>
      <c r="D51" s="423" t="s">
        <v>135</v>
      </c>
      <c r="E51" s="423" t="s">
        <v>59</v>
      </c>
      <c r="F51" s="424" t="s">
        <v>63</v>
      </c>
      <c r="G51" s="425">
        <v>85</v>
      </c>
      <c r="H51" s="425">
        <v>85</v>
      </c>
      <c r="I51" s="425">
        <v>85</v>
      </c>
      <c r="J51" s="425">
        <v>71.4</v>
      </c>
      <c r="K51" s="425">
        <v>60</v>
      </c>
      <c r="L51" s="441" t="s">
        <v>29</v>
      </c>
    </row>
    <row r="52" s="392" customFormat="1" ht="30" customHeight="1" spans="1:12">
      <c r="A52" s="421" t="s">
        <v>90</v>
      </c>
      <c r="B52" s="422">
        <v>110900201</v>
      </c>
      <c r="C52" s="423" t="s">
        <v>136</v>
      </c>
      <c r="D52" s="423" t="s">
        <v>137</v>
      </c>
      <c r="E52" s="423"/>
      <c r="F52" s="424" t="s">
        <v>77</v>
      </c>
      <c r="G52" s="425">
        <v>43</v>
      </c>
      <c r="H52" s="425">
        <v>43</v>
      </c>
      <c r="I52" s="425">
        <v>43</v>
      </c>
      <c r="J52" s="425">
        <v>36.7</v>
      </c>
      <c r="K52" s="425">
        <v>33.6</v>
      </c>
      <c r="L52" s="441" t="s">
        <v>29</v>
      </c>
    </row>
    <row r="53" s="396" customFormat="1" ht="72" customHeight="1" spans="1:12">
      <c r="A53" s="421" t="s">
        <v>116</v>
      </c>
      <c r="B53" s="422">
        <v>110900400</v>
      </c>
      <c r="C53" s="434" t="s">
        <v>138</v>
      </c>
      <c r="D53" s="434" t="s">
        <v>139</v>
      </c>
      <c r="E53" s="435"/>
      <c r="F53" s="435" t="s">
        <v>63</v>
      </c>
      <c r="G53" s="425"/>
      <c r="H53" s="425"/>
      <c r="I53" s="425"/>
      <c r="J53" s="425"/>
      <c r="K53" s="425"/>
      <c r="L53" s="442" t="s">
        <v>140</v>
      </c>
    </row>
    <row r="54" s="396" customFormat="1" ht="30" customHeight="1" spans="1:12">
      <c r="A54" s="421" t="s">
        <v>116</v>
      </c>
      <c r="B54" s="422">
        <v>110900401</v>
      </c>
      <c r="C54" s="434" t="s">
        <v>120</v>
      </c>
      <c r="D54" s="434"/>
      <c r="E54" s="435"/>
      <c r="F54" s="435" t="s">
        <v>63</v>
      </c>
      <c r="G54" s="425">
        <v>85</v>
      </c>
      <c r="H54" s="425">
        <v>85</v>
      </c>
      <c r="I54" s="425">
        <v>55</v>
      </c>
      <c r="J54" s="425">
        <v>55</v>
      </c>
      <c r="K54" s="425">
        <v>25</v>
      </c>
      <c r="L54" s="441" t="s">
        <v>29</v>
      </c>
    </row>
    <row r="55" s="396" customFormat="1" ht="30" customHeight="1" spans="1:12">
      <c r="A55" s="421" t="s">
        <v>116</v>
      </c>
      <c r="B55" s="422">
        <v>110900402</v>
      </c>
      <c r="C55" s="434" t="s">
        <v>121</v>
      </c>
      <c r="D55" s="434"/>
      <c r="E55" s="435"/>
      <c r="F55" s="435" t="s">
        <v>63</v>
      </c>
      <c r="G55" s="425">
        <v>38</v>
      </c>
      <c r="H55" s="425">
        <v>38</v>
      </c>
      <c r="I55" s="425">
        <v>30</v>
      </c>
      <c r="J55" s="425">
        <v>30</v>
      </c>
      <c r="K55" s="425">
        <v>17</v>
      </c>
      <c r="L55" s="441" t="s">
        <v>29</v>
      </c>
    </row>
    <row r="56" s="396" customFormat="1" ht="30" customHeight="1" spans="1:12">
      <c r="A56" s="421" t="s">
        <v>116</v>
      </c>
      <c r="B56" s="422">
        <v>110900403</v>
      </c>
      <c r="C56" s="434" t="s">
        <v>122</v>
      </c>
      <c r="D56" s="434"/>
      <c r="E56" s="435"/>
      <c r="F56" s="435" t="s">
        <v>63</v>
      </c>
      <c r="G56" s="425">
        <v>30</v>
      </c>
      <c r="H56" s="425">
        <v>30</v>
      </c>
      <c r="I56" s="425">
        <v>24</v>
      </c>
      <c r="J56" s="425">
        <v>24</v>
      </c>
      <c r="K56" s="425">
        <v>15</v>
      </c>
      <c r="L56" s="441" t="s">
        <v>29</v>
      </c>
    </row>
    <row r="57" s="396" customFormat="1" ht="30" customHeight="1" spans="1:12">
      <c r="A57" s="421" t="s">
        <v>116</v>
      </c>
      <c r="B57" s="422">
        <v>110900404</v>
      </c>
      <c r="C57" s="434" t="s">
        <v>123</v>
      </c>
      <c r="D57" s="434"/>
      <c r="E57" s="435"/>
      <c r="F57" s="435" t="s">
        <v>63</v>
      </c>
      <c r="G57" s="425">
        <v>20</v>
      </c>
      <c r="H57" s="425">
        <v>20</v>
      </c>
      <c r="I57" s="425">
        <v>17</v>
      </c>
      <c r="J57" s="425">
        <v>17</v>
      </c>
      <c r="K57" s="425">
        <v>13</v>
      </c>
      <c r="L57" s="441" t="s">
        <v>29</v>
      </c>
    </row>
    <row r="58" s="392" customFormat="1" ht="30" customHeight="1" spans="1:12">
      <c r="A58" s="421" t="s">
        <v>55</v>
      </c>
      <c r="B58" s="422">
        <v>110900500</v>
      </c>
      <c r="C58" s="423" t="s">
        <v>141</v>
      </c>
      <c r="D58" s="423" t="s">
        <v>59</v>
      </c>
      <c r="E58" s="423" t="s">
        <v>59</v>
      </c>
      <c r="F58" s="424" t="s">
        <v>63</v>
      </c>
      <c r="G58" s="425">
        <v>38</v>
      </c>
      <c r="H58" s="425">
        <v>38</v>
      </c>
      <c r="I58" s="425">
        <v>38</v>
      </c>
      <c r="J58" s="425">
        <v>31.9</v>
      </c>
      <c r="K58" s="425">
        <v>26.8</v>
      </c>
      <c r="L58" s="441" t="s">
        <v>29</v>
      </c>
    </row>
    <row r="59" s="392" customFormat="1" ht="30" customHeight="1" spans="1:12">
      <c r="A59" s="421" t="s">
        <v>20</v>
      </c>
      <c r="B59" s="422">
        <v>1110</v>
      </c>
      <c r="C59" s="423" t="s">
        <v>142</v>
      </c>
      <c r="D59" s="423"/>
      <c r="E59" s="423"/>
      <c r="F59" s="424"/>
      <c r="G59" s="425"/>
      <c r="H59" s="425"/>
      <c r="I59" s="425"/>
      <c r="J59" s="425"/>
      <c r="K59" s="425"/>
      <c r="L59" s="441" t="s">
        <v>29</v>
      </c>
    </row>
    <row r="60" s="392" customFormat="1" ht="30" customHeight="1" spans="1:12">
      <c r="A60" s="421" t="s">
        <v>20</v>
      </c>
      <c r="B60" s="422">
        <v>1110</v>
      </c>
      <c r="C60" s="423" t="s">
        <v>143</v>
      </c>
      <c r="D60" s="423"/>
      <c r="E60" s="423"/>
      <c r="F60" s="424"/>
      <c r="G60" s="425"/>
      <c r="H60" s="425"/>
      <c r="I60" s="425"/>
      <c r="J60" s="425"/>
      <c r="K60" s="425"/>
      <c r="L60" s="441" t="s">
        <v>29</v>
      </c>
    </row>
    <row r="61" s="392" customFormat="1" ht="30" customHeight="1" spans="1:12">
      <c r="A61" s="421" t="s">
        <v>20</v>
      </c>
      <c r="B61" s="422">
        <v>111000001</v>
      </c>
      <c r="C61" s="423" t="s">
        <v>32</v>
      </c>
      <c r="D61" s="423"/>
      <c r="E61" s="423"/>
      <c r="F61" s="424" t="s">
        <v>23</v>
      </c>
      <c r="G61" s="425">
        <v>50</v>
      </c>
      <c r="H61" s="425">
        <v>50</v>
      </c>
      <c r="I61" s="425">
        <v>50</v>
      </c>
      <c r="J61" s="425">
        <v>50</v>
      </c>
      <c r="K61" s="425">
        <v>50</v>
      </c>
      <c r="L61" s="441" t="s">
        <v>144</v>
      </c>
    </row>
    <row r="62" s="392" customFormat="1" ht="30" customHeight="1" spans="1:12">
      <c r="A62" s="421" t="s">
        <v>20</v>
      </c>
      <c r="B62" s="422">
        <v>111000002</v>
      </c>
      <c r="C62" s="423" t="s">
        <v>33</v>
      </c>
      <c r="D62" s="423"/>
      <c r="E62" s="423"/>
      <c r="F62" s="424" t="s">
        <v>23</v>
      </c>
      <c r="G62" s="425">
        <v>100</v>
      </c>
      <c r="H62" s="425">
        <v>100</v>
      </c>
      <c r="I62" s="425">
        <v>100</v>
      </c>
      <c r="J62" s="425">
        <v>100</v>
      </c>
      <c r="K62" s="425">
        <v>100</v>
      </c>
      <c r="L62" s="441" t="s">
        <v>144</v>
      </c>
    </row>
    <row r="63" s="392" customFormat="1" ht="165.75" customHeight="1" spans="1:12">
      <c r="A63" s="421" t="s">
        <v>41</v>
      </c>
      <c r="B63" s="422">
        <v>111000004</v>
      </c>
      <c r="C63" s="436" t="s">
        <v>145</v>
      </c>
      <c r="D63" s="437" t="s">
        <v>146</v>
      </c>
      <c r="E63" s="423"/>
      <c r="F63" s="424"/>
      <c r="G63" s="425"/>
      <c r="H63" s="425"/>
      <c r="I63" s="425"/>
      <c r="J63" s="425"/>
      <c r="K63" s="425"/>
      <c r="L63" s="427" t="s">
        <v>147</v>
      </c>
    </row>
    <row r="64" s="392" customFormat="1" ht="30" customHeight="1" spans="1:12">
      <c r="A64" s="421" t="s">
        <v>41</v>
      </c>
      <c r="B64" s="426">
        <v>11100000401</v>
      </c>
      <c r="C64" s="427" t="s">
        <v>32</v>
      </c>
      <c r="D64" s="423"/>
      <c r="E64" s="423"/>
      <c r="F64" s="428" t="s">
        <v>23</v>
      </c>
      <c r="G64" s="429">
        <v>160</v>
      </c>
      <c r="H64" s="429">
        <v>160</v>
      </c>
      <c r="I64" s="429">
        <v>160</v>
      </c>
      <c r="J64" s="425">
        <v>134</v>
      </c>
      <c r="K64" s="425">
        <v>112</v>
      </c>
      <c r="L64" s="441" t="s">
        <v>29</v>
      </c>
    </row>
    <row r="65" s="392" customFormat="1" ht="30" customHeight="1" spans="1:12">
      <c r="A65" s="421" t="s">
        <v>41</v>
      </c>
      <c r="B65" s="426">
        <v>11100000402</v>
      </c>
      <c r="C65" s="427" t="s">
        <v>33</v>
      </c>
      <c r="D65" s="423"/>
      <c r="E65" s="423"/>
      <c r="F65" s="428" t="s">
        <v>23</v>
      </c>
      <c r="G65" s="429">
        <v>200</v>
      </c>
      <c r="H65" s="429">
        <v>200</v>
      </c>
      <c r="I65" s="429">
        <v>200</v>
      </c>
      <c r="J65" s="425">
        <v>168</v>
      </c>
      <c r="K65" s="425">
        <v>141</v>
      </c>
      <c r="L65" s="441" t="s">
        <v>29</v>
      </c>
    </row>
    <row r="66" s="397" customFormat="1" ht="77.1" customHeight="1" spans="1:16374">
      <c r="A66" s="444" t="s">
        <v>148</v>
      </c>
      <c r="B66" s="445">
        <v>111200001</v>
      </c>
      <c r="C66" s="446" t="s">
        <v>149</v>
      </c>
      <c r="D66" s="446" t="s">
        <v>150</v>
      </c>
      <c r="E66" s="446" t="s">
        <v>59</v>
      </c>
      <c r="F66" s="447" t="s">
        <v>151</v>
      </c>
      <c r="G66" s="448">
        <v>40</v>
      </c>
      <c r="H66" s="448">
        <v>40</v>
      </c>
      <c r="I66" s="448">
        <v>40</v>
      </c>
      <c r="J66" s="448">
        <v>36.7</v>
      </c>
      <c r="K66" s="448">
        <v>32.7</v>
      </c>
      <c r="L66" s="468" t="s">
        <v>152</v>
      </c>
      <c r="M66" s="469"/>
      <c r="N66" s="469"/>
      <c r="O66" s="469"/>
      <c r="P66" s="469"/>
      <c r="Q66" s="469"/>
      <c r="R66" s="469"/>
      <c r="S66" s="469"/>
      <c r="T66" s="469"/>
      <c r="U66" s="469"/>
      <c r="V66" s="469"/>
      <c r="W66" s="469"/>
      <c r="X66" s="469"/>
      <c r="Y66" s="469"/>
      <c r="Z66" s="469"/>
      <c r="AA66" s="469"/>
      <c r="AB66" s="469"/>
      <c r="AC66" s="469"/>
      <c r="AD66" s="469"/>
      <c r="AE66" s="469"/>
      <c r="AF66" s="469"/>
      <c r="AG66" s="469"/>
      <c r="AH66" s="469"/>
      <c r="AI66" s="469"/>
      <c r="AJ66" s="469"/>
      <c r="AK66" s="469"/>
      <c r="AL66" s="469"/>
      <c r="AM66" s="469"/>
      <c r="AN66" s="469"/>
      <c r="AO66" s="469"/>
      <c r="AP66" s="469"/>
      <c r="AQ66" s="469"/>
      <c r="AR66" s="469"/>
      <c r="AS66" s="469"/>
      <c r="AT66" s="469"/>
      <c r="AU66" s="469"/>
      <c r="AV66" s="469"/>
      <c r="AW66" s="469"/>
      <c r="AX66" s="469"/>
      <c r="AY66" s="469"/>
      <c r="AZ66" s="469"/>
      <c r="BA66" s="469"/>
      <c r="BB66" s="469"/>
      <c r="BC66" s="469"/>
      <c r="BD66" s="469"/>
      <c r="BE66" s="469"/>
      <c r="BF66" s="469"/>
      <c r="BG66" s="469"/>
      <c r="BH66" s="469"/>
      <c r="BI66" s="469"/>
      <c r="BJ66" s="469"/>
      <c r="BK66" s="469"/>
      <c r="BL66" s="469"/>
      <c r="BM66" s="469"/>
      <c r="BN66" s="469"/>
      <c r="BO66" s="469"/>
      <c r="BP66" s="469"/>
      <c r="BQ66" s="469"/>
      <c r="BR66" s="469"/>
      <c r="BS66" s="469"/>
      <c r="BT66" s="469"/>
      <c r="BU66" s="469"/>
      <c r="BV66" s="469"/>
      <c r="BW66" s="469"/>
      <c r="BX66" s="469"/>
      <c r="BY66" s="469"/>
      <c r="BZ66" s="469"/>
      <c r="CA66" s="469"/>
      <c r="CB66" s="469"/>
      <c r="CC66" s="469"/>
      <c r="CD66" s="469"/>
      <c r="CE66" s="469"/>
      <c r="CF66" s="469"/>
      <c r="CG66" s="469"/>
      <c r="CH66" s="469"/>
      <c r="CI66" s="469"/>
      <c r="CJ66" s="469"/>
      <c r="CK66" s="469"/>
      <c r="CL66" s="469"/>
      <c r="CM66" s="469"/>
      <c r="CN66" s="469"/>
      <c r="CO66" s="469"/>
      <c r="CP66" s="469"/>
      <c r="CQ66" s="469"/>
      <c r="CR66" s="469"/>
      <c r="CS66" s="469"/>
      <c r="CT66" s="469"/>
      <c r="CU66" s="469"/>
      <c r="CV66" s="469"/>
      <c r="CW66" s="469"/>
      <c r="CX66" s="469"/>
      <c r="CY66" s="469"/>
      <c r="CZ66" s="469"/>
      <c r="DA66" s="469"/>
      <c r="DB66" s="469"/>
      <c r="DC66" s="469"/>
      <c r="DD66" s="469"/>
      <c r="DE66" s="469"/>
      <c r="DF66" s="469"/>
      <c r="DG66" s="469"/>
      <c r="DH66" s="469"/>
      <c r="DI66" s="469"/>
      <c r="DJ66" s="469"/>
      <c r="DK66" s="469"/>
      <c r="DL66" s="469"/>
      <c r="DM66" s="469"/>
      <c r="DN66" s="469"/>
      <c r="DO66" s="469"/>
      <c r="DP66" s="469"/>
      <c r="DQ66" s="469"/>
      <c r="DR66" s="469"/>
      <c r="DS66" s="469"/>
      <c r="DT66" s="469"/>
      <c r="DU66" s="469"/>
      <c r="DV66" s="469"/>
      <c r="DW66" s="469"/>
      <c r="DX66" s="469"/>
      <c r="DY66" s="469"/>
      <c r="DZ66" s="469"/>
      <c r="EA66" s="469"/>
      <c r="EB66" s="469"/>
      <c r="EC66" s="469"/>
      <c r="ED66" s="469"/>
      <c r="EE66" s="469"/>
      <c r="EF66" s="469"/>
      <c r="EG66" s="469"/>
      <c r="EH66" s="469"/>
      <c r="EI66" s="469"/>
      <c r="EJ66" s="469"/>
      <c r="EK66" s="469"/>
      <c r="EL66" s="469"/>
      <c r="EM66" s="469"/>
      <c r="EN66" s="469"/>
      <c r="EO66" s="469"/>
      <c r="EP66" s="469"/>
      <c r="EQ66" s="469"/>
      <c r="ER66" s="469"/>
      <c r="ES66" s="469"/>
      <c r="ET66" s="469"/>
      <c r="EU66" s="469"/>
      <c r="EV66" s="469"/>
      <c r="EW66" s="469"/>
      <c r="EX66" s="469"/>
      <c r="EY66" s="469"/>
      <c r="EZ66" s="469"/>
      <c r="FA66" s="469"/>
      <c r="FB66" s="469"/>
      <c r="FC66" s="469"/>
      <c r="FD66" s="469"/>
      <c r="FE66" s="469"/>
      <c r="FF66" s="469"/>
      <c r="FG66" s="469"/>
      <c r="FH66" s="469"/>
      <c r="FI66" s="469"/>
      <c r="FJ66" s="469"/>
      <c r="FK66" s="469"/>
      <c r="FL66" s="469"/>
      <c r="FM66" s="469"/>
      <c r="FN66" s="469"/>
      <c r="FO66" s="469"/>
      <c r="FP66" s="469"/>
      <c r="FQ66" s="469"/>
      <c r="FR66" s="469"/>
      <c r="FS66" s="469"/>
      <c r="FT66" s="469"/>
      <c r="FU66" s="469"/>
      <c r="FV66" s="469"/>
      <c r="FW66" s="469"/>
      <c r="FX66" s="469"/>
      <c r="FY66" s="469"/>
      <c r="FZ66" s="469"/>
      <c r="GA66" s="469"/>
      <c r="GB66" s="469"/>
      <c r="GC66" s="469"/>
      <c r="GD66" s="469"/>
      <c r="GE66" s="469"/>
      <c r="GF66" s="469"/>
      <c r="GG66" s="469"/>
      <c r="GH66" s="469"/>
      <c r="GI66" s="469"/>
      <c r="GJ66" s="469"/>
      <c r="GK66" s="469"/>
      <c r="GL66" s="469"/>
      <c r="GM66" s="469"/>
      <c r="GN66" s="469"/>
      <c r="GO66" s="469"/>
      <c r="GP66" s="469"/>
      <c r="GQ66" s="469"/>
      <c r="GR66" s="469"/>
      <c r="GS66" s="469"/>
      <c r="GT66" s="469"/>
      <c r="GU66" s="469"/>
      <c r="GV66" s="469"/>
      <c r="GW66" s="469"/>
      <c r="GX66" s="469"/>
      <c r="GY66" s="469"/>
      <c r="GZ66" s="469"/>
      <c r="HA66" s="469"/>
      <c r="HB66" s="469"/>
      <c r="HC66" s="469"/>
      <c r="HD66" s="469"/>
      <c r="HE66" s="469"/>
      <c r="HF66" s="469"/>
      <c r="HG66" s="469"/>
      <c r="HH66" s="469"/>
      <c r="HI66" s="469"/>
      <c r="HJ66" s="469"/>
      <c r="HK66" s="469"/>
      <c r="HL66" s="469"/>
      <c r="HM66" s="469"/>
      <c r="HN66" s="469"/>
      <c r="HO66" s="469"/>
      <c r="HP66" s="469"/>
      <c r="HQ66" s="469"/>
      <c r="HR66" s="469"/>
      <c r="HS66" s="469"/>
      <c r="HT66" s="469"/>
      <c r="HU66" s="469"/>
      <c r="HV66" s="469"/>
      <c r="HW66" s="469"/>
      <c r="HX66" s="469"/>
      <c r="HY66" s="469"/>
      <c r="HZ66" s="469"/>
      <c r="IA66" s="469"/>
      <c r="IB66" s="469"/>
      <c r="IC66" s="469"/>
      <c r="ID66" s="469"/>
      <c r="IE66" s="469"/>
      <c r="IF66" s="469"/>
      <c r="IG66" s="469"/>
      <c r="IH66" s="469"/>
      <c r="II66" s="469"/>
      <c r="IJ66" s="469"/>
      <c r="IK66" s="469"/>
      <c r="IL66" s="469"/>
      <c r="IM66" s="469"/>
      <c r="IN66" s="469"/>
      <c r="IO66" s="469"/>
      <c r="IP66" s="469"/>
      <c r="IQ66" s="469"/>
      <c r="IR66" s="469"/>
      <c r="IS66" s="469"/>
      <c r="IT66" s="469"/>
      <c r="IU66" s="469"/>
      <c r="IV66" s="469"/>
      <c r="IW66" s="469"/>
      <c r="IX66" s="469"/>
      <c r="IY66" s="469"/>
      <c r="IZ66" s="469"/>
      <c r="JA66" s="469"/>
      <c r="JB66" s="469"/>
      <c r="JC66" s="469"/>
      <c r="JD66" s="469"/>
      <c r="JE66" s="469"/>
      <c r="JF66" s="469"/>
      <c r="JG66" s="469"/>
      <c r="JH66" s="469"/>
      <c r="JI66" s="469"/>
      <c r="JJ66" s="469"/>
      <c r="JK66" s="469"/>
      <c r="JL66" s="469"/>
      <c r="JM66" s="469"/>
      <c r="JN66" s="469"/>
      <c r="JO66" s="469"/>
      <c r="JP66" s="469"/>
      <c r="JQ66" s="469"/>
      <c r="JR66" s="469"/>
      <c r="JS66" s="469"/>
      <c r="JT66" s="469"/>
      <c r="JU66" s="469"/>
      <c r="JV66" s="469"/>
      <c r="JW66" s="469"/>
      <c r="JX66" s="469"/>
      <c r="JY66" s="469"/>
      <c r="JZ66" s="469"/>
      <c r="KA66" s="469"/>
      <c r="KB66" s="469"/>
      <c r="KC66" s="469"/>
      <c r="KD66" s="469"/>
      <c r="KE66" s="469"/>
      <c r="KF66" s="469"/>
      <c r="KG66" s="469"/>
      <c r="KH66" s="469"/>
      <c r="KI66" s="469"/>
      <c r="KJ66" s="469"/>
      <c r="KK66" s="469"/>
      <c r="KL66" s="469"/>
      <c r="KM66" s="469"/>
      <c r="KN66" s="469"/>
      <c r="KO66" s="469"/>
      <c r="KP66" s="469"/>
      <c r="KQ66" s="469"/>
      <c r="KR66" s="469"/>
      <c r="KS66" s="469"/>
      <c r="KT66" s="469"/>
      <c r="KU66" s="469"/>
      <c r="KV66" s="469"/>
      <c r="KW66" s="469"/>
      <c r="KX66" s="469"/>
      <c r="KY66" s="469"/>
      <c r="KZ66" s="469"/>
      <c r="LA66" s="469"/>
      <c r="LB66" s="469"/>
      <c r="LC66" s="469"/>
      <c r="LD66" s="469"/>
      <c r="LE66" s="469"/>
      <c r="LF66" s="469"/>
      <c r="LG66" s="469"/>
      <c r="LH66" s="469"/>
      <c r="LI66" s="469"/>
      <c r="LJ66" s="469"/>
      <c r="LK66" s="469"/>
      <c r="LL66" s="469"/>
      <c r="LM66" s="469"/>
      <c r="LN66" s="469"/>
      <c r="LO66" s="469"/>
      <c r="LP66" s="469"/>
      <c r="LQ66" s="469"/>
      <c r="LR66" s="469"/>
      <c r="LS66" s="469"/>
      <c r="LT66" s="469"/>
      <c r="LU66" s="469"/>
      <c r="LV66" s="469"/>
      <c r="LW66" s="469"/>
      <c r="LX66" s="469"/>
      <c r="LY66" s="469"/>
      <c r="LZ66" s="469"/>
      <c r="MA66" s="469"/>
      <c r="MB66" s="469"/>
      <c r="MC66" s="469"/>
      <c r="MD66" s="469"/>
      <c r="ME66" s="469"/>
      <c r="MF66" s="469"/>
      <c r="MG66" s="469"/>
      <c r="MH66" s="469"/>
      <c r="MI66" s="469"/>
      <c r="MJ66" s="469"/>
      <c r="MK66" s="469"/>
      <c r="ML66" s="469"/>
      <c r="MM66" s="469"/>
      <c r="MN66" s="469"/>
      <c r="MO66" s="469"/>
      <c r="MP66" s="469"/>
      <c r="MQ66" s="469"/>
      <c r="MR66" s="469"/>
      <c r="MS66" s="469"/>
      <c r="MT66" s="469"/>
      <c r="MU66" s="469"/>
      <c r="MV66" s="469"/>
      <c r="MW66" s="469"/>
      <c r="MX66" s="469"/>
      <c r="MY66" s="469"/>
      <c r="MZ66" s="469"/>
      <c r="NA66" s="469"/>
      <c r="NB66" s="469"/>
      <c r="NC66" s="469"/>
      <c r="ND66" s="469"/>
      <c r="NE66" s="469"/>
      <c r="NF66" s="469"/>
      <c r="NG66" s="469"/>
      <c r="NH66" s="469"/>
      <c r="NI66" s="469"/>
      <c r="NJ66" s="469"/>
      <c r="NK66" s="469"/>
      <c r="NL66" s="469"/>
      <c r="NM66" s="469"/>
      <c r="NN66" s="469"/>
      <c r="NO66" s="469"/>
      <c r="NP66" s="469"/>
      <c r="NQ66" s="469"/>
      <c r="NR66" s="469"/>
      <c r="NS66" s="469"/>
      <c r="NT66" s="469"/>
      <c r="NU66" s="469"/>
      <c r="NV66" s="469"/>
      <c r="NW66" s="469"/>
      <c r="NX66" s="469"/>
      <c r="NY66" s="469"/>
      <c r="NZ66" s="469"/>
      <c r="OA66" s="469"/>
      <c r="OB66" s="469"/>
      <c r="OC66" s="469"/>
      <c r="OD66" s="469"/>
      <c r="OE66" s="469"/>
      <c r="OF66" s="469"/>
      <c r="OG66" s="469"/>
      <c r="OH66" s="469"/>
      <c r="OI66" s="469"/>
      <c r="OJ66" s="469"/>
      <c r="OK66" s="469"/>
      <c r="OL66" s="469"/>
      <c r="OM66" s="469"/>
      <c r="ON66" s="469"/>
      <c r="OO66" s="469"/>
      <c r="OP66" s="469"/>
      <c r="OQ66" s="469"/>
      <c r="OR66" s="469"/>
      <c r="OS66" s="469"/>
      <c r="OT66" s="469"/>
      <c r="OU66" s="469"/>
      <c r="OV66" s="469"/>
      <c r="OW66" s="469"/>
      <c r="OX66" s="469"/>
      <c r="OY66" s="469"/>
      <c r="OZ66" s="469"/>
      <c r="PA66" s="469"/>
      <c r="PB66" s="469"/>
      <c r="PC66" s="469"/>
      <c r="PD66" s="469"/>
      <c r="PE66" s="469"/>
      <c r="PF66" s="469"/>
      <c r="PG66" s="469"/>
      <c r="PH66" s="469"/>
      <c r="PI66" s="469"/>
      <c r="PJ66" s="469"/>
      <c r="PK66" s="469"/>
      <c r="PL66" s="469"/>
      <c r="PM66" s="469"/>
      <c r="PN66" s="469"/>
      <c r="PO66" s="469"/>
      <c r="PP66" s="469"/>
      <c r="PQ66" s="469"/>
      <c r="PR66" s="469"/>
      <c r="PS66" s="469"/>
      <c r="PT66" s="469"/>
      <c r="PU66" s="469"/>
      <c r="PV66" s="469"/>
      <c r="PW66" s="469"/>
      <c r="PX66" s="469"/>
      <c r="PY66" s="469"/>
      <c r="PZ66" s="469"/>
      <c r="QA66" s="469"/>
      <c r="QB66" s="469"/>
      <c r="QC66" s="469"/>
      <c r="QD66" s="469"/>
      <c r="QE66" s="469"/>
      <c r="QF66" s="469"/>
      <c r="QG66" s="469"/>
      <c r="QH66" s="469"/>
      <c r="QI66" s="469"/>
      <c r="QJ66" s="469"/>
      <c r="QK66" s="469"/>
      <c r="QL66" s="469"/>
      <c r="QM66" s="469"/>
      <c r="QN66" s="469"/>
      <c r="QO66" s="469"/>
      <c r="QP66" s="469"/>
      <c r="QQ66" s="469"/>
      <c r="QR66" s="469"/>
      <c r="QS66" s="469"/>
      <c r="QT66" s="469"/>
      <c r="QU66" s="469"/>
      <c r="QV66" s="469"/>
      <c r="QW66" s="469"/>
      <c r="QX66" s="469"/>
      <c r="QY66" s="469"/>
      <c r="QZ66" s="469"/>
      <c r="RA66" s="469"/>
      <c r="RB66" s="469"/>
      <c r="RC66" s="469"/>
      <c r="RD66" s="469"/>
      <c r="RE66" s="469"/>
      <c r="RF66" s="469"/>
      <c r="RG66" s="469"/>
      <c r="RH66" s="469"/>
      <c r="RI66" s="469"/>
      <c r="RJ66" s="469"/>
      <c r="RK66" s="469"/>
      <c r="RL66" s="469"/>
      <c r="RM66" s="469"/>
      <c r="RN66" s="469"/>
      <c r="RO66" s="469"/>
      <c r="RP66" s="469"/>
      <c r="RQ66" s="469"/>
      <c r="RR66" s="469"/>
      <c r="RS66" s="469"/>
      <c r="RT66" s="469"/>
      <c r="RU66" s="469"/>
      <c r="RV66" s="469"/>
      <c r="RW66" s="469"/>
      <c r="RX66" s="469"/>
      <c r="RY66" s="469"/>
      <c r="RZ66" s="469"/>
      <c r="SA66" s="469"/>
      <c r="SB66" s="469"/>
      <c r="SC66" s="469"/>
      <c r="SD66" s="469"/>
      <c r="SE66" s="469"/>
      <c r="SF66" s="469"/>
      <c r="SG66" s="469"/>
      <c r="SH66" s="469"/>
      <c r="SI66" s="469"/>
      <c r="SJ66" s="469"/>
      <c r="SK66" s="469"/>
      <c r="SL66" s="469"/>
      <c r="SM66" s="469"/>
      <c r="SN66" s="469"/>
      <c r="SO66" s="469"/>
      <c r="SP66" s="469"/>
      <c r="SQ66" s="469"/>
      <c r="SR66" s="469"/>
      <c r="SS66" s="469"/>
      <c r="ST66" s="469"/>
      <c r="SU66" s="469"/>
      <c r="SV66" s="469"/>
      <c r="SW66" s="469"/>
      <c r="SX66" s="469"/>
      <c r="SY66" s="469"/>
      <c r="SZ66" s="469"/>
      <c r="TA66" s="469"/>
      <c r="TB66" s="469"/>
      <c r="TC66" s="469"/>
      <c r="TD66" s="469"/>
      <c r="TE66" s="469"/>
      <c r="TF66" s="469"/>
      <c r="TG66" s="469"/>
      <c r="TH66" s="469"/>
      <c r="TI66" s="469"/>
      <c r="TJ66" s="469"/>
      <c r="TK66" s="469"/>
      <c r="TL66" s="469"/>
      <c r="TM66" s="469"/>
      <c r="TN66" s="469"/>
      <c r="TO66" s="469"/>
      <c r="TP66" s="469"/>
      <c r="TQ66" s="469"/>
      <c r="TR66" s="469"/>
      <c r="TS66" s="469"/>
      <c r="TT66" s="469"/>
      <c r="TU66" s="469"/>
      <c r="TV66" s="469"/>
      <c r="TW66" s="469"/>
      <c r="TX66" s="469"/>
      <c r="TY66" s="469"/>
      <c r="TZ66" s="469"/>
      <c r="UA66" s="469"/>
      <c r="UB66" s="469"/>
      <c r="UC66" s="469"/>
      <c r="UD66" s="469"/>
      <c r="UE66" s="469"/>
      <c r="UF66" s="469"/>
      <c r="UG66" s="469"/>
      <c r="UH66" s="469"/>
      <c r="UI66" s="469"/>
      <c r="UJ66" s="469"/>
      <c r="UK66" s="469"/>
      <c r="UL66" s="469"/>
      <c r="UM66" s="469"/>
      <c r="UN66" s="469"/>
      <c r="UO66" s="469"/>
      <c r="UP66" s="469"/>
      <c r="UQ66" s="469"/>
      <c r="UR66" s="469"/>
      <c r="US66" s="469"/>
      <c r="UT66" s="469"/>
      <c r="UU66" s="469"/>
      <c r="UV66" s="469"/>
      <c r="UW66" s="469"/>
      <c r="UX66" s="469"/>
      <c r="UY66" s="469"/>
      <c r="UZ66" s="469"/>
      <c r="VA66" s="469"/>
      <c r="VB66" s="469"/>
      <c r="VC66" s="469"/>
      <c r="VD66" s="469"/>
      <c r="VE66" s="469"/>
      <c r="VF66" s="469"/>
      <c r="VG66" s="469"/>
      <c r="VH66" s="469"/>
      <c r="VI66" s="469"/>
      <c r="VJ66" s="469"/>
      <c r="VK66" s="469"/>
      <c r="VL66" s="469"/>
      <c r="VM66" s="469"/>
      <c r="VN66" s="469"/>
      <c r="VO66" s="469"/>
      <c r="VP66" s="469"/>
      <c r="VQ66" s="469"/>
      <c r="VR66" s="469"/>
      <c r="VS66" s="469"/>
      <c r="VT66" s="469"/>
      <c r="VU66" s="469"/>
      <c r="VV66" s="469"/>
      <c r="VW66" s="469"/>
      <c r="VX66" s="469"/>
      <c r="VY66" s="469"/>
      <c r="VZ66" s="469"/>
      <c r="WA66" s="469"/>
      <c r="WB66" s="469"/>
      <c r="WC66" s="469"/>
      <c r="WD66" s="469"/>
      <c r="WE66" s="469"/>
      <c r="WF66" s="469"/>
      <c r="WG66" s="469"/>
      <c r="WH66" s="469"/>
      <c r="WI66" s="469"/>
      <c r="WJ66" s="469"/>
      <c r="WK66" s="469"/>
      <c r="WL66" s="469"/>
      <c r="WM66" s="469"/>
      <c r="WN66" s="469"/>
      <c r="WO66" s="469"/>
      <c r="WP66" s="469"/>
      <c r="WQ66" s="469"/>
      <c r="WR66" s="469"/>
      <c r="WS66" s="469"/>
      <c r="WT66" s="469"/>
      <c r="WU66" s="469"/>
      <c r="WV66" s="469"/>
      <c r="WW66" s="469"/>
      <c r="WX66" s="469"/>
      <c r="WY66" s="469"/>
      <c r="WZ66" s="469"/>
      <c r="XA66" s="469"/>
      <c r="XB66" s="469"/>
      <c r="XC66" s="469"/>
      <c r="XD66" s="469"/>
      <c r="XE66" s="469"/>
      <c r="XF66" s="469"/>
      <c r="XG66" s="469"/>
      <c r="XH66" s="469"/>
      <c r="XI66" s="469"/>
      <c r="XJ66" s="469"/>
      <c r="XK66" s="469"/>
      <c r="XL66" s="469"/>
      <c r="XM66" s="469"/>
      <c r="XN66" s="469"/>
      <c r="XO66" s="469"/>
      <c r="XP66" s="469"/>
      <c r="XQ66" s="469"/>
      <c r="XR66" s="469"/>
      <c r="XS66" s="469"/>
      <c r="XT66" s="469"/>
      <c r="XU66" s="469"/>
      <c r="XV66" s="469"/>
      <c r="XW66" s="469"/>
      <c r="XX66" s="469"/>
      <c r="XY66" s="469"/>
      <c r="XZ66" s="469"/>
      <c r="YA66" s="469"/>
      <c r="YB66" s="469"/>
      <c r="YC66" s="469"/>
      <c r="YD66" s="469"/>
      <c r="YE66" s="469"/>
      <c r="YF66" s="469"/>
      <c r="YG66" s="469"/>
      <c r="YH66" s="469"/>
      <c r="YI66" s="469"/>
      <c r="YJ66" s="469"/>
      <c r="YK66" s="469"/>
      <c r="YL66" s="469"/>
      <c r="YM66" s="469"/>
      <c r="YN66" s="469"/>
      <c r="YO66" s="469"/>
      <c r="YP66" s="469"/>
      <c r="YQ66" s="469"/>
      <c r="YR66" s="469"/>
      <c r="YS66" s="469"/>
      <c r="YT66" s="469"/>
      <c r="YU66" s="469"/>
      <c r="YV66" s="469"/>
      <c r="YW66" s="469"/>
      <c r="YX66" s="469"/>
      <c r="YY66" s="469"/>
      <c r="YZ66" s="469"/>
      <c r="ZA66" s="469"/>
      <c r="ZB66" s="469"/>
      <c r="ZC66" s="469"/>
      <c r="ZD66" s="469"/>
      <c r="ZE66" s="469"/>
      <c r="ZF66" s="469"/>
      <c r="ZG66" s="469"/>
      <c r="ZH66" s="469"/>
      <c r="ZI66" s="469"/>
      <c r="ZJ66" s="469"/>
      <c r="ZK66" s="469"/>
      <c r="ZL66" s="469"/>
      <c r="ZM66" s="469"/>
      <c r="ZN66" s="469"/>
      <c r="ZO66" s="469"/>
      <c r="ZP66" s="469"/>
      <c r="ZQ66" s="469"/>
      <c r="ZR66" s="469"/>
      <c r="ZS66" s="469"/>
      <c r="ZT66" s="469"/>
      <c r="ZU66" s="469"/>
      <c r="ZV66" s="469"/>
      <c r="ZW66" s="469"/>
      <c r="ZX66" s="469"/>
      <c r="ZY66" s="469"/>
      <c r="ZZ66" s="469"/>
      <c r="AAA66" s="469"/>
      <c r="AAB66" s="469"/>
      <c r="AAC66" s="469"/>
      <c r="AAD66" s="469"/>
      <c r="AAE66" s="469"/>
      <c r="AAF66" s="469"/>
      <c r="AAG66" s="469"/>
      <c r="AAH66" s="469"/>
      <c r="AAI66" s="469"/>
      <c r="AAJ66" s="469"/>
      <c r="AAK66" s="469"/>
      <c r="AAL66" s="469"/>
      <c r="AAM66" s="469"/>
      <c r="AAN66" s="469"/>
      <c r="AAO66" s="469"/>
      <c r="AAP66" s="469"/>
      <c r="AAQ66" s="469"/>
      <c r="AAR66" s="469"/>
      <c r="AAS66" s="469"/>
      <c r="AAT66" s="469"/>
      <c r="AAU66" s="469"/>
      <c r="AAV66" s="469"/>
      <c r="AAW66" s="469"/>
      <c r="AAX66" s="469"/>
      <c r="AAY66" s="469"/>
      <c r="AAZ66" s="469"/>
      <c r="ABA66" s="469"/>
      <c r="ABB66" s="469"/>
      <c r="ABC66" s="469"/>
      <c r="ABD66" s="469"/>
      <c r="ABE66" s="469"/>
      <c r="ABF66" s="469"/>
      <c r="ABG66" s="469"/>
      <c r="ABH66" s="469"/>
      <c r="ABI66" s="469"/>
      <c r="ABJ66" s="469"/>
      <c r="ABK66" s="469"/>
      <c r="ABL66" s="469"/>
      <c r="ABM66" s="469"/>
      <c r="ABN66" s="469"/>
      <c r="ABO66" s="469"/>
      <c r="ABP66" s="469"/>
      <c r="ABQ66" s="469"/>
      <c r="ABR66" s="469"/>
      <c r="ABS66" s="469"/>
      <c r="ABT66" s="469"/>
      <c r="ABU66" s="469"/>
      <c r="ABV66" s="469"/>
      <c r="ABW66" s="469"/>
      <c r="ABX66" s="469"/>
      <c r="ABY66" s="469"/>
      <c r="ABZ66" s="469"/>
      <c r="ACA66" s="469"/>
      <c r="ACB66" s="469"/>
      <c r="ACC66" s="469"/>
      <c r="ACD66" s="469"/>
      <c r="ACE66" s="469"/>
      <c r="ACF66" s="469"/>
      <c r="ACG66" s="469"/>
      <c r="ACH66" s="469"/>
      <c r="ACI66" s="469"/>
      <c r="ACJ66" s="469"/>
      <c r="ACK66" s="469"/>
      <c r="ACL66" s="469"/>
      <c r="ACM66" s="469"/>
      <c r="ACN66" s="469"/>
      <c r="ACO66" s="469"/>
      <c r="ACP66" s="469"/>
      <c r="ACQ66" s="469"/>
      <c r="ACR66" s="469"/>
      <c r="ACS66" s="469"/>
      <c r="ACT66" s="469"/>
      <c r="ACU66" s="469"/>
      <c r="ACV66" s="469"/>
      <c r="ACW66" s="469"/>
      <c r="ACX66" s="469"/>
      <c r="ACY66" s="469"/>
      <c r="ACZ66" s="469"/>
      <c r="ADA66" s="469"/>
      <c r="ADB66" s="469"/>
      <c r="ADC66" s="469"/>
      <c r="ADD66" s="469"/>
      <c r="ADE66" s="469"/>
      <c r="ADF66" s="469"/>
      <c r="ADG66" s="469"/>
      <c r="ADH66" s="469"/>
      <c r="ADI66" s="469"/>
      <c r="ADJ66" s="469"/>
      <c r="ADK66" s="469"/>
      <c r="ADL66" s="469"/>
      <c r="ADM66" s="469"/>
      <c r="ADN66" s="469"/>
      <c r="ADO66" s="469"/>
      <c r="ADP66" s="469"/>
      <c r="ADQ66" s="469"/>
      <c r="ADR66" s="469"/>
      <c r="ADS66" s="469"/>
      <c r="ADT66" s="469"/>
      <c r="ADU66" s="469"/>
      <c r="ADV66" s="469"/>
      <c r="ADW66" s="469"/>
      <c r="ADX66" s="469"/>
      <c r="ADY66" s="469"/>
      <c r="ADZ66" s="469"/>
      <c r="AEA66" s="469"/>
      <c r="AEB66" s="469"/>
      <c r="AEC66" s="469"/>
      <c r="AED66" s="469"/>
      <c r="AEE66" s="469"/>
      <c r="AEF66" s="469"/>
      <c r="AEG66" s="469"/>
      <c r="AEH66" s="469"/>
      <c r="AEI66" s="469"/>
      <c r="AEJ66" s="469"/>
      <c r="AEK66" s="469"/>
      <c r="AEL66" s="469"/>
      <c r="AEM66" s="469"/>
      <c r="AEN66" s="469"/>
      <c r="AEO66" s="469"/>
      <c r="AEP66" s="469"/>
      <c r="AEQ66" s="469"/>
      <c r="AER66" s="469"/>
      <c r="AES66" s="469"/>
      <c r="AET66" s="469"/>
      <c r="AEU66" s="469"/>
      <c r="AEV66" s="469"/>
      <c r="AEW66" s="469"/>
      <c r="AEX66" s="469"/>
      <c r="AEY66" s="469"/>
      <c r="AEZ66" s="469"/>
      <c r="AFA66" s="469"/>
      <c r="AFB66" s="469"/>
      <c r="AFC66" s="469"/>
      <c r="AFD66" s="469"/>
      <c r="AFE66" s="469"/>
      <c r="AFF66" s="469"/>
      <c r="AFG66" s="469"/>
      <c r="AFH66" s="469"/>
      <c r="AFI66" s="469"/>
      <c r="AFJ66" s="469"/>
      <c r="AFK66" s="469"/>
      <c r="AFL66" s="469"/>
      <c r="AFM66" s="469"/>
      <c r="AFN66" s="469"/>
      <c r="AFO66" s="469"/>
      <c r="AFP66" s="469"/>
      <c r="AFQ66" s="469"/>
      <c r="AFR66" s="469"/>
      <c r="AFS66" s="469"/>
      <c r="AFT66" s="469"/>
      <c r="AFU66" s="469"/>
      <c r="AFV66" s="469"/>
      <c r="AFW66" s="469"/>
      <c r="AFX66" s="469"/>
      <c r="AFY66" s="469"/>
      <c r="AFZ66" s="469"/>
      <c r="AGA66" s="469"/>
      <c r="AGB66" s="469"/>
      <c r="AGC66" s="469"/>
      <c r="AGD66" s="469"/>
      <c r="AGE66" s="469"/>
      <c r="AGF66" s="469"/>
      <c r="AGG66" s="469"/>
      <c r="AGH66" s="469"/>
      <c r="AGI66" s="469"/>
      <c r="AGJ66" s="469"/>
      <c r="AGK66" s="469"/>
      <c r="AGL66" s="469"/>
      <c r="AGM66" s="469"/>
      <c r="AGN66" s="469"/>
      <c r="AGO66" s="469"/>
      <c r="AGP66" s="469"/>
      <c r="AGQ66" s="469"/>
      <c r="AGR66" s="469"/>
      <c r="AGS66" s="469"/>
      <c r="AGT66" s="469"/>
      <c r="AGU66" s="469"/>
      <c r="AGV66" s="469"/>
      <c r="AGW66" s="469"/>
      <c r="AGX66" s="469"/>
      <c r="AGY66" s="469"/>
      <c r="AGZ66" s="469"/>
      <c r="AHA66" s="469"/>
      <c r="AHB66" s="469"/>
      <c r="AHC66" s="469"/>
      <c r="AHD66" s="469"/>
      <c r="AHE66" s="469"/>
      <c r="AHF66" s="469"/>
      <c r="AHG66" s="469"/>
      <c r="AHH66" s="469"/>
      <c r="AHI66" s="469"/>
      <c r="AHJ66" s="469"/>
      <c r="AHK66" s="469"/>
      <c r="AHL66" s="469"/>
      <c r="AHM66" s="469"/>
      <c r="AHN66" s="469"/>
      <c r="AHO66" s="469"/>
      <c r="AHP66" s="469"/>
      <c r="AHQ66" s="469"/>
      <c r="AHR66" s="469"/>
      <c r="AHS66" s="469"/>
      <c r="AHT66" s="469"/>
      <c r="AHU66" s="469"/>
      <c r="AHV66" s="469"/>
      <c r="AHW66" s="469"/>
      <c r="AHX66" s="469"/>
      <c r="AHY66" s="469"/>
      <c r="AHZ66" s="469"/>
      <c r="AIA66" s="469"/>
      <c r="AIB66" s="469"/>
      <c r="AIC66" s="469"/>
      <c r="AID66" s="469"/>
      <c r="AIE66" s="469"/>
      <c r="AIF66" s="469"/>
      <c r="AIG66" s="469"/>
      <c r="AIH66" s="469"/>
      <c r="AII66" s="469"/>
      <c r="AIJ66" s="469"/>
      <c r="AIK66" s="469"/>
      <c r="AIL66" s="469"/>
      <c r="AIM66" s="469"/>
      <c r="AIN66" s="469"/>
      <c r="AIO66" s="469"/>
      <c r="AIP66" s="469"/>
      <c r="AIQ66" s="469"/>
      <c r="AIR66" s="469"/>
      <c r="AIS66" s="469"/>
      <c r="AIT66" s="469"/>
      <c r="AIU66" s="469"/>
      <c r="AIV66" s="469"/>
      <c r="AIW66" s="469"/>
      <c r="AIX66" s="469"/>
      <c r="AIY66" s="469"/>
      <c r="AIZ66" s="469"/>
      <c r="AJA66" s="469"/>
      <c r="AJB66" s="469"/>
      <c r="AJC66" s="469"/>
      <c r="AJD66" s="469"/>
      <c r="AJE66" s="469"/>
      <c r="AJF66" s="469"/>
      <c r="AJG66" s="469"/>
      <c r="AJH66" s="469"/>
      <c r="AJI66" s="469"/>
      <c r="AJJ66" s="469"/>
      <c r="AJK66" s="469"/>
      <c r="AJL66" s="469"/>
      <c r="AJM66" s="469"/>
      <c r="AJN66" s="469"/>
      <c r="AJO66" s="469"/>
      <c r="AJP66" s="469"/>
      <c r="AJQ66" s="469"/>
      <c r="AJR66" s="469"/>
      <c r="AJS66" s="469"/>
      <c r="AJT66" s="469"/>
      <c r="AJU66" s="469"/>
      <c r="AJV66" s="469"/>
      <c r="AJW66" s="469"/>
      <c r="AJX66" s="469"/>
      <c r="AJY66" s="469"/>
      <c r="AJZ66" s="469"/>
      <c r="AKA66" s="469"/>
      <c r="AKB66" s="469"/>
      <c r="AKC66" s="469"/>
      <c r="AKD66" s="469"/>
      <c r="AKE66" s="469"/>
      <c r="AKF66" s="469"/>
      <c r="AKG66" s="469"/>
      <c r="AKH66" s="469"/>
      <c r="AKI66" s="469"/>
      <c r="AKJ66" s="469"/>
      <c r="AKK66" s="469"/>
      <c r="AKL66" s="469"/>
      <c r="AKM66" s="469"/>
      <c r="AKN66" s="469"/>
      <c r="AKO66" s="469"/>
      <c r="AKP66" s="469"/>
      <c r="AKQ66" s="469"/>
      <c r="AKR66" s="469"/>
      <c r="AKS66" s="469"/>
      <c r="AKT66" s="469"/>
      <c r="AKU66" s="469"/>
      <c r="AKV66" s="469"/>
      <c r="AKW66" s="469"/>
      <c r="AKX66" s="469"/>
      <c r="AKY66" s="469"/>
      <c r="AKZ66" s="469"/>
      <c r="ALA66" s="469"/>
      <c r="ALB66" s="469"/>
      <c r="ALC66" s="469"/>
      <c r="ALD66" s="469"/>
      <c r="ALE66" s="469"/>
      <c r="ALF66" s="469"/>
      <c r="ALG66" s="469"/>
      <c r="ALH66" s="469"/>
      <c r="ALI66" s="469"/>
      <c r="ALJ66" s="469"/>
      <c r="ALK66" s="469"/>
      <c r="ALL66" s="469"/>
      <c r="ALM66" s="469"/>
      <c r="ALN66" s="469"/>
      <c r="ALO66" s="469"/>
      <c r="ALP66" s="469"/>
      <c r="ALQ66" s="469"/>
      <c r="ALR66" s="469"/>
      <c r="ALS66" s="469"/>
      <c r="ALT66" s="469"/>
      <c r="ALU66" s="469"/>
      <c r="ALV66" s="469"/>
      <c r="ALW66" s="469"/>
      <c r="ALX66" s="469"/>
      <c r="ALY66" s="469"/>
      <c r="ALZ66" s="469"/>
      <c r="AMA66" s="469"/>
      <c r="AMB66" s="469"/>
      <c r="AMC66" s="469"/>
      <c r="AMD66" s="469"/>
      <c r="AME66" s="469"/>
      <c r="AMF66" s="469"/>
      <c r="AMG66" s="469"/>
      <c r="AMH66" s="469"/>
      <c r="AMI66" s="469"/>
      <c r="AMJ66" s="469"/>
      <c r="AMK66" s="469"/>
      <c r="AML66" s="469"/>
      <c r="AMM66" s="469"/>
      <c r="AMN66" s="469"/>
      <c r="AMO66" s="469"/>
      <c r="AMP66" s="469"/>
      <c r="AMQ66" s="469"/>
      <c r="AMR66" s="469"/>
      <c r="AMS66" s="469"/>
      <c r="AMT66" s="469"/>
      <c r="AMU66" s="469"/>
      <c r="AMV66" s="469"/>
      <c r="AMW66" s="469"/>
      <c r="AMX66" s="469"/>
      <c r="AMY66" s="469"/>
      <c r="AMZ66" s="469"/>
      <c r="ANA66" s="469"/>
      <c r="ANB66" s="469"/>
      <c r="ANC66" s="469"/>
      <c r="AND66" s="469"/>
      <c r="ANE66" s="469"/>
      <c r="ANF66" s="469"/>
      <c r="ANG66" s="469"/>
      <c r="ANH66" s="469"/>
      <c r="ANI66" s="469"/>
      <c r="ANJ66" s="469"/>
      <c r="ANK66" s="469"/>
      <c r="ANL66" s="469"/>
      <c r="ANM66" s="469"/>
      <c r="ANN66" s="469"/>
      <c r="ANO66" s="469"/>
      <c r="ANP66" s="469"/>
      <c r="ANQ66" s="469"/>
      <c r="ANR66" s="469"/>
      <c r="ANS66" s="469"/>
      <c r="ANT66" s="469"/>
      <c r="ANU66" s="469"/>
      <c r="ANV66" s="469"/>
      <c r="ANW66" s="469"/>
      <c r="ANX66" s="469"/>
      <c r="ANY66" s="469"/>
      <c r="ANZ66" s="469"/>
      <c r="AOA66" s="469"/>
      <c r="AOB66" s="469"/>
      <c r="AOC66" s="469"/>
      <c r="AOD66" s="469"/>
      <c r="AOE66" s="469"/>
      <c r="AOF66" s="469"/>
      <c r="AOG66" s="469"/>
      <c r="AOH66" s="469"/>
      <c r="AOI66" s="469"/>
      <c r="AOJ66" s="469"/>
      <c r="AOK66" s="469"/>
      <c r="AOL66" s="469"/>
      <c r="AOM66" s="469"/>
      <c r="AON66" s="469"/>
      <c r="AOO66" s="469"/>
      <c r="AOP66" s="469"/>
      <c r="AOQ66" s="469"/>
      <c r="AOR66" s="469"/>
      <c r="AOS66" s="469"/>
      <c r="AOT66" s="469"/>
      <c r="AOU66" s="469"/>
      <c r="AOV66" s="469"/>
      <c r="AOW66" s="469"/>
      <c r="AOX66" s="469"/>
      <c r="AOY66" s="469"/>
      <c r="AOZ66" s="469"/>
      <c r="APA66" s="469"/>
      <c r="APB66" s="469"/>
      <c r="APC66" s="469"/>
      <c r="APD66" s="469"/>
      <c r="APE66" s="469"/>
      <c r="APF66" s="469"/>
      <c r="APG66" s="469"/>
      <c r="APH66" s="469"/>
      <c r="API66" s="469"/>
      <c r="APJ66" s="469"/>
      <c r="APK66" s="469"/>
      <c r="APL66" s="469"/>
      <c r="APM66" s="469"/>
      <c r="APN66" s="469"/>
      <c r="APO66" s="469"/>
      <c r="APP66" s="469"/>
      <c r="APQ66" s="469"/>
      <c r="APR66" s="469"/>
      <c r="APS66" s="469"/>
      <c r="APT66" s="469"/>
      <c r="APU66" s="469"/>
      <c r="APV66" s="469"/>
      <c r="APW66" s="469"/>
      <c r="APX66" s="469"/>
      <c r="APY66" s="469"/>
      <c r="APZ66" s="469"/>
      <c r="AQA66" s="469"/>
      <c r="AQB66" s="469"/>
      <c r="AQC66" s="469"/>
      <c r="AQD66" s="469"/>
      <c r="AQE66" s="469"/>
      <c r="AQF66" s="469"/>
      <c r="AQG66" s="469"/>
      <c r="AQH66" s="469"/>
      <c r="AQI66" s="469"/>
      <c r="AQJ66" s="469"/>
      <c r="AQK66" s="469"/>
      <c r="AQL66" s="469"/>
      <c r="AQM66" s="469"/>
      <c r="AQN66" s="469"/>
      <c r="AQO66" s="469"/>
      <c r="AQP66" s="469"/>
      <c r="AQQ66" s="469"/>
      <c r="AQR66" s="469"/>
      <c r="AQS66" s="469"/>
      <c r="AQT66" s="469"/>
      <c r="AQU66" s="469"/>
      <c r="AQV66" s="469"/>
      <c r="AQW66" s="469"/>
      <c r="AQX66" s="469"/>
      <c r="AQY66" s="469"/>
      <c r="AQZ66" s="469"/>
      <c r="ARA66" s="469"/>
      <c r="ARB66" s="469"/>
      <c r="ARC66" s="469"/>
      <c r="ARD66" s="469"/>
      <c r="ARE66" s="469"/>
      <c r="ARF66" s="469"/>
      <c r="ARG66" s="469"/>
      <c r="ARH66" s="469"/>
      <c r="ARI66" s="469"/>
      <c r="ARJ66" s="469"/>
      <c r="ARK66" s="469"/>
      <c r="ARL66" s="469"/>
      <c r="ARM66" s="469"/>
      <c r="ARN66" s="469"/>
      <c r="ARO66" s="469"/>
      <c r="ARP66" s="469"/>
      <c r="ARQ66" s="469"/>
      <c r="ARR66" s="469"/>
      <c r="ARS66" s="469"/>
      <c r="ART66" s="469"/>
      <c r="ARU66" s="469"/>
      <c r="ARV66" s="469"/>
      <c r="ARW66" s="469"/>
      <c r="ARX66" s="469"/>
      <c r="ARY66" s="469"/>
      <c r="ARZ66" s="469"/>
      <c r="ASA66" s="469"/>
      <c r="ASB66" s="469"/>
      <c r="ASC66" s="469"/>
      <c r="ASD66" s="469"/>
      <c r="ASE66" s="469"/>
      <c r="ASF66" s="469"/>
      <c r="ASG66" s="469"/>
      <c r="ASH66" s="469"/>
      <c r="ASI66" s="469"/>
      <c r="ASJ66" s="469"/>
      <c r="ASK66" s="469"/>
      <c r="ASL66" s="469"/>
      <c r="ASM66" s="469"/>
      <c r="ASN66" s="469"/>
      <c r="ASO66" s="469"/>
      <c r="ASP66" s="469"/>
      <c r="ASQ66" s="469"/>
      <c r="ASR66" s="469"/>
      <c r="ASS66" s="469"/>
      <c r="AST66" s="469"/>
      <c r="ASU66" s="469"/>
      <c r="ASV66" s="469"/>
      <c r="ASW66" s="469"/>
      <c r="ASX66" s="469"/>
      <c r="ASY66" s="469"/>
      <c r="ASZ66" s="469"/>
      <c r="ATA66" s="469"/>
      <c r="ATB66" s="469"/>
      <c r="ATC66" s="469"/>
      <c r="ATD66" s="469"/>
      <c r="ATE66" s="469"/>
      <c r="ATF66" s="469"/>
      <c r="ATG66" s="469"/>
      <c r="ATH66" s="469"/>
      <c r="ATI66" s="469"/>
      <c r="ATJ66" s="469"/>
      <c r="ATK66" s="469"/>
      <c r="ATL66" s="469"/>
      <c r="ATM66" s="469"/>
      <c r="ATN66" s="469"/>
      <c r="ATO66" s="469"/>
      <c r="ATP66" s="469"/>
      <c r="ATQ66" s="469"/>
      <c r="ATR66" s="469"/>
      <c r="ATS66" s="469"/>
      <c r="ATT66" s="469"/>
      <c r="ATU66" s="469"/>
      <c r="ATV66" s="469"/>
      <c r="ATW66" s="469"/>
      <c r="ATX66" s="469"/>
      <c r="ATY66" s="469"/>
      <c r="ATZ66" s="469"/>
      <c r="AUA66" s="469"/>
      <c r="AUB66" s="469"/>
      <c r="AUC66" s="469"/>
      <c r="AUD66" s="469"/>
      <c r="AUE66" s="469"/>
      <c r="AUF66" s="469"/>
      <c r="AUG66" s="469"/>
      <c r="AUH66" s="469"/>
      <c r="AUI66" s="469"/>
      <c r="AUJ66" s="469"/>
      <c r="AUK66" s="469"/>
      <c r="AUL66" s="469"/>
      <c r="AUM66" s="469"/>
      <c r="AUN66" s="469"/>
      <c r="AUO66" s="469"/>
      <c r="AUP66" s="469"/>
      <c r="AUQ66" s="469"/>
      <c r="AUR66" s="469"/>
      <c r="AUS66" s="469"/>
      <c r="AUT66" s="469"/>
      <c r="AUU66" s="469"/>
      <c r="AUV66" s="469"/>
      <c r="AUW66" s="469"/>
      <c r="AUX66" s="469"/>
      <c r="AUY66" s="469"/>
      <c r="AUZ66" s="469"/>
      <c r="AVA66" s="469"/>
      <c r="AVB66" s="469"/>
      <c r="AVC66" s="469"/>
      <c r="AVD66" s="469"/>
      <c r="AVE66" s="469"/>
      <c r="AVF66" s="469"/>
      <c r="AVG66" s="469"/>
      <c r="AVH66" s="469"/>
      <c r="AVI66" s="469"/>
      <c r="AVJ66" s="469"/>
      <c r="AVK66" s="469"/>
      <c r="AVL66" s="469"/>
      <c r="AVM66" s="469"/>
      <c r="AVN66" s="469"/>
      <c r="AVO66" s="469"/>
      <c r="AVP66" s="469"/>
      <c r="AVQ66" s="469"/>
      <c r="AVR66" s="469"/>
      <c r="AVS66" s="469"/>
      <c r="AVT66" s="469"/>
      <c r="AVU66" s="469"/>
      <c r="AVV66" s="469"/>
      <c r="AVW66" s="469"/>
      <c r="AVX66" s="469"/>
      <c r="AVY66" s="469"/>
      <c r="AVZ66" s="469"/>
      <c r="AWA66" s="469"/>
      <c r="AWB66" s="469"/>
      <c r="AWC66" s="469"/>
      <c r="AWD66" s="469"/>
      <c r="AWE66" s="469"/>
      <c r="AWF66" s="469"/>
      <c r="AWG66" s="469"/>
      <c r="AWH66" s="469"/>
      <c r="AWI66" s="469"/>
      <c r="AWJ66" s="469"/>
      <c r="AWK66" s="469"/>
      <c r="AWL66" s="469"/>
      <c r="AWM66" s="469"/>
      <c r="AWN66" s="469"/>
      <c r="AWO66" s="469"/>
      <c r="AWP66" s="469"/>
      <c r="AWQ66" s="469"/>
      <c r="AWR66" s="469"/>
      <c r="AWS66" s="469"/>
      <c r="AWT66" s="469"/>
      <c r="AWU66" s="469"/>
      <c r="AWV66" s="469"/>
      <c r="AWW66" s="469"/>
      <c r="AWX66" s="469"/>
      <c r="AWY66" s="469"/>
      <c r="AWZ66" s="469"/>
      <c r="AXA66" s="469"/>
      <c r="AXB66" s="469"/>
      <c r="AXC66" s="469"/>
      <c r="AXD66" s="469"/>
      <c r="AXE66" s="469"/>
      <c r="AXF66" s="469"/>
      <c r="AXG66" s="469"/>
      <c r="AXH66" s="469"/>
      <c r="AXI66" s="469"/>
      <c r="AXJ66" s="469"/>
      <c r="AXK66" s="469"/>
      <c r="AXL66" s="469"/>
      <c r="AXM66" s="469"/>
      <c r="AXN66" s="469"/>
      <c r="AXO66" s="469"/>
      <c r="AXP66" s="469"/>
      <c r="AXQ66" s="469"/>
      <c r="AXR66" s="469"/>
      <c r="AXS66" s="469"/>
      <c r="AXT66" s="469"/>
      <c r="AXU66" s="469"/>
      <c r="AXV66" s="469"/>
      <c r="AXW66" s="469"/>
      <c r="AXX66" s="469"/>
      <c r="AXY66" s="469"/>
      <c r="AXZ66" s="469"/>
      <c r="AYA66" s="469"/>
      <c r="AYB66" s="469"/>
      <c r="AYC66" s="469"/>
      <c r="AYD66" s="469"/>
      <c r="AYE66" s="469"/>
      <c r="AYF66" s="469"/>
      <c r="AYG66" s="469"/>
      <c r="AYH66" s="469"/>
      <c r="AYI66" s="469"/>
      <c r="AYJ66" s="469"/>
      <c r="AYK66" s="469"/>
      <c r="AYL66" s="469"/>
      <c r="AYM66" s="469"/>
      <c r="AYN66" s="469"/>
      <c r="AYO66" s="469"/>
      <c r="AYP66" s="469"/>
      <c r="AYQ66" s="469"/>
      <c r="AYR66" s="469"/>
      <c r="AYS66" s="469"/>
      <c r="AYT66" s="469"/>
      <c r="AYU66" s="469"/>
      <c r="AYV66" s="469"/>
      <c r="AYW66" s="469"/>
      <c r="AYX66" s="469"/>
      <c r="AYY66" s="469"/>
      <c r="AYZ66" s="469"/>
      <c r="AZA66" s="469"/>
      <c r="AZB66" s="469"/>
      <c r="AZC66" s="469"/>
      <c r="AZD66" s="469"/>
      <c r="AZE66" s="469"/>
      <c r="AZF66" s="469"/>
      <c r="AZG66" s="469"/>
      <c r="AZH66" s="469"/>
      <c r="AZI66" s="469"/>
      <c r="AZJ66" s="469"/>
      <c r="AZK66" s="469"/>
      <c r="AZL66" s="469"/>
      <c r="AZM66" s="469"/>
      <c r="AZN66" s="469"/>
      <c r="AZO66" s="469"/>
      <c r="AZP66" s="469"/>
      <c r="AZQ66" s="469"/>
      <c r="AZR66" s="469"/>
      <c r="AZS66" s="469"/>
      <c r="AZT66" s="469"/>
      <c r="AZU66" s="469"/>
      <c r="AZV66" s="469"/>
      <c r="AZW66" s="469"/>
      <c r="AZX66" s="469"/>
      <c r="AZY66" s="469"/>
      <c r="AZZ66" s="469"/>
      <c r="BAA66" s="469"/>
      <c r="BAB66" s="469"/>
      <c r="BAC66" s="469"/>
      <c r="BAD66" s="469"/>
      <c r="BAE66" s="469"/>
      <c r="BAF66" s="469"/>
      <c r="BAG66" s="469"/>
      <c r="BAH66" s="469"/>
      <c r="BAI66" s="469"/>
      <c r="BAJ66" s="469"/>
      <c r="BAK66" s="469"/>
      <c r="BAL66" s="469"/>
      <c r="BAM66" s="469"/>
      <c r="BAN66" s="469"/>
      <c r="BAO66" s="469"/>
      <c r="BAP66" s="469"/>
      <c r="BAQ66" s="469"/>
      <c r="BAR66" s="469"/>
      <c r="BAS66" s="469"/>
      <c r="BAT66" s="469"/>
      <c r="BAU66" s="469"/>
      <c r="BAV66" s="469"/>
      <c r="BAW66" s="469"/>
      <c r="BAX66" s="469"/>
      <c r="BAY66" s="469"/>
      <c r="BAZ66" s="469"/>
      <c r="BBA66" s="469"/>
      <c r="BBB66" s="469"/>
      <c r="BBC66" s="469"/>
      <c r="BBD66" s="469"/>
      <c r="BBE66" s="469"/>
      <c r="BBF66" s="469"/>
      <c r="BBG66" s="469"/>
      <c r="BBH66" s="469"/>
      <c r="BBI66" s="469"/>
      <c r="BBJ66" s="469"/>
      <c r="BBK66" s="469"/>
      <c r="BBL66" s="469"/>
      <c r="BBM66" s="469"/>
      <c r="BBN66" s="469"/>
      <c r="BBO66" s="469"/>
      <c r="BBP66" s="469"/>
      <c r="BBQ66" s="469"/>
      <c r="BBR66" s="469"/>
      <c r="BBS66" s="469"/>
      <c r="BBT66" s="469"/>
      <c r="BBU66" s="469"/>
      <c r="BBV66" s="469"/>
      <c r="BBW66" s="469"/>
      <c r="BBX66" s="469"/>
      <c r="BBY66" s="469"/>
      <c r="BBZ66" s="469"/>
      <c r="BCA66" s="469"/>
      <c r="BCB66" s="469"/>
      <c r="BCC66" s="469"/>
      <c r="BCD66" s="469"/>
      <c r="BCE66" s="469"/>
      <c r="BCF66" s="469"/>
      <c r="BCG66" s="469"/>
      <c r="BCH66" s="469"/>
      <c r="BCI66" s="469"/>
      <c r="BCJ66" s="469"/>
      <c r="BCK66" s="469"/>
      <c r="BCL66" s="469"/>
      <c r="BCM66" s="469"/>
      <c r="BCN66" s="469"/>
      <c r="BCO66" s="469"/>
      <c r="BCP66" s="469"/>
      <c r="BCQ66" s="469"/>
      <c r="BCR66" s="469"/>
      <c r="BCS66" s="469"/>
      <c r="BCT66" s="469"/>
      <c r="BCU66" s="469"/>
      <c r="BCV66" s="469"/>
      <c r="BCW66" s="469"/>
      <c r="BCX66" s="469"/>
      <c r="BCY66" s="469"/>
      <c r="BCZ66" s="469"/>
      <c r="BDA66" s="469"/>
      <c r="BDB66" s="469"/>
      <c r="BDC66" s="469"/>
      <c r="BDD66" s="469"/>
      <c r="BDE66" s="469"/>
      <c r="BDF66" s="469"/>
      <c r="BDG66" s="469"/>
      <c r="BDH66" s="469"/>
      <c r="BDI66" s="469"/>
      <c r="BDJ66" s="469"/>
      <c r="BDK66" s="469"/>
      <c r="BDL66" s="469"/>
      <c r="BDM66" s="469"/>
      <c r="BDN66" s="469"/>
      <c r="BDO66" s="469"/>
      <c r="BDP66" s="469"/>
      <c r="BDQ66" s="469"/>
      <c r="BDR66" s="469"/>
      <c r="BDS66" s="469"/>
      <c r="BDT66" s="469"/>
      <c r="BDU66" s="469"/>
      <c r="BDV66" s="469"/>
      <c r="BDW66" s="469"/>
      <c r="BDX66" s="469"/>
      <c r="BDY66" s="469"/>
      <c r="BDZ66" s="469"/>
      <c r="BEA66" s="469"/>
      <c r="BEB66" s="469"/>
      <c r="BEC66" s="469"/>
      <c r="BED66" s="469"/>
      <c r="BEE66" s="469"/>
      <c r="BEF66" s="469"/>
      <c r="BEG66" s="469"/>
      <c r="BEH66" s="469"/>
      <c r="BEI66" s="469"/>
      <c r="BEJ66" s="469"/>
      <c r="BEK66" s="469"/>
      <c r="BEL66" s="469"/>
      <c r="BEM66" s="469"/>
      <c r="BEN66" s="469"/>
      <c r="BEO66" s="469"/>
      <c r="BEP66" s="469"/>
      <c r="BEQ66" s="469"/>
      <c r="BER66" s="469"/>
      <c r="BES66" s="469"/>
      <c r="BET66" s="469"/>
      <c r="BEU66" s="469"/>
      <c r="BEV66" s="469"/>
      <c r="BEW66" s="469"/>
      <c r="BEX66" s="469"/>
      <c r="BEY66" s="469"/>
      <c r="BEZ66" s="469"/>
      <c r="BFA66" s="469"/>
      <c r="BFB66" s="469"/>
      <c r="BFC66" s="469"/>
      <c r="BFD66" s="469"/>
      <c r="BFE66" s="469"/>
      <c r="BFF66" s="469"/>
      <c r="BFG66" s="469"/>
      <c r="BFH66" s="469"/>
      <c r="BFI66" s="469"/>
      <c r="BFJ66" s="469"/>
      <c r="BFK66" s="469"/>
      <c r="BFL66" s="469"/>
      <c r="BFM66" s="469"/>
      <c r="BFN66" s="469"/>
      <c r="BFO66" s="469"/>
      <c r="BFP66" s="469"/>
      <c r="BFQ66" s="469"/>
      <c r="BFR66" s="469"/>
      <c r="BFS66" s="469"/>
      <c r="BFT66" s="469"/>
      <c r="BFU66" s="469"/>
      <c r="BFV66" s="469"/>
      <c r="BFW66" s="469"/>
      <c r="BFX66" s="469"/>
      <c r="BFY66" s="469"/>
      <c r="BFZ66" s="469"/>
      <c r="BGA66" s="469"/>
      <c r="BGB66" s="469"/>
      <c r="BGC66" s="469"/>
      <c r="BGD66" s="469"/>
      <c r="BGE66" s="469"/>
      <c r="BGF66" s="469"/>
      <c r="BGG66" s="469"/>
      <c r="BGH66" s="469"/>
      <c r="BGI66" s="469"/>
      <c r="BGJ66" s="469"/>
      <c r="BGK66" s="469"/>
      <c r="BGL66" s="469"/>
      <c r="BGM66" s="469"/>
      <c r="BGN66" s="469"/>
      <c r="BGO66" s="469"/>
      <c r="BGP66" s="469"/>
      <c r="BGQ66" s="469"/>
      <c r="BGR66" s="469"/>
      <c r="BGS66" s="469"/>
      <c r="BGT66" s="469"/>
      <c r="BGU66" s="469"/>
      <c r="BGV66" s="469"/>
      <c r="BGW66" s="469"/>
      <c r="BGX66" s="469"/>
      <c r="BGY66" s="469"/>
      <c r="BGZ66" s="469"/>
      <c r="BHA66" s="469"/>
      <c r="BHB66" s="469"/>
      <c r="BHC66" s="469"/>
      <c r="BHD66" s="469"/>
      <c r="BHE66" s="469"/>
      <c r="BHF66" s="469"/>
      <c r="BHG66" s="469"/>
      <c r="BHH66" s="469"/>
      <c r="BHI66" s="469"/>
      <c r="BHJ66" s="469"/>
      <c r="BHK66" s="469"/>
      <c r="BHL66" s="469"/>
      <c r="BHM66" s="469"/>
      <c r="BHN66" s="469"/>
      <c r="BHO66" s="469"/>
      <c r="BHP66" s="469"/>
      <c r="BHQ66" s="469"/>
      <c r="BHR66" s="469"/>
      <c r="BHS66" s="469"/>
      <c r="BHT66" s="469"/>
      <c r="BHU66" s="469"/>
      <c r="BHV66" s="469"/>
      <c r="BHW66" s="469"/>
      <c r="BHX66" s="469"/>
      <c r="BHY66" s="469"/>
      <c r="BHZ66" s="469"/>
      <c r="BIA66" s="469"/>
      <c r="BIB66" s="469"/>
      <c r="BIC66" s="469"/>
      <c r="BID66" s="469"/>
      <c r="BIE66" s="469"/>
      <c r="BIF66" s="469"/>
      <c r="BIG66" s="469"/>
      <c r="BIH66" s="469"/>
      <c r="BII66" s="469"/>
      <c r="BIJ66" s="469"/>
      <c r="BIK66" s="469"/>
      <c r="BIL66" s="469"/>
      <c r="BIM66" s="469"/>
      <c r="BIN66" s="469"/>
      <c r="BIO66" s="469"/>
      <c r="BIP66" s="469"/>
      <c r="BIQ66" s="469"/>
      <c r="BIR66" s="469"/>
      <c r="BIS66" s="469"/>
      <c r="BIT66" s="469"/>
      <c r="BIU66" s="469"/>
      <c r="BIV66" s="469"/>
      <c r="BIW66" s="469"/>
      <c r="BIX66" s="469"/>
      <c r="BIY66" s="469"/>
      <c r="BIZ66" s="469"/>
      <c r="BJA66" s="469"/>
      <c r="BJB66" s="469"/>
      <c r="BJC66" s="469"/>
      <c r="BJD66" s="469"/>
      <c r="BJE66" s="469"/>
      <c r="BJF66" s="469"/>
      <c r="BJG66" s="469"/>
      <c r="BJH66" s="469"/>
      <c r="BJI66" s="469"/>
      <c r="BJJ66" s="469"/>
      <c r="BJK66" s="469"/>
      <c r="BJL66" s="469"/>
      <c r="BJM66" s="469"/>
      <c r="BJN66" s="469"/>
      <c r="BJO66" s="469"/>
      <c r="BJP66" s="469"/>
      <c r="BJQ66" s="469"/>
      <c r="BJR66" s="469"/>
      <c r="BJS66" s="469"/>
      <c r="BJT66" s="469"/>
      <c r="BJU66" s="469"/>
      <c r="BJV66" s="469"/>
      <c r="BJW66" s="469"/>
      <c r="BJX66" s="469"/>
      <c r="BJY66" s="469"/>
      <c r="BJZ66" s="469"/>
      <c r="BKA66" s="469"/>
      <c r="BKB66" s="469"/>
      <c r="BKC66" s="469"/>
      <c r="BKD66" s="469"/>
      <c r="BKE66" s="469"/>
      <c r="BKF66" s="469"/>
      <c r="BKG66" s="469"/>
      <c r="BKH66" s="469"/>
      <c r="BKI66" s="469"/>
      <c r="BKJ66" s="469"/>
      <c r="BKK66" s="469"/>
      <c r="BKL66" s="469"/>
      <c r="BKM66" s="469"/>
      <c r="BKN66" s="469"/>
      <c r="BKO66" s="469"/>
      <c r="BKP66" s="469"/>
      <c r="BKQ66" s="469"/>
      <c r="BKR66" s="469"/>
      <c r="BKS66" s="469"/>
      <c r="BKT66" s="469"/>
      <c r="BKU66" s="469"/>
      <c r="BKV66" s="469"/>
      <c r="BKW66" s="469"/>
      <c r="BKX66" s="469"/>
      <c r="BKY66" s="469"/>
      <c r="BKZ66" s="469"/>
      <c r="BLA66" s="469"/>
      <c r="BLB66" s="469"/>
      <c r="BLC66" s="469"/>
      <c r="BLD66" s="469"/>
      <c r="BLE66" s="469"/>
      <c r="BLF66" s="469"/>
      <c r="BLG66" s="469"/>
      <c r="BLH66" s="469"/>
      <c r="BLI66" s="469"/>
      <c r="BLJ66" s="469"/>
      <c r="BLK66" s="469"/>
      <c r="BLL66" s="469"/>
      <c r="BLM66" s="469"/>
      <c r="BLN66" s="469"/>
      <c r="BLO66" s="469"/>
      <c r="BLP66" s="469"/>
      <c r="BLQ66" s="469"/>
      <c r="BLR66" s="469"/>
      <c r="BLS66" s="469"/>
      <c r="BLT66" s="469"/>
      <c r="BLU66" s="469"/>
      <c r="BLV66" s="469"/>
      <c r="BLW66" s="469"/>
      <c r="BLX66" s="469"/>
      <c r="BLY66" s="469"/>
      <c r="BLZ66" s="469"/>
      <c r="BMA66" s="469"/>
      <c r="BMB66" s="469"/>
      <c r="BMC66" s="469"/>
      <c r="BMD66" s="469"/>
      <c r="BME66" s="469"/>
      <c r="BMF66" s="469"/>
      <c r="BMG66" s="469"/>
      <c r="BMH66" s="469"/>
      <c r="BMI66" s="469"/>
      <c r="BMJ66" s="469"/>
      <c r="BMK66" s="469"/>
      <c r="BML66" s="469"/>
      <c r="BMM66" s="469"/>
      <c r="BMN66" s="469"/>
      <c r="BMO66" s="469"/>
      <c r="BMP66" s="469"/>
      <c r="BMQ66" s="469"/>
      <c r="BMR66" s="469"/>
      <c r="BMS66" s="469"/>
      <c r="BMT66" s="469"/>
      <c r="BMU66" s="469"/>
      <c r="BMV66" s="469"/>
      <c r="BMW66" s="469"/>
      <c r="BMX66" s="469"/>
      <c r="BMY66" s="469"/>
      <c r="BMZ66" s="469"/>
      <c r="BNA66" s="469"/>
      <c r="BNB66" s="469"/>
      <c r="BNC66" s="469"/>
      <c r="BND66" s="469"/>
      <c r="BNE66" s="469"/>
      <c r="BNF66" s="469"/>
      <c r="BNG66" s="469"/>
      <c r="BNH66" s="469"/>
      <c r="BNI66" s="469"/>
      <c r="BNJ66" s="469"/>
      <c r="BNK66" s="469"/>
      <c r="BNL66" s="469"/>
      <c r="BNM66" s="469"/>
      <c r="BNN66" s="469"/>
      <c r="BNO66" s="469"/>
      <c r="BNP66" s="469"/>
      <c r="BNQ66" s="469"/>
      <c r="BNR66" s="469"/>
      <c r="BNS66" s="469"/>
      <c r="BNT66" s="469"/>
      <c r="BNU66" s="469"/>
      <c r="BNV66" s="469"/>
      <c r="BNW66" s="469"/>
      <c r="BNX66" s="469"/>
      <c r="BNY66" s="469"/>
      <c r="BNZ66" s="469"/>
      <c r="BOA66" s="469"/>
      <c r="BOB66" s="469"/>
      <c r="BOC66" s="469"/>
      <c r="BOD66" s="469"/>
      <c r="BOE66" s="469"/>
      <c r="BOF66" s="469"/>
      <c r="BOG66" s="469"/>
      <c r="BOH66" s="469"/>
      <c r="BOI66" s="469"/>
      <c r="BOJ66" s="469"/>
      <c r="BOK66" s="469"/>
      <c r="BOL66" s="469"/>
      <c r="BOM66" s="469"/>
      <c r="BON66" s="469"/>
      <c r="BOO66" s="469"/>
      <c r="BOP66" s="469"/>
      <c r="BOQ66" s="469"/>
      <c r="BOR66" s="469"/>
      <c r="BOS66" s="469"/>
      <c r="BOT66" s="469"/>
      <c r="BOU66" s="469"/>
      <c r="BOV66" s="469"/>
      <c r="BOW66" s="469"/>
      <c r="BOX66" s="469"/>
      <c r="BOY66" s="469"/>
      <c r="BOZ66" s="469"/>
      <c r="BPA66" s="469"/>
      <c r="BPB66" s="469"/>
      <c r="BPC66" s="469"/>
      <c r="BPD66" s="469"/>
      <c r="BPE66" s="469"/>
      <c r="BPF66" s="469"/>
      <c r="BPG66" s="469"/>
      <c r="BPH66" s="469"/>
      <c r="BPI66" s="469"/>
      <c r="BPJ66" s="469"/>
      <c r="BPK66" s="469"/>
      <c r="BPL66" s="469"/>
      <c r="BPM66" s="469"/>
      <c r="BPN66" s="469"/>
      <c r="BPO66" s="469"/>
      <c r="BPP66" s="469"/>
      <c r="BPQ66" s="469"/>
      <c r="BPR66" s="469"/>
      <c r="BPS66" s="469"/>
      <c r="BPT66" s="469"/>
      <c r="BPU66" s="469"/>
      <c r="BPV66" s="469"/>
      <c r="BPW66" s="469"/>
      <c r="BPX66" s="469"/>
      <c r="BPY66" s="469"/>
      <c r="BPZ66" s="469"/>
      <c r="BQA66" s="469"/>
      <c r="BQB66" s="469"/>
      <c r="BQC66" s="469"/>
      <c r="BQD66" s="469"/>
      <c r="BQE66" s="469"/>
      <c r="BQF66" s="469"/>
      <c r="BQG66" s="469"/>
      <c r="BQH66" s="469"/>
      <c r="BQI66" s="469"/>
      <c r="BQJ66" s="469"/>
      <c r="BQK66" s="469"/>
      <c r="BQL66" s="469"/>
      <c r="BQM66" s="469"/>
      <c r="BQN66" s="469"/>
      <c r="BQO66" s="469"/>
      <c r="BQP66" s="469"/>
      <c r="BQQ66" s="469"/>
      <c r="BQR66" s="469"/>
      <c r="BQS66" s="469"/>
      <c r="BQT66" s="469"/>
      <c r="BQU66" s="469"/>
      <c r="BQV66" s="469"/>
      <c r="BQW66" s="469"/>
      <c r="BQX66" s="469"/>
      <c r="BQY66" s="469"/>
      <c r="BQZ66" s="469"/>
      <c r="BRA66" s="469"/>
      <c r="BRB66" s="469"/>
      <c r="BRC66" s="469"/>
      <c r="BRD66" s="469"/>
      <c r="BRE66" s="469"/>
      <c r="BRF66" s="469"/>
      <c r="BRG66" s="469"/>
      <c r="BRH66" s="469"/>
      <c r="BRI66" s="469"/>
      <c r="BRJ66" s="469"/>
      <c r="BRK66" s="469"/>
      <c r="BRL66" s="469"/>
      <c r="BRM66" s="469"/>
      <c r="BRN66" s="469"/>
      <c r="BRO66" s="469"/>
      <c r="BRP66" s="469"/>
      <c r="BRQ66" s="469"/>
      <c r="BRR66" s="469"/>
      <c r="BRS66" s="469"/>
      <c r="BRT66" s="469"/>
      <c r="BRU66" s="469"/>
      <c r="BRV66" s="469"/>
      <c r="BRW66" s="469"/>
      <c r="BRX66" s="469"/>
      <c r="BRY66" s="469"/>
      <c r="BRZ66" s="469"/>
      <c r="BSA66" s="469"/>
      <c r="BSB66" s="469"/>
      <c r="BSC66" s="469"/>
      <c r="BSD66" s="469"/>
      <c r="BSE66" s="469"/>
      <c r="BSF66" s="469"/>
      <c r="BSG66" s="469"/>
      <c r="BSH66" s="469"/>
      <c r="BSI66" s="469"/>
      <c r="BSJ66" s="469"/>
      <c r="BSK66" s="469"/>
      <c r="BSL66" s="469"/>
      <c r="BSM66" s="469"/>
      <c r="BSN66" s="469"/>
      <c r="BSO66" s="469"/>
      <c r="BSP66" s="469"/>
      <c r="BSQ66" s="469"/>
      <c r="BSR66" s="469"/>
      <c r="BSS66" s="469"/>
      <c r="BST66" s="469"/>
      <c r="BSU66" s="469"/>
      <c r="BSV66" s="469"/>
      <c r="BSW66" s="469"/>
      <c r="BSX66" s="469"/>
      <c r="BSY66" s="469"/>
      <c r="BSZ66" s="469"/>
      <c r="BTA66" s="469"/>
      <c r="BTB66" s="469"/>
      <c r="BTC66" s="469"/>
      <c r="BTD66" s="469"/>
      <c r="BTE66" s="469"/>
      <c r="BTF66" s="469"/>
      <c r="BTG66" s="469"/>
      <c r="BTH66" s="469"/>
      <c r="BTI66" s="469"/>
      <c r="BTJ66" s="469"/>
      <c r="BTK66" s="469"/>
      <c r="BTL66" s="469"/>
      <c r="BTM66" s="469"/>
      <c r="BTN66" s="469"/>
      <c r="BTO66" s="469"/>
      <c r="BTP66" s="469"/>
      <c r="BTQ66" s="469"/>
      <c r="BTR66" s="469"/>
      <c r="BTS66" s="469"/>
      <c r="BTT66" s="469"/>
      <c r="BTU66" s="469"/>
      <c r="BTV66" s="469"/>
      <c r="BTW66" s="469"/>
      <c r="BTX66" s="469"/>
      <c r="BTY66" s="469"/>
      <c r="BTZ66" s="469"/>
      <c r="BUA66" s="469"/>
      <c r="BUB66" s="469"/>
      <c r="BUC66" s="469"/>
      <c r="BUD66" s="469"/>
      <c r="BUE66" s="469"/>
      <c r="BUF66" s="469"/>
      <c r="BUG66" s="469"/>
      <c r="BUH66" s="469"/>
      <c r="BUI66" s="469"/>
      <c r="BUJ66" s="469"/>
      <c r="BUK66" s="469"/>
      <c r="BUL66" s="469"/>
      <c r="BUM66" s="469"/>
      <c r="BUN66" s="469"/>
      <c r="BUO66" s="469"/>
      <c r="BUP66" s="469"/>
      <c r="BUQ66" s="469"/>
      <c r="BUR66" s="469"/>
      <c r="BUS66" s="469"/>
      <c r="BUT66" s="469"/>
      <c r="BUU66" s="469"/>
      <c r="BUV66" s="469"/>
      <c r="BUW66" s="469"/>
      <c r="BUX66" s="469"/>
      <c r="BUY66" s="469"/>
      <c r="BUZ66" s="469"/>
      <c r="BVA66" s="469"/>
      <c r="BVB66" s="469"/>
      <c r="BVC66" s="469"/>
      <c r="BVD66" s="469"/>
      <c r="BVE66" s="469"/>
      <c r="BVF66" s="469"/>
      <c r="BVG66" s="469"/>
      <c r="BVH66" s="469"/>
      <c r="BVI66" s="469"/>
      <c r="BVJ66" s="469"/>
      <c r="BVK66" s="469"/>
      <c r="BVL66" s="469"/>
      <c r="BVM66" s="469"/>
      <c r="BVN66" s="469"/>
      <c r="BVO66" s="469"/>
      <c r="BVP66" s="469"/>
      <c r="BVQ66" s="469"/>
      <c r="BVR66" s="469"/>
      <c r="BVS66" s="469"/>
      <c r="BVT66" s="469"/>
      <c r="BVU66" s="469"/>
      <c r="BVV66" s="469"/>
      <c r="BVW66" s="469"/>
      <c r="BVX66" s="469"/>
      <c r="BVY66" s="469"/>
      <c r="BVZ66" s="469"/>
      <c r="BWA66" s="469"/>
      <c r="BWB66" s="469"/>
      <c r="BWC66" s="469"/>
      <c r="BWD66" s="469"/>
      <c r="BWE66" s="469"/>
      <c r="BWF66" s="469"/>
      <c r="BWG66" s="469"/>
      <c r="BWH66" s="469"/>
      <c r="BWI66" s="469"/>
      <c r="BWJ66" s="469"/>
      <c r="BWK66" s="469"/>
      <c r="BWL66" s="469"/>
      <c r="BWM66" s="469"/>
      <c r="BWN66" s="469"/>
      <c r="BWO66" s="469"/>
      <c r="BWP66" s="469"/>
      <c r="BWQ66" s="469"/>
      <c r="BWR66" s="469"/>
      <c r="BWS66" s="469"/>
      <c r="BWT66" s="469"/>
      <c r="BWU66" s="469"/>
      <c r="BWV66" s="469"/>
      <c r="BWW66" s="469"/>
      <c r="BWX66" s="469"/>
      <c r="BWY66" s="469"/>
      <c r="BWZ66" s="469"/>
      <c r="BXA66" s="469"/>
      <c r="BXB66" s="469"/>
      <c r="BXC66" s="469"/>
      <c r="BXD66" s="469"/>
      <c r="BXE66" s="469"/>
      <c r="BXF66" s="469"/>
      <c r="BXG66" s="469"/>
      <c r="BXH66" s="469"/>
      <c r="BXI66" s="469"/>
      <c r="BXJ66" s="469"/>
      <c r="BXK66" s="469"/>
      <c r="BXL66" s="469"/>
      <c r="BXM66" s="469"/>
      <c r="BXN66" s="469"/>
      <c r="BXO66" s="469"/>
      <c r="BXP66" s="469"/>
      <c r="BXQ66" s="469"/>
      <c r="BXR66" s="469"/>
      <c r="BXS66" s="469"/>
      <c r="BXT66" s="469"/>
      <c r="BXU66" s="469"/>
      <c r="BXV66" s="469"/>
      <c r="BXW66" s="469"/>
      <c r="BXX66" s="469"/>
      <c r="BXY66" s="469"/>
      <c r="BXZ66" s="469"/>
      <c r="BYA66" s="469"/>
      <c r="BYB66" s="469"/>
      <c r="BYC66" s="469"/>
      <c r="BYD66" s="469"/>
      <c r="BYE66" s="469"/>
      <c r="BYF66" s="469"/>
      <c r="BYG66" s="469"/>
      <c r="BYH66" s="469"/>
      <c r="BYI66" s="469"/>
      <c r="BYJ66" s="469"/>
      <c r="BYK66" s="469"/>
      <c r="BYL66" s="469"/>
      <c r="BYM66" s="469"/>
      <c r="BYN66" s="469"/>
      <c r="BYO66" s="469"/>
      <c r="BYP66" s="469"/>
      <c r="BYQ66" s="469"/>
      <c r="BYR66" s="469"/>
      <c r="BYS66" s="469"/>
      <c r="BYT66" s="469"/>
      <c r="BYU66" s="469"/>
      <c r="BYV66" s="469"/>
      <c r="BYW66" s="469"/>
      <c r="BYX66" s="469"/>
      <c r="BYY66" s="469"/>
      <c r="BYZ66" s="469"/>
      <c r="BZA66" s="469"/>
      <c r="BZB66" s="469"/>
      <c r="BZC66" s="469"/>
      <c r="BZD66" s="469"/>
      <c r="BZE66" s="469"/>
      <c r="BZF66" s="469"/>
      <c r="BZG66" s="469"/>
      <c r="BZH66" s="469"/>
      <c r="BZI66" s="469"/>
      <c r="BZJ66" s="469"/>
      <c r="BZK66" s="469"/>
      <c r="BZL66" s="469"/>
      <c r="BZM66" s="469"/>
      <c r="BZN66" s="469"/>
      <c r="BZO66" s="469"/>
      <c r="BZP66" s="469"/>
      <c r="BZQ66" s="469"/>
      <c r="BZR66" s="469"/>
      <c r="BZS66" s="469"/>
      <c r="BZT66" s="469"/>
      <c r="BZU66" s="469"/>
      <c r="BZV66" s="469"/>
      <c r="BZW66" s="469"/>
      <c r="BZX66" s="469"/>
      <c r="BZY66" s="469"/>
      <c r="BZZ66" s="469"/>
      <c r="CAA66" s="469"/>
      <c r="CAB66" s="469"/>
      <c r="CAC66" s="469"/>
      <c r="CAD66" s="469"/>
      <c r="CAE66" s="469"/>
      <c r="CAF66" s="469"/>
      <c r="CAG66" s="469"/>
      <c r="CAH66" s="469"/>
      <c r="CAI66" s="469"/>
      <c r="CAJ66" s="469"/>
      <c r="CAK66" s="469"/>
      <c r="CAL66" s="469"/>
      <c r="CAM66" s="469"/>
      <c r="CAN66" s="469"/>
      <c r="CAO66" s="469"/>
      <c r="CAP66" s="469"/>
      <c r="CAQ66" s="469"/>
      <c r="CAR66" s="469"/>
      <c r="CAS66" s="469"/>
      <c r="CAT66" s="469"/>
      <c r="CAU66" s="469"/>
      <c r="CAV66" s="469"/>
      <c r="CAW66" s="469"/>
      <c r="CAX66" s="469"/>
      <c r="CAY66" s="469"/>
      <c r="CAZ66" s="469"/>
      <c r="CBA66" s="469"/>
      <c r="CBB66" s="469"/>
      <c r="CBC66" s="469"/>
      <c r="CBD66" s="469"/>
      <c r="CBE66" s="469"/>
      <c r="CBF66" s="469"/>
      <c r="CBG66" s="469"/>
      <c r="CBH66" s="469"/>
      <c r="CBI66" s="469"/>
      <c r="CBJ66" s="469"/>
      <c r="CBK66" s="469"/>
      <c r="CBL66" s="469"/>
      <c r="CBM66" s="469"/>
      <c r="CBN66" s="469"/>
      <c r="CBO66" s="469"/>
      <c r="CBP66" s="469"/>
      <c r="CBQ66" s="469"/>
      <c r="CBR66" s="469"/>
      <c r="CBS66" s="469"/>
      <c r="CBT66" s="469"/>
      <c r="CBU66" s="469"/>
      <c r="CBV66" s="469"/>
      <c r="CBW66" s="469"/>
      <c r="CBX66" s="469"/>
      <c r="CBY66" s="469"/>
      <c r="CBZ66" s="469"/>
      <c r="CCA66" s="469"/>
      <c r="CCB66" s="469"/>
      <c r="CCC66" s="469"/>
      <c r="CCD66" s="469"/>
      <c r="CCE66" s="469"/>
      <c r="CCF66" s="469"/>
      <c r="CCG66" s="469"/>
      <c r="CCH66" s="469"/>
      <c r="CCI66" s="469"/>
      <c r="CCJ66" s="469"/>
      <c r="CCK66" s="469"/>
      <c r="CCL66" s="469"/>
      <c r="CCM66" s="469"/>
      <c r="CCN66" s="469"/>
      <c r="CCO66" s="469"/>
      <c r="CCP66" s="469"/>
      <c r="CCQ66" s="469"/>
      <c r="CCR66" s="469"/>
      <c r="CCS66" s="469"/>
      <c r="CCT66" s="469"/>
      <c r="CCU66" s="469"/>
      <c r="CCV66" s="469"/>
      <c r="CCW66" s="469"/>
      <c r="CCX66" s="469"/>
      <c r="CCY66" s="469"/>
      <c r="CCZ66" s="469"/>
      <c r="CDA66" s="469"/>
      <c r="CDB66" s="469"/>
      <c r="CDC66" s="469"/>
      <c r="CDD66" s="469"/>
      <c r="CDE66" s="469"/>
      <c r="CDF66" s="469"/>
      <c r="CDG66" s="469"/>
      <c r="CDH66" s="469"/>
      <c r="CDI66" s="469"/>
      <c r="CDJ66" s="469"/>
      <c r="CDK66" s="469"/>
      <c r="CDL66" s="469"/>
      <c r="CDM66" s="469"/>
      <c r="CDN66" s="469"/>
      <c r="CDO66" s="469"/>
      <c r="CDP66" s="469"/>
      <c r="CDQ66" s="469"/>
      <c r="CDR66" s="469"/>
      <c r="CDS66" s="469"/>
      <c r="CDT66" s="469"/>
      <c r="CDU66" s="469"/>
      <c r="CDV66" s="469"/>
      <c r="CDW66" s="469"/>
      <c r="CDX66" s="469"/>
      <c r="CDY66" s="469"/>
      <c r="CDZ66" s="469"/>
      <c r="CEA66" s="469"/>
      <c r="CEB66" s="469"/>
      <c r="CEC66" s="469"/>
      <c r="CED66" s="469"/>
      <c r="CEE66" s="469"/>
      <c r="CEF66" s="469"/>
      <c r="CEG66" s="469"/>
      <c r="CEH66" s="469"/>
      <c r="CEI66" s="469"/>
      <c r="CEJ66" s="469"/>
      <c r="CEK66" s="469"/>
      <c r="CEL66" s="469"/>
      <c r="CEM66" s="469"/>
      <c r="CEN66" s="469"/>
      <c r="CEO66" s="469"/>
      <c r="CEP66" s="469"/>
      <c r="CEQ66" s="469"/>
      <c r="CER66" s="469"/>
      <c r="CES66" s="469"/>
      <c r="CET66" s="469"/>
      <c r="CEU66" s="469"/>
      <c r="CEV66" s="469"/>
      <c r="CEW66" s="469"/>
      <c r="CEX66" s="469"/>
      <c r="CEY66" s="469"/>
      <c r="CEZ66" s="469"/>
      <c r="CFA66" s="469"/>
      <c r="CFB66" s="469"/>
      <c r="CFC66" s="469"/>
      <c r="CFD66" s="469"/>
      <c r="CFE66" s="469"/>
      <c r="CFF66" s="469"/>
      <c r="CFG66" s="469"/>
      <c r="CFH66" s="469"/>
      <c r="CFI66" s="469"/>
      <c r="CFJ66" s="469"/>
      <c r="CFK66" s="469"/>
      <c r="CFL66" s="469"/>
      <c r="CFM66" s="469"/>
      <c r="CFN66" s="469"/>
      <c r="CFO66" s="469"/>
      <c r="CFP66" s="469"/>
      <c r="CFQ66" s="469"/>
      <c r="CFR66" s="469"/>
      <c r="CFS66" s="469"/>
      <c r="CFT66" s="469"/>
      <c r="CFU66" s="469"/>
      <c r="CFV66" s="469"/>
      <c r="CFW66" s="469"/>
      <c r="CFX66" s="469"/>
      <c r="CFY66" s="469"/>
      <c r="CFZ66" s="469"/>
      <c r="CGA66" s="469"/>
      <c r="CGB66" s="469"/>
      <c r="CGC66" s="469"/>
      <c r="CGD66" s="469"/>
      <c r="CGE66" s="469"/>
      <c r="CGF66" s="469"/>
      <c r="CGG66" s="469"/>
      <c r="CGH66" s="469"/>
      <c r="CGI66" s="469"/>
      <c r="CGJ66" s="469"/>
      <c r="CGK66" s="469"/>
      <c r="CGL66" s="469"/>
      <c r="CGM66" s="469"/>
      <c r="CGN66" s="469"/>
      <c r="CGO66" s="469"/>
      <c r="CGP66" s="469"/>
      <c r="CGQ66" s="469"/>
      <c r="CGR66" s="469"/>
      <c r="CGS66" s="469"/>
      <c r="CGT66" s="469"/>
      <c r="CGU66" s="469"/>
      <c r="CGV66" s="469"/>
      <c r="CGW66" s="469"/>
      <c r="CGX66" s="469"/>
      <c r="CGY66" s="469"/>
      <c r="CGZ66" s="469"/>
      <c r="CHA66" s="469"/>
      <c r="CHB66" s="469"/>
      <c r="CHC66" s="469"/>
      <c r="CHD66" s="469"/>
      <c r="CHE66" s="469"/>
      <c r="CHF66" s="469"/>
      <c r="CHG66" s="469"/>
      <c r="CHH66" s="469"/>
      <c r="CHI66" s="469"/>
      <c r="CHJ66" s="469"/>
      <c r="CHK66" s="469"/>
      <c r="CHL66" s="469"/>
      <c r="CHM66" s="469"/>
      <c r="CHN66" s="469"/>
      <c r="CHO66" s="469"/>
      <c r="CHP66" s="469"/>
      <c r="CHQ66" s="469"/>
      <c r="CHR66" s="469"/>
      <c r="CHS66" s="469"/>
      <c r="CHT66" s="469"/>
      <c r="CHU66" s="469"/>
      <c r="CHV66" s="469"/>
      <c r="CHW66" s="469"/>
      <c r="CHX66" s="469"/>
      <c r="CHY66" s="469"/>
      <c r="CHZ66" s="469"/>
      <c r="CIA66" s="469"/>
      <c r="CIB66" s="469"/>
      <c r="CIC66" s="469"/>
      <c r="CID66" s="469"/>
      <c r="CIE66" s="469"/>
      <c r="CIF66" s="469"/>
      <c r="CIG66" s="469"/>
      <c r="CIH66" s="469"/>
      <c r="CII66" s="469"/>
      <c r="CIJ66" s="469"/>
      <c r="CIK66" s="469"/>
      <c r="CIL66" s="469"/>
      <c r="CIM66" s="469"/>
      <c r="CIN66" s="469"/>
      <c r="CIO66" s="469"/>
      <c r="CIP66" s="469"/>
      <c r="CIQ66" s="469"/>
      <c r="CIR66" s="469"/>
      <c r="CIS66" s="469"/>
      <c r="CIT66" s="469"/>
      <c r="CIU66" s="469"/>
      <c r="CIV66" s="469"/>
      <c r="CIW66" s="469"/>
      <c r="CIX66" s="469"/>
      <c r="CIY66" s="469"/>
      <c r="CIZ66" s="469"/>
      <c r="CJA66" s="469"/>
      <c r="CJB66" s="469"/>
      <c r="CJC66" s="469"/>
      <c r="CJD66" s="469"/>
      <c r="CJE66" s="469"/>
      <c r="CJF66" s="469"/>
      <c r="CJG66" s="469"/>
      <c r="CJH66" s="469"/>
      <c r="CJI66" s="469"/>
      <c r="CJJ66" s="469"/>
      <c r="CJK66" s="469"/>
      <c r="CJL66" s="469"/>
      <c r="CJM66" s="469"/>
      <c r="CJN66" s="469"/>
      <c r="CJO66" s="469"/>
      <c r="CJP66" s="469"/>
      <c r="CJQ66" s="469"/>
      <c r="CJR66" s="469"/>
      <c r="CJS66" s="469"/>
      <c r="CJT66" s="469"/>
      <c r="CJU66" s="469"/>
      <c r="CJV66" s="469"/>
      <c r="CJW66" s="469"/>
      <c r="CJX66" s="469"/>
      <c r="CJY66" s="469"/>
      <c r="CJZ66" s="469"/>
      <c r="CKA66" s="469"/>
      <c r="CKB66" s="469"/>
      <c r="CKC66" s="469"/>
      <c r="CKD66" s="469"/>
      <c r="CKE66" s="469"/>
      <c r="CKF66" s="469"/>
      <c r="CKG66" s="469"/>
      <c r="CKH66" s="469"/>
      <c r="CKI66" s="469"/>
      <c r="CKJ66" s="469"/>
      <c r="CKK66" s="469"/>
      <c r="CKL66" s="469"/>
      <c r="CKM66" s="469"/>
      <c r="CKN66" s="469"/>
      <c r="CKO66" s="469"/>
      <c r="CKP66" s="469"/>
      <c r="CKQ66" s="469"/>
      <c r="CKR66" s="469"/>
      <c r="CKS66" s="469"/>
      <c r="CKT66" s="469"/>
      <c r="CKU66" s="469"/>
      <c r="CKV66" s="469"/>
      <c r="CKW66" s="469"/>
      <c r="CKX66" s="469"/>
      <c r="CKY66" s="469"/>
      <c r="CKZ66" s="469"/>
      <c r="CLA66" s="469"/>
      <c r="CLB66" s="469"/>
      <c r="CLC66" s="469"/>
      <c r="CLD66" s="469"/>
      <c r="CLE66" s="469"/>
      <c r="CLF66" s="469"/>
      <c r="CLG66" s="469"/>
      <c r="CLH66" s="469"/>
      <c r="CLI66" s="469"/>
      <c r="CLJ66" s="469"/>
      <c r="CLK66" s="469"/>
      <c r="CLL66" s="469"/>
      <c r="CLM66" s="469"/>
      <c r="CLN66" s="469"/>
      <c r="CLO66" s="469"/>
      <c r="CLP66" s="469"/>
      <c r="CLQ66" s="469"/>
      <c r="CLR66" s="469"/>
      <c r="CLS66" s="469"/>
      <c r="CLT66" s="469"/>
      <c r="CLU66" s="469"/>
      <c r="CLV66" s="469"/>
      <c r="CLW66" s="469"/>
      <c r="CLX66" s="469"/>
      <c r="CLY66" s="469"/>
      <c r="CLZ66" s="469"/>
      <c r="CMA66" s="469"/>
      <c r="CMB66" s="469"/>
      <c r="CMC66" s="469"/>
      <c r="CMD66" s="469"/>
      <c r="CME66" s="469"/>
      <c r="CMF66" s="469"/>
      <c r="CMG66" s="469"/>
      <c r="CMH66" s="469"/>
      <c r="CMI66" s="469"/>
      <c r="CMJ66" s="469"/>
      <c r="CMK66" s="469"/>
      <c r="CML66" s="469"/>
      <c r="CMM66" s="469"/>
      <c r="CMN66" s="469"/>
      <c r="CMO66" s="469"/>
      <c r="CMP66" s="469"/>
      <c r="CMQ66" s="469"/>
      <c r="CMR66" s="469"/>
      <c r="CMS66" s="469"/>
      <c r="CMT66" s="469"/>
      <c r="CMU66" s="469"/>
      <c r="CMV66" s="469"/>
      <c r="CMW66" s="469"/>
      <c r="CMX66" s="469"/>
      <c r="CMY66" s="469"/>
      <c r="CMZ66" s="469"/>
      <c r="CNA66" s="469"/>
      <c r="CNB66" s="469"/>
      <c r="CNC66" s="469"/>
      <c r="CND66" s="469"/>
      <c r="CNE66" s="469"/>
      <c r="CNF66" s="469"/>
      <c r="CNG66" s="469"/>
      <c r="CNH66" s="469"/>
      <c r="CNI66" s="469"/>
      <c r="CNJ66" s="469"/>
      <c r="CNK66" s="469"/>
      <c r="CNL66" s="469"/>
      <c r="CNM66" s="469"/>
      <c r="CNN66" s="469"/>
      <c r="CNO66" s="469"/>
      <c r="CNP66" s="469"/>
      <c r="CNQ66" s="469"/>
      <c r="CNR66" s="469"/>
      <c r="CNS66" s="469"/>
      <c r="CNT66" s="469"/>
      <c r="CNU66" s="469"/>
      <c r="CNV66" s="469"/>
      <c r="CNW66" s="469"/>
      <c r="CNX66" s="469"/>
      <c r="CNY66" s="469"/>
      <c r="CNZ66" s="469"/>
      <c r="COA66" s="469"/>
      <c r="COB66" s="469"/>
      <c r="COC66" s="469"/>
      <c r="COD66" s="469"/>
      <c r="COE66" s="469"/>
      <c r="COF66" s="469"/>
      <c r="COG66" s="469"/>
      <c r="COH66" s="469"/>
      <c r="COI66" s="469"/>
      <c r="COJ66" s="469"/>
      <c r="COK66" s="469"/>
      <c r="COL66" s="469"/>
      <c r="COM66" s="469"/>
      <c r="CON66" s="469"/>
      <c r="COO66" s="469"/>
      <c r="COP66" s="469"/>
      <c r="COQ66" s="469"/>
      <c r="COR66" s="469"/>
      <c r="COS66" s="469"/>
      <c r="COT66" s="469"/>
      <c r="COU66" s="469"/>
      <c r="COV66" s="469"/>
      <c r="COW66" s="469"/>
      <c r="COX66" s="469"/>
      <c r="COY66" s="469"/>
      <c r="COZ66" s="469"/>
      <c r="CPA66" s="469"/>
      <c r="CPB66" s="469"/>
      <c r="CPC66" s="469"/>
      <c r="CPD66" s="469"/>
      <c r="CPE66" s="469"/>
      <c r="CPF66" s="469"/>
      <c r="CPG66" s="469"/>
      <c r="CPH66" s="469"/>
      <c r="CPI66" s="469"/>
      <c r="CPJ66" s="469"/>
      <c r="CPK66" s="469"/>
      <c r="CPL66" s="469"/>
      <c r="CPM66" s="469"/>
      <c r="CPN66" s="469"/>
      <c r="CPO66" s="469"/>
      <c r="CPP66" s="469"/>
      <c r="CPQ66" s="469"/>
      <c r="CPR66" s="469"/>
      <c r="CPS66" s="469"/>
      <c r="CPT66" s="469"/>
      <c r="CPU66" s="469"/>
      <c r="CPV66" s="469"/>
      <c r="CPW66" s="469"/>
      <c r="CPX66" s="469"/>
      <c r="CPY66" s="469"/>
      <c r="CPZ66" s="469"/>
      <c r="CQA66" s="469"/>
      <c r="CQB66" s="469"/>
      <c r="CQC66" s="469"/>
      <c r="CQD66" s="469"/>
      <c r="CQE66" s="469"/>
      <c r="CQF66" s="469"/>
      <c r="CQG66" s="469"/>
      <c r="CQH66" s="469"/>
      <c r="CQI66" s="469"/>
      <c r="CQJ66" s="469"/>
      <c r="CQK66" s="469"/>
      <c r="CQL66" s="469"/>
      <c r="CQM66" s="469"/>
      <c r="CQN66" s="469"/>
      <c r="CQO66" s="469"/>
      <c r="CQP66" s="469"/>
      <c r="CQQ66" s="469"/>
      <c r="CQR66" s="469"/>
      <c r="CQS66" s="469"/>
      <c r="CQT66" s="469"/>
      <c r="CQU66" s="469"/>
      <c r="CQV66" s="469"/>
      <c r="CQW66" s="469"/>
      <c r="CQX66" s="469"/>
      <c r="CQY66" s="469"/>
      <c r="CQZ66" s="469"/>
      <c r="CRA66" s="469"/>
      <c r="CRB66" s="469"/>
      <c r="CRC66" s="469"/>
      <c r="CRD66" s="469"/>
      <c r="CRE66" s="469"/>
      <c r="CRF66" s="469"/>
      <c r="CRG66" s="469"/>
      <c r="CRH66" s="469"/>
      <c r="CRI66" s="469"/>
      <c r="CRJ66" s="469"/>
      <c r="CRK66" s="469"/>
      <c r="CRL66" s="469"/>
      <c r="CRM66" s="469"/>
      <c r="CRN66" s="469"/>
      <c r="CRO66" s="469"/>
      <c r="CRP66" s="469"/>
      <c r="CRQ66" s="469"/>
      <c r="CRR66" s="469"/>
      <c r="CRS66" s="469"/>
      <c r="CRT66" s="469"/>
      <c r="CRU66" s="469"/>
      <c r="CRV66" s="469"/>
      <c r="CRW66" s="469"/>
      <c r="CRX66" s="469"/>
      <c r="CRY66" s="469"/>
      <c r="CRZ66" s="469"/>
      <c r="CSA66" s="469"/>
      <c r="CSB66" s="469"/>
      <c r="CSC66" s="469"/>
      <c r="CSD66" s="469"/>
      <c r="CSE66" s="469"/>
      <c r="CSF66" s="469"/>
      <c r="CSG66" s="469"/>
      <c r="CSH66" s="469"/>
      <c r="CSI66" s="469"/>
      <c r="CSJ66" s="469"/>
      <c r="CSK66" s="469"/>
      <c r="CSL66" s="469"/>
      <c r="CSM66" s="469"/>
      <c r="CSN66" s="469"/>
      <c r="CSO66" s="469"/>
      <c r="CSP66" s="469"/>
      <c r="CSQ66" s="469"/>
      <c r="CSR66" s="469"/>
      <c r="CSS66" s="469"/>
      <c r="CST66" s="469"/>
      <c r="CSU66" s="469"/>
      <c r="CSV66" s="469"/>
      <c r="CSW66" s="469"/>
      <c r="CSX66" s="469"/>
      <c r="CSY66" s="469"/>
      <c r="CSZ66" s="469"/>
      <c r="CTA66" s="469"/>
      <c r="CTB66" s="469"/>
      <c r="CTC66" s="469"/>
      <c r="CTD66" s="469"/>
      <c r="CTE66" s="469"/>
      <c r="CTF66" s="469"/>
      <c r="CTG66" s="469"/>
      <c r="CTH66" s="469"/>
      <c r="CTI66" s="469"/>
      <c r="CTJ66" s="469"/>
      <c r="CTK66" s="469"/>
      <c r="CTL66" s="469"/>
      <c r="CTM66" s="469"/>
      <c r="CTN66" s="469"/>
      <c r="CTO66" s="469"/>
      <c r="CTP66" s="469"/>
      <c r="CTQ66" s="469"/>
      <c r="CTR66" s="469"/>
      <c r="CTS66" s="469"/>
      <c r="CTT66" s="469"/>
      <c r="CTU66" s="469"/>
      <c r="CTV66" s="469"/>
      <c r="CTW66" s="469"/>
      <c r="CTX66" s="469"/>
      <c r="CTY66" s="469"/>
      <c r="CTZ66" s="469"/>
      <c r="CUA66" s="469"/>
      <c r="CUB66" s="469"/>
      <c r="CUC66" s="469"/>
      <c r="CUD66" s="469"/>
      <c r="CUE66" s="469"/>
      <c r="CUF66" s="469"/>
      <c r="CUG66" s="469"/>
      <c r="CUH66" s="469"/>
      <c r="CUI66" s="469"/>
      <c r="CUJ66" s="469"/>
      <c r="CUK66" s="469"/>
      <c r="CUL66" s="469"/>
      <c r="CUM66" s="469"/>
      <c r="CUN66" s="469"/>
      <c r="CUO66" s="469"/>
      <c r="CUP66" s="469"/>
      <c r="CUQ66" s="469"/>
      <c r="CUR66" s="469"/>
      <c r="CUS66" s="469"/>
      <c r="CUT66" s="469"/>
      <c r="CUU66" s="469"/>
      <c r="CUV66" s="469"/>
      <c r="CUW66" s="469"/>
      <c r="CUX66" s="469"/>
      <c r="CUY66" s="469"/>
      <c r="CUZ66" s="469"/>
      <c r="CVA66" s="469"/>
      <c r="CVB66" s="469"/>
      <c r="CVC66" s="469"/>
      <c r="CVD66" s="469"/>
      <c r="CVE66" s="469"/>
      <c r="CVF66" s="469"/>
      <c r="CVG66" s="469"/>
      <c r="CVH66" s="469"/>
      <c r="CVI66" s="469"/>
      <c r="CVJ66" s="469"/>
      <c r="CVK66" s="469"/>
      <c r="CVL66" s="469"/>
      <c r="CVM66" s="469"/>
      <c r="CVN66" s="469"/>
      <c r="CVO66" s="469"/>
      <c r="CVP66" s="469"/>
      <c r="CVQ66" s="469"/>
      <c r="CVR66" s="469"/>
      <c r="CVS66" s="469"/>
      <c r="CVT66" s="469"/>
      <c r="CVU66" s="469"/>
      <c r="CVV66" s="469"/>
      <c r="CVW66" s="469"/>
      <c r="CVX66" s="469"/>
      <c r="CVY66" s="469"/>
      <c r="CVZ66" s="469"/>
      <c r="CWA66" s="469"/>
      <c r="CWB66" s="469"/>
      <c r="CWC66" s="469"/>
      <c r="CWD66" s="469"/>
      <c r="CWE66" s="469"/>
      <c r="CWF66" s="469"/>
      <c r="CWG66" s="469"/>
      <c r="CWH66" s="469"/>
      <c r="CWI66" s="469"/>
      <c r="CWJ66" s="469"/>
      <c r="CWK66" s="469"/>
      <c r="CWL66" s="469"/>
      <c r="CWM66" s="469"/>
      <c r="CWN66" s="469"/>
      <c r="CWO66" s="469"/>
      <c r="CWP66" s="469"/>
      <c r="CWQ66" s="469"/>
      <c r="CWR66" s="469"/>
      <c r="CWS66" s="469"/>
      <c r="CWT66" s="469"/>
      <c r="CWU66" s="469"/>
      <c r="CWV66" s="469"/>
      <c r="CWW66" s="469"/>
      <c r="CWX66" s="469"/>
      <c r="CWY66" s="469"/>
      <c r="CWZ66" s="469"/>
      <c r="CXA66" s="469"/>
      <c r="CXB66" s="469"/>
      <c r="CXC66" s="469"/>
      <c r="CXD66" s="469"/>
      <c r="CXE66" s="469"/>
      <c r="CXF66" s="469"/>
      <c r="CXG66" s="469"/>
      <c r="CXH66" s="469"/>
      <c r="CXI66" s="469"/>
      <c r="CXJ66" s="469"/>
      <c r="CXK66" s="469"/>
      <c r="CXL66" s="469"/>
      <c r="CXM66" s="469"/>
      <c r="CXN66" s="469"/>
      <c r="CXO66" s="469"/>
      <c r="CXP66" s="469"/>
      <c r="CXQ66" s="469"/>
      <c r="CXR66" s="469"/>
      <c r="CXS66" s="469"/>
      <c r="CXT66" s="469"/>
      <c r="CXU66" s="469"/>
      <c r="CXV66" s="469"/>
      <c r="CXW66" s="469"/>
      <c r="CXX66" s="469"/>
      <c r="CXY66" s="469"/>
      <c r="CXZ66" s="469"/>
      <c r="CYA66" s="469"/>
      <c r="CYB66" s="469"/>
      <c r="CYC66" s="469"/>
      <c r="CYD66" s="469"/>
      <c r="CYE66" s="469"/>
      <c r="CYF66" s="469"/>
      <c r="CYG66" s="469"/>
      <c r="CYH66" s="469"/>
      <c r="CYI66" s="469"/>
      <c r="CYJ66" s="469"/>
      <c r="CYK66" s="469"/>
      <c r="CYL66" s="469"/>
      <c r="CYM66" s="469"/>
      <c r="CYN66" s="469"/>
      <c r="CYO66" s="469"/>
      <c r="CYP66" s="469"/>
      <c r="CYQ66" s="469"/>
      <c r="CYR66" s="469"/>
      <c r="CYS66" s="469"/>
      <c r="CYT66" s="469"/>
      <c r="CYU66" s="469"/>
      <c r="CYV66" s="469"/>
      <c r="CYW66" s="469"/>
      <c r="CYX66" s="469"/>
      <c r="CYY66" s="469"/>
      <c r="CYZ66" s="469"/>
      <c r="CZA66" s="469"/>
      <c r="CZB66" s="469"/>
      <c r="CZC66" s="469"/>
      <c r="CZD66" s="469"/>
      <c r="CZE66" s="469"/>
      <c r="CZF66" s="469"/>
      <c r="CZG66" s="469"/>
      <c r="CZH66" s="469"/>
      <c r="CZI66" s="469"/>
      <c r="CZJ66" s="469"/>
      <c r="CZK66" s="469"/>
      <c r="CZL66" s="469"/>
      <c r="CZM66" s="469"/>
      <c r="CZN66" s="469"/>
      <c r="CZO66" s="469"/>
      <c r="CZP66" s="469"/>
      <c r="CZQ66" s="469"/>
      <c r="CZR66" s="469"/>
      <c r="CZS66" s="469"/>
      <c r="CZT66" s="469"/>
      <c r="CZU66" s="469"/>
      <c r="CZV66" s="469"/>
      <c r="CZW66" s="469"/>
      <c r="CZX66" s="469"/>
      <c r="CZY66" s="469"/>
      <c r="CZZ66" s="469"/>
      <c r="DAA66" s="469"/>
      <c r="DAB66" s="469"/>
      <c r="DAC66" s="469"/>
      <c r="DAD66" s="469"/>
      <c r="DAE66" s="469"/>
      <c r="DAF66" s="469"/>
      <c r="DAG66" s="469"/>
      <c r="DAH66" s="469"/>
      <c r="DAI66" s="469"/>
      <c r="DAJ66" s="469"/>
      <c r="DAK66" s="469"/>
      <c r="DAL66" s="469"/>
      <c r="DAM66" s="469"/>
      <c r="DAN66" s="469"/>
      <c r="DAO66" s="469"/>
      <c r="DAP66" s="469"/>
      <c r="DAQ66" s="469"/>
      <c r="DAR66" s="469"/>
      <c r="DAS66" s="469"/>
      <c r="DAT66" s="469"/>
      <c r="DAU66" s="469"/>
      <c r="DAV66" s="469"/>
      <c r="DAW66" s="469"/>
      <c r="DAX66" s="469"/>
      <c r="DAY66" s="469"/>
      <c r="DAZ66" s="469"/>
      <c r="DBA66" s="469"/>
      <c r="DBB66" s="469"/>
      <c r="DBC66" s="469"/>
      <c r="DBD66" s="469"/>
      <c r="DBE66" s="469"/>
      <c r="DBF66" s="469"/>
      <c r="DBG66" s="469"/>
      <c r="DBH66" s="469"/>
      <c r="DBI66" s="469"/>
      <c r="DBJ66" s="469"/>
      <c r="DBK66" s="469"/>
      <c r="DBL66" s="469"/>
      <c r="DBM66" s="469"/>
      <c r="DBN66" s="469"/>
      <c r="DBO66" s="469"/>
      <c r="DBP66" s="469"/>
      <c r="DBQ66" s="469"/>
      <c r="DBR66" s="469"/>
      <c r="DBS66" s="469"/>
      <c r="DBT66" s="469"/>
      <c r="DBU66" s="469"/>
      <c r="DBV66" s="469"/>
      <c r="DBW66" s="469"/>
      <c r="DBX66" s="469"/>
      <c r="DBY66" s="469"/>
      <c r="DBZ66" s="469"/>
      <c r="DCA66" s="469"/>
      <c r="DCB66" s="469"/>
      <c r="DCC66" s="469"/>
      <c r="DCD66" s="469"/>
      <c r="DCE66" s="469"/>
      <c r="DCF66" s="469"/>
      <c r="DCG66" s="469"/>
      <c r="DCH66" s="469"/>
      <c r="DCI66" s="469"/>
      <c r="DCJ66" s="469"/>
      <c r="DCK66" s="469"/>
      <c r="DCL66" s="469"/>
      <c r="DCM66" s="469"/>
      <c r="DCN66" s="469"/>
      <c r="DCO66" s="469"/>
      <c r="DCP66" s="469"/>
      <c r="DCQ66" s="469"/>
      <c r="DCR66" s="469"/>
      <c r="DCS66" s="469"/>
      <c r="DCT66" s="469"/>
      <c r="DCU66" s="469"/>
      <c r="DCV66" s="469"/>
      <c r="DCW66" s="469"/>
      <c r="DCX66" s="469"/>
      <c r="DCY66" s="469"/>
      <c r="DCZ66" s="469"/>
      <c r="DDA66" s="469"/>
      <c r="DDB66" s="469"/>
      <c r="DDC66" s="469"/>
      <c r="DDD66" s="469"/>
      <c r="DDE66" s="469"/>
      <c r="DDF66" s="469"/>
      <c r="DDG66" s="469"/>
      <c r="DDH66" s="469"/>
      <c r="DDI66" s="469"/>
      <c r="DDJ66" s="469"/>
      <c r="DDK66" s="469"/>
      <c r="DDL66" s="469"/>
      <c r="DDM66" s="469"/>
      <c r="DDN66" s="469"/>
      <c r="DDO66" s="469"/>
      <c r="DDP66" s="469"/>
      <c r="DDQ66" s="469"/>
      <c r="DDR66" s="469"/>
      <c r="DDS66" s="469"/>
      <c r="DDT66" s="469"/>
      <c r="DDU66" s="469"/>
      <c r="DDV66" s="469"/>
      <c r="DDW66" s="469"/>
      <c r="DDX66" s="469"/>
      <c r="DDY66" s="469"/>
      <c r="DDZ66" s="469"/>
      <c r="DEA66" s="469"/>
      <c r="DEB66" s="469"/>
      <c r="DEC66" s="469"/>
      <c r="DED66" s="469"/>
      <c r="DEE66" s="469"/>
      <c r="DEF66" s="469"/>
      <c r="DEG66" s="469"/>
      <c r="DEH66" s="469"/>
      <c r="DEI66" s="469"/>
      <c r="DEJ66" s="469"/>
      <c r="DEK66" s="469"/>
      <c r="DEL66" s="469"/>
      <c r="DEM66" s="469"/>
      <c r="DEN66" s="469"/>
      <c r="DEO66" s="469"/>
      <c r="DEP66" s="469"/>
      <c r="DEQ66" s="469"/>
      <c r="DER66" s="469"/>
      <c r="DES66" s="469"/>
      <c r="DET66" s="469"/>
      <c r="DEU66" s="469"/>
      <c r="DEV66" s="469"/>
      <c r="DEW66" s="469"/>
      <c r="DEX66" s="469"/>
      <c r="DEY66" s="469"/>
      <c r="DEZ66" s="469"/>
      <c r="DFA66" s="469"/>
      <c r="DFB66" s="469"/>
      <c r="DFC66" s="469"/>
      <c r="DFD66" s="469"/>
      <c r="DFE66" s="469"/>
      <c r="DFF66" s="469"/>
      <c r="DFG66" s="469"/>
      <c r="DFH66" s="469"/>
      <c r="DFI66" s="469"/>
      <c r="DFJ66" s="469"/>
      <c r="DFK66" s="469"/>
      <c r="DFL66" s="469"/>
      <c r="DFM66" s="469"/>
      <c r="DFN66" s="469"/>
      <c r="DFO66" s="469"/>
      <c r="DFP66" s="469"/>
      <c r="DFQ66" s="469"/>
      <c r="DFR66" s="469"/>
      <c r="DFS66" s="469"/>
      <c r="DFT66" s="469"/>
      <c r="DFU66" s="469"/>
      <c r="DFV66" s="469"/>
      <c r="DFW66" s="469"/>
      <c r="DFX66" s="469"/>
      <c r="DFY66" s="469"/>
      <c r="DFZ66" s="469"/>
      <c r="DGA66" s="469"/>
      <c r="DGB66" s="469"/>
      <c r="DGC66" s="469"/>
      <c r="DGD66" s="469"/>
      <c r="DGE66" s="469"/>
      <c r="DGF66" s="469"/>
      <c r="DGG66" s="469"/>
      <c r="DGH66" s="469"/>
      <c r="DGI66" s="469"/>
      <c r="DGJ66" s="469"/>
      <c r="DGK66" s="469"/>
      <c r="DGL66" s="469"/>
      <c r="DGM66" s="469"/>
      <c r="DGN66" s="469"/>
      <c r="DGO66" s="469"/>
      <c r="DGP66" s="469"/>
      <c r="DGQ66" s="469"/>
      <c r="DGR66" s="469"/>
      <c r="DGS66" s="469"/>
      <c r="DGT66" s="469"/>
      <c r="DGU66" s="469"/>
      <c r="DGV66" s="469"/>
      <c r="DGW66" s="469"/>
      <c r="DGX66" s="469"/>
      <c r="DGY66" s="469"/>
      <c r="DGZ66" s="469"/>
      <c r="DHA66" s="469"/>
      <c r="DHB66" s="469"/>
      <c r="DHC66" s="469"/>
      <c r="DHD66" s="469"/>
      <c r="DHE66" s="469"/>
      <c r="DHF66" s="469"/>
      <c r="DHG66" s="469"/>
      <c r="DHH66" s="469"/>
      <c r="DHI66" s="469"/>
      <c r="DHJ66" s="469"/>
      <c r="DHK66" s="469"/>
      <c r="DHL66" s="469"/>
      <c r="DHM66" s="469"/>
      <c r="DHN66" s="469"/>
      <c r="DHO66" s="469"/>
      <c r="DHP66" s="469"/>
      <c r="DHQ66" s="469"/>
      <c r="DHR66" s="469"/>
      <c r="DHS66" s="469"/>
      <c r="DHT66" s="469"/>
      <c r="DHU66" s="469"/>
      <c r="DHV66" s="469"/>
      <c r="DHW66" s="469"/>
      <c r="DHX66" s="469"/>
      <c r="DHY66" s="469"/>
      <c r="DHZ66" s="469"/>
      <c r="DIA66" s="469"/>
      <c r="DIB66" s="469"/>
      <c r="DIC66" s="469"/>
      <c r="DID66" s="469"/>
      <c r="DIE66" s="469"/>
      <c r="DIF66" s="469"/>
      <c r="DIG66" s="469"/>
      <c r="DIH66" s="469"/>
      <c r="DII66" s="469"/>
      <c r="DIJ66" s="469"/>
      <c r="DIK66" s="469"/>
      <c r="DIL66" s="469"/>
      <c r="DIM66" s="469"/>
      <c r="DIN66" s="469"/>
      <c r="DIO66" s="469"/>
      <c r="DIP66" s="469"/>
      <c r="DIQ66" s="469"/>
      <c r="DIR66" s="469"/>
      <c r="DIS66" s="469"/>
      <c r="DIT66" s="469"/>
      <c r="DIU66" s="469"/>
      <c r="DIV66" s="469"/>
      <c r="DIW66" s="469"/>
      <c r="DIX66" s="469"/>
      <c r="DIY66" s="469"/>
      <c r="DIZ66" s="469"/>
      <c r="DJA66" s="469"/>
      <c r="DJB66" s="469"/>
      <c r="DJC66" s="469"/>
      <c r="DJD66" s="469"/>
      <c r="DJE66" s="469"/>
      <c r="DJF66" s="469"/>
      <c r="DJG66" s="469"/>
      <c r="DJH66" s="469"/>
      <c r="DJI66" s="469"/>
      <c r="DJJ66" s="469"/>
      <c r="DJK66" s="469"/>
      <c r="DJL66" s="469"/>
      <c r="DJM66" s="469"/>
      <c r="DJN66" s="469"/>
      <c r="DJO66" s="469"/>
      <c r="DJP66" s="469"/>
      <c r="DJQ66" s="469"/>
      <c r="DJR66" s="469"/>
      <c r="DJS66" s="469"/>
      <c r="DJT66" s="469"/>
      <c r="DJU66" s="469"/>
      <c r="DJV66" s="469"/>
      <c r="DJW66" s="469"/>
      <c r="DJX66" s="469"/>
      <c r="DJY66" s="469"/>
      <c r="DJZ66" s="469"/>
      <c r="DKA66" s="469"/>
      <c r="DKB66" s="469"/>
      <c r="DKC66" s="469"/>
      <c r="DKD66" s="469"/>
      <c r="DKE66" s="469"/>
      <c r="DKF66" s="469"/>
      <c r="DKG66" s="469"/>
      <c r="DKH66" s="469"/>
      <c r="DKI66" s="469"/>
      <c r="DKJ66" s="469"/>
      <c r="DKK66" s="469"/>
      <c r="DKL66" s="469"/>
      <c r="DKM66" s="469"/>
      <c r="DKN66" s="469"/>
      <c r="DKO66" s="469"/>
      <c r="DKP66" s="469"/>
      <c r="DKQ66" s="469"/>
      <c r="DKR66" s="469"/>
      <c r="DKS66" s="469"/>
      <c r="DKT66" s="469"/>
      <c r="DKU66" s="469"/>
      <c r="DKV66" s="469"/>
      <c r="DKW66" s="469"/>
      <c r="DKX66" s="469"/>
      <c r="DKY66" s="469"/>
      <c r="DKZ66" s="469"/>
      <c r="DLA66" s="469"/>
      <c r="DLB66" s="469"/>
      <c r="DLC66" s="469"/>
      <c r="DLD66" s="469"/>
      <c r="DLE66" s="469"/>
      <c r="DLF66" s="469"/>
      <c r="DLG66" s="469"/>
      <c r="DLH66" s="469"/>
      <c r="DLI66" s="469"/>
      <c r="DLJ66" s="469"/>
      <c r="DLK66" s="469"/>
      <c r="DLL66" s="469"/>
      <c r="DLM66" s="469"/>
      <c r="DLN66" s="469"/>
      <c r="DLO66" s="469"/>
      <c r="DLP66" s="469"/>
      <c r="DLQ66" s="469"/>
      <c r="DLR66" s="469"/>
      <c r="DLS66" s="469"/>
      <c r="DLT66" s="469"/>
      <c r="DLU66" s="469"/>
      <c r="DLV66" s="469"/>
      <c r="DLW66" s="469"/>
      <c r="DLX66" s="469"/>
      <c r="DLY66" s="469"/>
      <c r="DLZ66" s="469"/>
      <c r="DMA66" s="469"/>
      <c r="DMB66" s="469"/>
      <c r="DMC66" s="469"/>
      <c r="DMD66" s="469"/>
      <c r="DME66" s="469"/>
      <c r="DMF66" s="469"/>
      <c r="DMG66" s="469"/>
      <c r="DMH66" s="469"/>
      <c r="DMI66" s="469"/>
      <c r="DMJ66" s="469"/>
      <c r="DMK66" s="469"/>
      <c r="DML66" s="469"/>
      <c r="DMM66" s="469"/>
      <c r="DMN66" s="469"/>
      <c r="DMO66" s="469"/>
      <c r="DMP66" s="469"/>
      <c r="DMQ66" s="469"/>
      <c r="DMR66" s="469"/>
      <c r="DMS66" s="469"/>
      <c r="DMT66" s="469"/>
      <c r="DMU66" s="469"/>
      <c r="DMV66" s="469"/>
      <c r="DMW66" s="469"/>
      <c r="DMX66" s="469"/>
      <c r="DMY66" s="469"/>
      <c r="DMZ66" s="469"/>
      <c r="DNA66" s="469"/>
      <c r="DNB66" s="469"/>
      <c r="DNC66" s="469"/>
      <c r="DND66" s="469"/>
      <c r="DNE66" s="469"/>
      <c r="DNF66" s="469"/>
      <c r="DNG66" s="469"/>
      <c r="DNH66" s="469"/>
      <c r="DNI66" s="469"/>
      <c r="DNJ66" s="469"/>
      <c r="DNK66" s="469"/>
      <c r="DNL66" s="469"/>
      <c r="DNM66" s="469"/>
      <c r="DNN66" s="469"/>
      <c r="DNO66" s="469"/>
      <c r="DNP66" s="469"/>
      <c r="DNQ66" s="469"/>
      <c r="DNR66" s="469"/>
      <c r="DNS66" s="469"/>
      <c r="DNT66" s="469"/>
      <c r="DNU66" s="469"/>
      <c r="DNV66" s="469"/>
      <c r="DNW66" s="469"/>
      <c r="DNX66" s="469"/>
      <c r="DNY66" s="469"/>
      <c r="DNZ66" s="469"/>
      <c r="DOA66" s="469"/>
      <c r="DOB66" s="469"/>
      <c r="DOC66" s="469"/>
      <c r="DOD66" s="469"/>
      <c r="DOE66" s="469"/>
      <c r="DOF66" s="469"/>
      <c r="DOG66" s="469"/>
      <c r="DOH66" s="469"/>
      <c r="DOI66" s="469"/>
      <c r="DOJ66" s="469"/>
      <c r="DOK66" s="469"/>
      <c r="DOL66" s="469"/>
      <c r="DOM66" s="469"/>
      <c r="DON66" s="469"/>
      <c r="DOO66" s="469"/>
      <c r="DOP66" s="469"/>
      <c r="DOQ66" s="469"/>
      <c r="DOR66" s="469"/>
      <c r="DOS66" s="469"/>
      <c r="DOT66" s="469"/>
      <c r="DOU66" s="469"/>
      <c r="DOV66" s="469"/>
      <c r="DOW66" s="469"/>
      <c r="DOX66" s="469"/>
      <c r="DOY66" s="469"/>
      <c r="DOZ66" s="469"/>
      <c r="DPA66" s="469"/>
      <c r="DPB66" s="469"/>
      <c r="DPC66" s="469"/>
      <c r="DPD66" s="469"/>
      <c r="DPE66" s="469"/>
      <c r="DPF66" s="469"/>
      <c r="DPG66" s="469"/>
      <c r="DPH66" s="469"/>
      <c r="DPI66" s="469"/>
      <c r="DPJ66" s="469"/>
      <c r="DPK66" s="469"/>
      <c r="DPL66" s="469"/>
      <c r="DPM66" s="469"/>
      <c r="DPN66" s="469"/>
      <c r="DPO66" s="469"/>
      <c r="DPP66" s="469"/>
      <c r="DPQ66" s="469"/>
      <c r="DPR66" s="469"/>
      <c r="DPS66" s="469"/>
      <c r="DPT66" s="469"/>
      <c r="DPU66" s="469"/>
      <c r="DPV66" s="469"/>
      <c r="DPW66" s="469"/>
      <c r="DPX66" s="469"/>
      <c r="DPY66" s="469"/>
      <c r="DPZ66" s="469"/>
      <c r="DQA66" s="469"/>
      <c r="DQB66" s="469"/>
      <c r="DQC66" s="469"/>
      <c r="DQD66" s="469"/>
      <c r="DQE66" s="469"/>
      <c r="DQF66" s="469"/>
      <c r="DQG66" s="469"/>
      <c r="DQH66" s="469"/>
      <c r="DQI66" s="469"/>
      <c r="DQJ66" s="469"/>
      <c r="DQK66" s="469"/>
      <c r="DQL66" s="469"/>
      <c r="DQM66" s="469"/>
      <c r="DQN66" s="469"/>
      <c r="DQO66" s="469"/>
      <c r="DQP66" s="469"/>
      <c r="DQQ66" s="469"/>
      <c r="DQR66" s="469"/>
      <c r="DQS66" s="469"/>
      <c r="DQT66" s="469"/>
      <c r="DQU66" s="469"/>
      <c r="DQV66" s="469"/>
      <c r="DQW66" s="469"/>
      <c r="DQX66" s="469"/>
      <c r="DQY66" s="469"/>
      <c r="DQZ66" s="469"/>
      <c r="DRA66" s="469"/>
      <c r="DRB66" s="469"/>
      <c r="DRC66" s="469"/>
      <c r="DRD66" s="469"/>
      <c r="DRE66" s="469"/>
      <c r="DRF66" s="469"/>
      <c r="DRG66" s="469"/>
      <c r="DRH66" s="469"/>
      <c r="DRI66" s="469"/>
      <c r="DRJ66" s="469"/>
      <c r="DRK66" s="469"/>
      <c r="DRL66" s="469"/>
      <c r="DRM66" s="469"/>
      <c r="DRN66" s="469"/>
      <c r="DRO66" s="469"/>
      <c r="DRP66" s="469"/>
      <c r="DRQ66" s="469"/>
      <c r="DRR66" s="469"/>
      <c r="DRS66" s="469"/>
      <c r="DRT66" s="469"/>
      <c r="DRU66" s="469"/>
      <c r="DRV66" s="469"/>
      <c r="DRW66" s="469"/>
      <c r="DRX66" s="469"/>
      <c r="DRY66" s="469"/>
      <c r="DRZ66" s="469"/>
      <c r="DSA66" s="469"/>
      <c r="DSB66" s="469"/>
      <c r="DSC66" s="469"/>
      <c r="DSD66" s="469"/>
      <c r="DSE66" s="469"/>
      <c r="DSF66" s="469"/>
      <c r="DSG66" s="469"/>
      <c r="DSH66" s="469"/>
      <c r="DSI66" s="469"/>
      <c r="DSJ66" s="469"/>
      <c r="DSK66" s="469"/>
      <c r="DSL66" s="469"/>
      <c r="DSM66" s="469"/>
      <c r="DSN66" s="469"/>
      <c r="DSO66" s="469"/>
      <c r="DSP66" s="469"/>
      <c r="DSQ66" s="469"/>
      <c r="DSR66" s="469"/>
      <c r="DSS66" s="469"/>
      <c r="DST66" s="469"/>
      <c r="DSU66" s="469"/>
      <c r="DSV66" s="469"/>
      <c r="DSW66" s="469"/>
      <c r="DSX66" s="469"/>
      <c r="DSY66" s="469"/>
      <c r="DSZ66" s="469"/>
      <c r="DTA66" s="469"/>
      <c r="DTB66" s="469"/>
      <c r="DTC66" s="469"/>
      <c r="DTD66" s="469"/>
      <c r="DTE66" s="469"/>
      <c r="DTF66" s="469"/>
      <c r="DTG66" s="469"/>
      <c r="DTH66" s="469"/>
      <c r="DTI66" s="469"/>
      <c r="DTJ66" s="469"/>
      <c r="DTK66" s="469"/>
      <c r="DTL66" s="469"/>
      <c r="DTM66" s="469"/>
      <c r="DTN66" s="469"/>
      <c r="DTO66" s="469"/>
      <c r="DTP66" s="469"/>
      <c r="DTQ66" s="469"/>
      <c r="DTR66" s="469"/>
      <c r="DTS66" s="469"/>
      <c r="DTT66" s="469"/>
      <c r="DTU66" s="469"/>
      <c r="DTV66" s="469"/>
      <c r="DTW66" s="469"/>
      <c r="DTX66" s="469"/>
      <c r="DTY66" s="469"/>
      <c r="DTZ66" s="469"/>
      <c r="DUA66" s="469"/>
      <c r="DUB66" s="469"/>
      <c r="DUC66" s="469"/>
      <c r="DUD66" s="469"/>
      <c r="DUE66" s="469"/>
      <c r="DUF66" s="469"/>
      <c r="DUG66" s="469"/>
      <c r="DUH66" s="469"/>
      <c r="DUI66" s="469"/>
      <c r="DUJ66" s="469"/>
      <c r="DUK66" s="469"/>
      <c r="DUL66" s="469"/>
      <c r="DUM66" s="469"/>
      <c r="DUN66" s="469"/>
      <c r="DUO66" s="469"/>
      <c r="DUP66" s="469"/>
      <c r="DUQ66" s="469"/>
      <c r="DUR66" s="469"/>
      <c r="DUS66" s="469"/>
      <c r="DUT66" s="469"/>
      <c r="DUU66" s="469"/>
      <c r="DUV66" s="469"/>
      <c r="DUW66" s="469"/>
      <c r="DUX66" s="469"/>
      <c r="DUY66" s="469"/>
      <c r="DUZ66" s="469"/>
      <c r="DVA66" s="469"/>
      <c r="DVB66" s="469"/>
      <c r="DVC66" s="469"/>
      <c r="DVD66" s="469"/>
      <c r="DVE66" s="469"/>
      <c r="DVF66" s="469"/>
      <c r="DVG66" s="469"/>
      <c r="DVH66" s="469"/>
      <c r="DVI66" s="469"/>
      <c r="DVJ66" s="469"/>
      <c r="DVK66" s="469"/>
      <c r="DVL66" s="469"/>
      <c r="DVM66" s="469"/>
      <c r="DVN66" s="469"/>
      <c r="DVO66" s="469"/>
      <c r="DVP66" s="469"/>
      <c r="DVQ66" s="469"/>
      <c r="DVR66" s="469"/>
      <c r="DVS66" s="469"/>
      <c r="DVT66" s="469"/>
      <c r="DVU66" s="469"/>
      <c r="DVV66" s="469"/>
      <c r="DVW66" s="469"/>
      <c r="DVX66" s="469"/>
      <c r="DVY66" s="469"/>
      <c r="DVZ66" s="469"/>
      <c r="DWA66" s="469"/>
      <c r="DWB66" s="469"/>
      <c r="DWC66" s="469"/>
      <c r="DWD66" s="469"/>
      <c r="DWE66" s="469"/>
      <c r="DWF66" s="469"/>
      <c r="DWG66" s="469"/>
      <c r="DWH66" s="469"/>
      <c r="DWI66" s="469"/>
      <c r="DWJ66" s="469"/>
      <c r="DWK66" s="469"/>
      <c r="DWL66" s="469"/>
      <c r="DWM66" s="469"/>
      <c r="DWN66" s="469"/>
      <c r="DWO66" s="469"/>
      <c r="DWP66" s="469"/>
      <c r="DWQ66" s="469"/>
      <c r="DWR66" s="469"/>
      <c r="DWS66" s="469"/>
      <c r="DWT66" s="469"/>
      <c r="DWU66" s="469"/>
      <c r="DWV66" s="469"/>
      <c r="DWW66" s="469"/>
      <c r="DWX66" s="469"/>
      <c r="DWY66" s="469"/>
      <c r="DWZ66" s="469"/>
      <c r="DXA66" s="469"/>
      <c r="DXB66" s="469"/>
      <c r="DXC66" s="469"/>
      <c r="DXD66" s="469"/>
      <c r="DXE66" s="469"/>
      <c r="DXF66" s="469"/>
      <c r="DXG66" s="469"/>
      <c r="DXH66" s="469"/>
      <c r="DXI66" s="469"/>
      <c r="DXJ66" s="469"/>
      <c r="DXK66" s="469"/>
      <c r="DXL66" s="469"/>
      <c r="DXM66" s="469"/>
      <c r="DXN66" s="469"/>
      <c r="DXO66" s="469"/>
      <c r="DXP66" s="469"/>
      <c r="DXQ66" s="469"/>
      <c r="DXR66" s="469"/>
      <c r="DXS66" s="469"/>
      <c r="DXT66" s="469"/>
      <c r="DXU66" s="469"/>
      <c r="DXV66" s="469"/>
      <c r="DXW66" s="469"/>
      <c r="DXX66" s="469"/>
      <c r="DXY66" s="469"/>
      <c r="DXZ66" s="469"/>
      <c r="DYA66" s="469"/>
      <c r="DYB66" s="469"/>
      <c r="DYC66" s="469"/>
      <c r="DYD66" s="469"/>
      <c r="DYE66" s="469"/>
      <c r="DYF66" s="469"/>
      <c r="DYG66" s="469"/>
      <c r="DYH66" s="469"/>
      <c r="DYI66" s="469"/>
      <c r="DYJ66" s="469"/>
      <c r="DYK66" s="469"/>
      <c r="DYL66" s="469"/>
      <c r="DYM66" s="469"/>
      <c r="DYN66" s="469"/>
      <c r="DYO66" s="469"/>
      <c r="DYP66" s="469"/>
      <c r="DYQ66" s="469"/>
      <c r="DYR66" s="469"/>
      <c r="DYS66" s="469"/>
      <c r="DYT66" s="469"/>
      <c r="DYU66" s="469"/>
      <c r="DYV66" s="469"/>
      <c r="DYW66" s="469"/>
      <c r="DYX66" s="469"/>
      <c r="DYY66" s="469"/>
      <c r="DYZ66" s="469"/>
      <c r="DZA66" s="469"/>
      <c r="DZB66" s="469"/>
      <c r="DZC66" s="469"/>
      <c r="DZD66" s="469"/>
      <c r="DZE66" s="469"/>
      <c r="DZF66" s="469"/>
      <c r="DZG66" s="469"/>
      <c r="DZH66" s="469"/>
      <c r="DZI66" s="469"/>
      <c r="DZJ66" s="469"/>
      <c r="DZK66" s="469"/>
      <c r="DZL66" s="469"/>
      <c r="DZM66" s="469"/>
      <c r="DZN66" s="469"/>
      <c r="DZO66" s="469"/>
      <c r="DZP66" s="469"/>
      <c r="DZQ66" s="469"/>
      <c r="DZR66" s="469"/>
      <c r="DZS66" s="469"/>
      <c r="DZT66" s="469"/>
      <c r="DZU66" s="469"/>
      <c r="DZV66" s="469"/>
      <c r="DZW66" s="469"/>
      <c r="DZX66" s="469"/>
      <c r="DZY66" s="469"/>
      <c r="DZZ66" s="469"/>
      <c r="EAA66" s="469"/>
      <c r="EAB66" s="469"/>
      <c r="EAC66" s="469"/>
      <c r="EAD66" s="469"/>
      <c r="EAE66" s="469"/>
      <c r="EAF66" s="469"/>
      <c r="EAG66" s="469"/>
      <c r="EAH66" s="469"/>
      <c r="EAI66" s="469"/>
      <c r="EAJ66" s="469"/>
      <c r="EAK66" s="469"/>
      <c r="EAL66" s="469"/>
      <c r="EAM66" s="469"/>
      <c r="EAN66" s="469"/>
      <c r="EAO66" s="469"/>
      <c r="EAP66" s="469"/>
      <c r="EAQ66" s="469"/>
      <c r="EAR66" s="469"/>
      <c r="EAS66" s="469"/>
      <c r="EAT66" s="469"/>
      <c r="EAU66" s="469"/>
      <c r="EAV66" s="469"/>
      <c r="EAW66" s="469"/>
      <c r="EAX66" s="469"/>
      <c r="EAY66" s="469"/>
      <c r="EAZ66" s="469"/>
      <c r="EBA66" s="469"/>
      <c r="EBB66" s="469"/>
      <c r="EBC66" s="469"/>
      <c r="EBD66" s="469"/>
      <c r="EBE66" s="469"/>
      <c r="EBF66" s="469"/>
      <c r="EBG66" s="469"/>
      <c r="EBH66" s="469"/>
      <c r="EBI66" s="469"/>
      <c r="EBJ66" s="469"/>
      <c r="EBK66" s="469"/>
      <c r="EBL66" s="469"/>
      <c r="EBM66" s="469"/>
      <c r="EBN66" s="469"/>
      <c r="EBO66" s="469"/>
      <c r="EBP66" s="469"/>
      <c r="EBQ66" s="469"/>
      <c r="EBR66" s="469"/>
      <c r="EBS66" s="469"/>
      <c r="EBT66" s="469"/>
      <c r="EBU66" s="469"/>
      <c r="EBV66" s="469"/>
      <c r="EBW66" s="469"/>
      <c r="EBX66" s="469"/>
      <c r="EBY66" s="469"/>
      <c r="EBZ66" s="469"/>
      <c r="ECA66" s="469"/>
      <c r="ECB66" s="469"/>
      <c r="ECC66" s="469"/>
      <c r="ECD66" s="469"/>
      <c r="ECE66" s="469"/>
      <c r="ECF66" s="469"/>
      <c r="ECG66" s="469"/>
      <c r="ECH66" s="469"/>
      <c r="ECI66" s="469"/>
      <c r="ECJ66" s="469"/>
      <c r="ECK66" s="469"/>
      <c r="ECL66" s="469"/>
      <c r="ECM66" s="469"/>
      <c r="ECN66" s="469"/>
      <c r="ECO66" s="469"/>
      <c r="ECP66" s="469"/>
      <c r="ECQ66" s="469"/>
      <c r="ECR66" s="469"/>
      <c r="ECS66" s="469"/>
      <c r="ECT66" s="469"/>
      <c r="ECU66" s="469"/>
      <c r="ECV66" s="469"/>
      <c r="ECW66" s="469"/>
      <c r="ECX66" s="469"/>
      <c r="ECY66" s="469"/>
      <c r="ECZ66" s="469"/>
      <c r="EDA66" s="469"/>
      <c r="EDB66" s="469"/>
      <c r="EDC66" s="469"/>
      <c r="EDD66" s="469"/>
      <c r="EDE66" s="469"/>
      <c r="EDF66" s="469"/>
      <c r="EDG66" s="469"/>
      <c r="EDH66" s="469"/>
      <c r="EDI66" s="469"/>
      <c r="EDJ66" s="469"/>
      <c r="EDK66" s="469"/>
      <c r="EDL66" s="469"/>
      <c r="EDM66" s="469"/>
      <c r="EDN66" s="469"/>
      <c r="EDO66" s="469"/>
      <c r="EDP66" s="469"/>
      <c r="EDQ66" s="469"/>
      <c r="EDR66" s="469"/>
      <c r="EDS66" s="469"/>
      <c r="EDT66" s="469"/>
      <c r="EDU66" s="469"/>
      <c r="EDV66" s="469"/>
      <c r="EDW66" s="469"/>
      <c r="EDX66" s="469"/>
      <c r="EDY66" s="469"/>
      <c r="EDZ66" s="469"/>
      <c r="EEA66" s="469"/>
      <c r="EEB66" s="469"/>
      <c r="EEC66" s="469"/>
      <c r="EED66" s="469"/>
      <c r="EEE66" s="469"/>
      <c r="EEF66" s="469"/>
      <c r="EEG66" s="469"/>
      <c r="EEH66" s="469"/>
      <c r="EEI66" s="469"/>
      <c r="EEJ66" s="469"/>
      <c r="EEK66" s="469"/>
      <c r="EEL66" s="469"/>
      <c r="EEM66" s="469"/>
      <c r="EEN66" s="469"/>
      <c r="EEO66" s="469"/>
      <c r="EEP66" s="469"/>
      <c r="EEQ66" s="469"/>
      <c r="EER66" s="469"/>
      <c r="EES66" s="469"/>
      <c r="EET66" s="469"/>
      <c r="EEU66" s="469"/>
      <c r="EEV66" s="469"/>
      <c r="EEW66" s="469"/>
      <c r="EEX66" s="469"/>
      <c r="EEY66" s="469"/>
      <c r="EEZ66" s="469"/>
      <c r="EFA66" s="469"/>
      <c r="EFB66" s="469"/>
      <c r="EFC66" s="469"/>
      <c r="EFD66" s="469"/>
      <c r="EFE66" s="469"/>
      <c r="EFF66" s="469"/>
      <c r="EFG66" s="469"/>
      <c r="EFH66" s="469"/>
      <c r="EFI66" s="469"/>
      <c r="EFJ66" s="469"/>
      <c r="EFK66" s="469"/>
      <c r="EFL66" s="469"/>
      <c r="EFM66" s="469"/>
      <c r="EFN66" s="469"/>
      <c r="EFO66" s="469"/>
      <c r="EFP66" s="469"/>
      <c r="EFQ66" s="469"/>
      <c r="EFR66" s="469"/>
      <c r="EFS66" s="469"/>
      <c r="EFT66" s="469"/>
      <c r="EFU66" s="469"/>
      <c r="EFV66" s="469"/>
      <c r="EFW66" s="469"/>
      <c r="EFX66" s="469"/>
      <c r="EFY66" s="469"/>
      <c r="EFZ66" s="469"/>
      <c r="EGA66" s="469"/>
      <c r="EGB66" s="469"/>
      <c r="EGC66" s="469"/>
      <c r="EGD66" s="469"/>
      <c r="EGE66" s="469"/>
      <c r="EGF66" s="469"/>
      <c r="EGG66" s="469"/>
      <c r="EGH66" s="469"/>
      <c r="EGI66" s="469"/>
      <c r="EGJ66" s="469"/>
      <c r="EGK66" s="469"/>
      <c r="EGL66" s="469"/>
      <c r="EGM66" s="469"/>
      <c r="EGN66" s="469"/>
      <c r="EGO66" s="469"/>
      <c r="EGP66" s="469"/>
      <c r="EGQ66" s="469"/>
      <c r="EGR66" s="469"/>
      <c r="EGS66" s="469"/>
      <c r="EGT66" s="469"/>
      <c r="EGU66" s="469"/>
      <c r="EGV66" s="469"/>
      <c r="EGW66" s="469"/>
      <c r="EGX66" s="469"/>
      <c r="EGY66" s="469"/>
      <c r="EGZ66" s="469"/>
      <c r="EHA66" s="469"/>
      <c r="EHB66" s="469"/>
      <c r="EHC66" s="469"/>
      <c r="EHD66" s="469"/>
      <c r="EHE66" s="469"/>
      <c r="EHF66" s="469"/>
      <c r="EHG66" s="469"/>
      <c r="EHH66" s="469"/>
      <c r="EHI66" s="469"/>
      <c r="EHJ66" s="469"/>
      <c r="EHK66" s="469"/>
      <c r="EHL66" s="469"/>
      <c r="EHM66" s="469"/>
      <c r="EHN66" s="469"/>
      <c r="EHO66" s="469"/>
      <c r="EHP66" s="469"/>
      <c r="EHQ66" s="469"/>
      <c r="EHR66" s="469"/>
      <c r="EHS66" s="469"/>
      <c r="EHT66" s="469"/>
      <c r="EHU66" s="469"/>
      <c r="EHV66" s="469"/>
      <c r="EHW66" s="469"/>
      <c r="EHX66" s="469"/>
      <c r="EHY66" s="469"/>
      <c r="EHZ66" s="469"/>
      <c r="EIA66" s="469"/>
      <c r="EIB66" s="469"/>
      <c r="EIC66" s="469"/>
      <c r="EID66" s="469"/>
      <c r="EIE66" s="469"/>
      <c r="EIF66" s="469"/>
      <c r="EIG66" s="469"/>
      <c r="EIH66" s="469"/>
      <c r="EII66" s="469"/>
      <c r="EIJ66" s="469"/>
      <c r="EIK66" s="469"/>
      <c r="EIL66" s="469"/>
      <c r="EIM66" s="469"/>
      <c r="EIN66" s="469"/>
      <c r="EIO66" s="469"/>
      <c r="EIP66" s="469"/>
      <c r="EIQ66" s="469"/>
      <c r="EIR66" s="469"/>
      <c r="EIS66" s="469"/>
      <c r="EIT66" s="469"/>
      <c r="EIU66" s="469"/>
      <c r="EIV66" s="469"/>
      <c r="EIW66" s="469"/>
      <c r="EIX66" s="469"/>
      <c r="EIY66" s="469"/>
      <c r="EIZ66" s="469"/>
      <c r="EJA66" s="469"/>
      <c r="EJB66" s="469"/>
      <c r="EJC66" s="469"/>
      <c r="EJD66" s="469"/>
      <c r="EJE66" s="469"/>
      <c r="EJF66" s="469"/>
      <c r="EJG66" s="469"/>
      <c r="EJH66" s="469"/>
      <c r="EJI66" s="469"/>
      <c r="EJJ66" s="469"/>
      <c r="EJK66" s="469"/>
      <c r="EJL66" s="469"/>
      <c r="EJM66" s="469"/>
      <c r="EJN66" s="469"/>
      <c r="EJO66" s="469"/>
      <c r="EJP66" s="469"/>
      <c r="EJQ66" s="469"/>
      <c r="EJR66" s="469"/>
      <c r="EJS66" s="469"/>
      <c r="EJT66" s="469"/>
      <c r="EJU66" s="469"/>
      <c r="EJV66" s="469"/>
      <c r="EJW66" s="469"/>
      <c r="EJX66" s="469"/>
      <c r="EJY66" s="469"/>
      <c r="EJZ66" s="469"/>
      <c r="EKA66" s="469"/>
      <c r="EKB66" s="469"/>
      <c r="EKC66" s="469"/>
      <c r="EKD66" s="469"/>
      <c r="EKE66" s="469"/>
      <c r="EKF66" s="469"/>
      <c r="EKG66" s="469"/>
      <c r="EKH66" s="469"/>
      <c r="EKI66" s="469"/>
      <c r="EKJ66" s="469"/>
      <c r="EKK66" s="469"/>
      <c r="EKL66" s="469"/>
      <c r="EKM66" s="469"/>
      <c r="EKN66" s="469"/>
      <c r="EKO66" s="469"/>
      <c r="EKP66" s="469"/>
      <c r="EKQ66" s="469"/>
      <c r="EKR66" s="469"/>
      <c r="EKS66" s="469"/>
      <c r="EKT66" s="469"/>
      <c r="EKU66" s="469"/>
      <c r="EKV66" s="469"/>
      <c r="EKW66" s="469"/>
      <c r="EKX66" s="469"/>
      <c r="EKY66" s="469"/>
      <c r="EKZ66" s="469"/>
      <c r="ELA66" s="469"/>
      <c r="ELB66" s="469"/>
      <c r="ELC66" s="469"/>
      <c r="ELD66" s="469"/>
      <c r="ELE66" s="469"/>
      <c r="ELF66" s="469"/>
      <c r="ELG66" s="469"/>
      <c r="ELH66" s="469"/>
      <c r="ELI66" s="469"/>
      <c r="ELJ66" s="469"/>
      <c r="ELK66" s="469"/>
      <c r="ELL66" s="469"/>
      <c r="ELM66" s="469"/>
      <c r="ELN66" s="469"/>
      <c r="ELO66" s="469"/>
      <c r="ELP66" s="469"/>
      <c r="ELQ66" s="469"/>
      <c r="ELR66" s="469"/>
      <c r="ELS66" s="469"/>
      <c r="ELT66" s="469"/>
      <c r="ELU66" s="469"/>
      <c r="ELV66" s="469"/>
      <c r="ELW66" s="469"/>
      <c r="ELX66" s="469"/>
      <c r="ELY66" s="469"/>
      <c r="ELZ66" s="469"/>
      <c r="EMA66" s="469"/>
      <c r="EMB66" s="469"/>
      <c r="EMC66" s="469"/>
      <c r="EMD66" s="469"/>
      <c r="EME66" s="469"/>
      <c r="EMF66" s="469"/>
      <c r="EMG66" s="469"/>
      <c r="EMH66" s="469"/>
      <c r="EMI66" s="469"/>
      <c r="EMJ66" s="469"/>
      <c r="EMK66" s="469"/>
      <c r="EML66" s="469"/>
      <c r="EMM66" s="469"/>
      <c r="EMN66" s="469"/>
      <c r="EMO66" s="469"/>
      <c r="EMP66" s="469"/>
      <c r="EMQ66" s="469"/>
      <c r="EMR66" s="469"/>
      <c r="EMS66" s="469"/>
      <c r="EMT66" s="469"/>
      <c r="EMU66" s="469"/>
      <c r="EMV66" s="469"/>
      <c r="EMW66" s="469"/>
      <c r="EMX66" s="469"/>
      <c r="EMY66" s="469"/>
      <c r="EMZ66" s="469"/>
      <c r="ENA66" s="469"/>
      <c r="ENB66" s="469"/>
      <c r="ENC66" s="469"/>
      <c r="END66" s="469"/>
      <c r="ENE66" s="469"/>
      <c r="ENF66" s="469"/>
      <c r="ENG66" s="469"/>
      <c r="ENH66" s="469"/>
      <c r="ENI66" s="469"/>
      <c r="ENJ66" s="469"/>
      <c r="ENK66" s="469"/>
      <c r="ENL66" s="469"/>
      <c r="ENM66" s="469"/>
      <c r="ENN66" s="469"/>
      <c r="ENO66" s="469"/>
      <c r="ENP66" s="469"/>
      <c r="ENQ66" s="469"/>
      <c r="ENR66" s="469"/>
      <c r="ENS66" s="469"/>
      <c r="ENT66" s="469"/>
      <c r="ENU66" s="469"/>
      <c r="ENV66" s="469"/>
      <c r="ENW66" s="469"/>
      <c r="ENX66" s="469"/>
      <c r="ENY66" s="469"/>
      <c r="ENZ66" s="469"/>
      <c r="EOA66" s="469"/>
      <c r="EOB66" s="469"/>
      <c r="EOC66" s="469"/>
      <c r="EOD66" s="469"/>
      <c r="EOE66" s="469"/>
      <c r="EOF66" s="469"/>
      <c r="EOG66" s="469"/>
      <c r="EOH66" s="469"/>
      <c r="EOI66" s="469"/>
      <c r="EOJ66" s="469"/>
      <c r="EOK66" s="469"/>
      <c r="EOL66" s="469"/>
      <c r="EOM66" s="469"/>
      <c r="EON66" s="469"/>
      <c r="EOO66" s="469"/>
      <c r="EOP66" s="469"/>
      <c r="EOQ66" s="469"/>
      <c r="EOR66" s="469"/>
      <c r="EOS66" s="469"/>
      <c r="EOT66" s="469"/>
      <c r="EOU66" s="469"/>
      <c r="EOV66" s="469"/>
      <c r="EOW66" s="469"/>
      <c r="EOX66" s="469"/>
      <c r="EOY66" s="469"/>
      <c r="EOZ66" s="469"/>
      <c r="EPA66" s="469"/>
      <c r="EPB66" s="469"/>
      <c r="EPC66" s="469"/>
      <c r="EPD66" s="469"/>
      <c r="EPE66" s="469"/>
      <c r="EPF66" s="469"/>
      <c r="EPG66" s="469"/>
      <c r="EPH66" s="469"/>
      <c r="EPI66" s="469"/>
      <c r="EPJ66" s="469"/>
      <c r="EPK66" s="469"/>
      <c r="EPL66" s="469"/>
      <c r="EPM66" s="469"/>
      <c r="EPN66" s="469"/>
      <c r="EPO66" s="469"/>
      <c r="EPP66" s="469"/>
      <c r="EPQ66" s="469"/>
      <c r="EPR66" s="469"/>
      <c r="EPS66" s="469"/>
      <c r="EPT66" s="469"/>
      <c r="EPU66" s="469"/>
      <c r="EPV66" s="469"/>
      <c r="EPW66" s="469"/>
      <c r="EPX66" s="469"/>
      <c r="EPY66" s="469"/>
      <c r="EPZ66" s="469"/>
      <c r="EQA66" s="469"/>
      <c r="EQB66" s="469"/>
      <c r="EQC66" s="469"/>
      <c r="EQD66" s="469"/>
      <c r="EQE66" s="469"/>
      <c r="EQF66" s="469"/>
      <c r="EQG66" s="469"/>
      <c r="EQH66" s="469"/>
      <c r="EQI66" s="469"/>
      <c r="EQJ66" s="469"/>
      <c r="EQK66" s="469"/>
      <c r="EQL66" s="469"/>
      <c r="EQM66" s="469"/>
      <c r="EQN66" s="469"/>
      <c r="EQO66" s="469"/>
      <c r="EQP66" s="469"/>
      <c r="EQQ66" s="469"/>
      <c r="EQR66" s="469"/>
      <c r="EQS66" s="469"/>
      <c r="EQT66" s="469"/>
      <c r="EQU66" s="469"/>
      <c r="EQV66" s="469"/>
      <c r="EQW66" s="469"/>
      <c r="EQX66" s="469"/>
      <c r="EQY66" s="469"/>
      <c r="EQZ66" s="469"/>
      <c r="ERA66" s="469"/>
      <c r="ERB66" s="469"/>
      <c r="ERC66" s="469"/>
      <c r="ERD66" s="469"/>
      <c r="ERE66" s="469"/>
      <c r="ERF66" s="469"/>
      <c r="ERG66" s="469"/>
      <c r="ERH66" s="469"/>
      <c r="ERI66" s="469"/>
      <c r="ERJ66" s="469"/>
      <c r="ERK66" s="469"/>
      <c r="ERL66" s="469"/>
      <c r="ERM66" s="469"/>
      <c r="ERN66" s="469"/>
      <c r="ERO66" s="469"/>
      <c r="ERP66" s="469"/>
      <c r="ERQ66" s="469"/>
      <c r="ERR66" s="469"/>
      <c r="ERS66" s="469"/>
      <c r="ERT66" s="469"/>
      <c r="ERU66" s="469"/>
      <c r="ERV66" s="469"/>
      <c r="ERW66" s="469"/>
      <c r="ERX66" s="469"/>
      <c r="ERY66" s="469"/>
      <c r="ERZ66" s="469"/>
      <c r="ESA66" s="469"/>
      <c r="ESB66" s="469"/>
      <c r="ESC66" s="469"/>
      <c r="ESD66" s="469"/>
      <c r="ESE66" s="469"/>
      <c r="ESF66" s="469"/>
      <c r="ESG66" s="469"/>
      <c r="ESH66" s="469"/>
      <c r="ESI66" s="469"/>
      <c r="ESJ66" s="469"/>
      <c r="ESK66" s="469"/>
      <c r="ESL66" s="469"/>
      <c r="ESM66" s="469"/>
      <c r="ESN66" s="469"/>
      <c r="ESO66" s="469"/>
      <c r="ESP66" s="469"/>
      <c r="ESQ66" s="469"/>
      <c r="ESR66" s="469"/>
      <c r="ESS66" s="469"/>
      <c r="EST66" s="469"/>
      <c r="ESU66" s="469"/>
      <c r="ESV66" s="469"/>
      <c r="ESW66" s="469"/>
      <c r="ESX66" s="469"/>
      <c r="ESY66" s="469"/>
      <c r="ESZ66" s="469"/>
      <c r="ETA66" s="469"/>
      <c r="ETB66" s="469"/>
      <c r="ETC66" s="469"/>
      <c r="ETD66" s="469"/>
      <c r="ETE66" s="469"/>
      <c r="ETF66" s="469"/>
      <c r="ETG66" s="469"/>
      <c r="ETH66" s="469"/>
      <c r="ETI66" s="469"/>
      <c r="ETJ66" s="469"/>
      <c r="ETK66" s="469"/>
      <c r="ETL66" s="469"/>
      <c r="ETM66" s="469"/>
      <c r="ETN66" s="469"/>
      <c r="ETO66" s="469"/>
      <c r="ETP66" s="469"/>
      <c r="ETQ66" s="469"/>
      <c r="ETR66" s="469"/>
      <c r="ETS66" s="469"/>
      <c r="ETT66" s="469"/>
      <c r="ETU66" s="469"/>
      <c r="ETV66" s="469"/>
      <c r="ETW66" s="469"/>
      <c r="ETX66" s="469"/>
      <c r="ETY66" s="469"/>
      <c r="ETZ66" s="469"/>
      <c r="EUA66" s="469"/>
      <c r="EUB66" s="469"/>
      <c r="EUC66" s="469"/>
      <c r="EUD66" s="469"/>
      <c r="EUE66" s="469"/>
      <c r="EUF66" s="469"/>
      <c r="EUG66" s="469"/>
      <c r="EUH66" s="469"/>
      <c r="EUI66" s="469"/>
      <c r="EUJ66" s="469"/>
      <c r="EUK66" s="469"/>
      <c r="EUL66" s="469"/>
      <c r="EUM66" s="469"/>
      <c r="EUN66" s="469"/>
      <c r="EUO66" s="469"/>
      <c r="EUP66" s="469"/>
      <c r="EUQ66" s="469"/>
      <c r="EUR66" s="469"/>
      <c r="EUS66" s="469"/>
      <c r="EUT66" s="469"/>
      <c r="EUU66" s="469"/>
      <c r="EUV66" s="469"/>
      <c r="EUW66" s="469"/>
      <c r="EUX66" s="469"/>
      <c r="EUY66" s="469"/>
      <c r="EUZ66" s="469"/>
      <c r="EVA66" s="469"/>
      <c r="EVB66" s="469"/>
      <c r="EVC66" s="469"/>
      <c r="EVD66" s="469"/>
      <c r="EVE66" s="469"/>
      <c r="EVF66" s="469"/>
      <c r="EVG66" s="469"/>
      <c r="EVH66" s="469"/>
      <c r="EVI66" s="469"/>
      <c r="EVJ66" s="469"/>
      <c r="EVK66" s="469"/>
      <c r="EVL66" s="469"/>
      <c r="EVM66" s="469"/>
      <c r="EVN66" s="469"/>
      <c r="EVO66" s="469"/>
      <c r="EVP66" s="469"/>
      <c r="EVQ66" s="469"/>
      <c r="EVR66" s="469"/>
      <c r="EVS66" s="469"/>
      <c r="EVT66" s="469"/>
      <c r="EVU66" s="469"/>
      <c r="EVV66" s="469"/>
      <c r="EVW66" s="469"/>
      <c r="EVX66" s="469"/>
      <c r="EVY66" s="469"/>
      <c r="EVZ66" s="469"/>
      <c r="EWA66" s="469"/>
      <c r="EWB66" s="469"/>
      <c r="EWC66" s="469"/>
      <c r="EWD66" s="469"/>
      <c r="EWE66" s="469"/>
      <c r="EWF66" s="469"/>
      <c r="EWG66" s="469"/>
      <c r="EWH66" s="469"/>
      <c r="EWI66" s="469"/>
      <c r="EWJ66" s="469"/>
      <c r="EWK66" s="469"/>
      <c r="EWL66" s="469"/>
      <c r="EWM66" s="469"/>
      <c r="EWN66" s="469"/>
      <c r="EWO66" s="469"/>
      <c r="EWP66" s="469"/>
      <c r="EWQ66" s="469"/>
      <c r="EWR66" s="469"/>
      <c r="EWS66" s="469"/>
      <c r="EWT66" s="469"/>
      <c r="EWU66" s="469"/>
      <c r="EWV66" s="469"/>
      <c r="EWW66" s="469"/>
      <c r="EWX66" s="469"/>
      <c r="EWY66" s="469"/>
      <c r="EWZ66" s="469"/>
      <c r="EXA66" s="469"/>
      <c r="EXB66" s="469"/>
      <c r="EXC66" s="469"/>
      <c r="EXD66" s="469"/>
      <c r="EXE66" s="469"/>
      <c r="EXF66" s="469"/>
      <c r="EXG66" s="469"/>
      <c r="EXH66" s="469"/>
      <c r="EXI66" s="469"/>
      <c r="EXJ66" s="469"/>
      <c r="EXK66" s="469"/>
      <c r="EXL66" s="469"/>
      <c r="EXM66" s="469"/>
      <c r="EXN66" s="469"/>
      <c r="EXO66" s="469"/>
      <c r="EXP66" s="469"/>
      <c r="EXQ66" s="469"/>
      <c r="EXR66" s="469"/>
      <c r="EXS66" s="469"/>
      <c r="EXT66" s="469"/>
      <c r="EXU66" s="469"/>
      <c r="EXV66" s="469"/>
      <c r="EXW66" s="469"/>
      <c r="EXX66" s="469"/>
      <c r="EXY66" s="469"/>
      <c r="EXZ66" s="469"/>
      <c r="EYA66" s="469"/>
      <c r="EYB66" s="469"/>
      <c r="EYC66" s="469"/>
      <c r="EYD66" s="469"/>
      <c r="EYE66" s="469"/>
      <c r="EYF66" s="469"/>
      <c r="EYG66" s="469"/>
      <c r="EYH66" s="469"/>
      <c r="EYI66" s="469"/>
      <c r="EYJ66" s="469"/>
      <c r="EYK66" s="469"/>
      <c r="EYL66" s="469"/>
      <c r="EYM66" s="469"/>
      <c r="EYN66" s="469"/>
      <c r="EYO66" s="469"/>
      <c r="EYP66" s="469"/>
      <c r="EYQ66" s="469"/>
      <c r="EYR66" s="469"/>
      <c r="EYS66" s="469"/>
      <c r="EYT66" s="469"/>
      <c r="EYU66" s="469"/>
      <c r="EYV66" s="469"/>
      <c r="EYW66" s="469"/>
      <c r="EYX66" s="469"/>
      <c r="EYY66" s="469"/>
      <c r="EYZ66" s="469"/>
      <c r="EZA66" s="469"/>
      <c r="EZB66" s="469"/>
      <c r="EZC66" s="469"/>
      <c r="EZD66" s="469"/>
      <c r="EZE66" s="469"/>
      <c r="EZF66" s="469"/>
      <c r="EZG66" s="469"/>
      <c r="EZH66" s="469"/>
      <c r="EZI66" s="469"/>
      <c r="EZJ66" s="469"/>
      <c r="EZK66" s="469"/>
      <c r="EZL66" s="469"/>
      <c r="EZM66" s="469"/>
      <c r="EZN66" s="469"/>
      <c r="EZO66" s="469"/>
      <c r="EZP66" s="469"/>
      <c r="EZQ66" s="469"/>
      <c r="EZR66" s="469"/>
      <c r="EZS66" s="469"/>
      <c r="EZT66" s="469"/>
      <c r="EZU66" s="469"/>
      <c r="EZV66" s="469"/>
      <c r="EZW66" s="469"/>
      <c r="EZX66" s="469"/>
      <c r="EZY66" s="469"/>
      <c r="EZZ66" s="469"/>
      <c r="FAA66" s="469"/>
      <c r="FAB66" s="469"/>
      <c r="FAC66" s="469"/>
      <c r="FAD66" s="469"/>
      <c r="FAE66" s="469"/>
      <c r="FAF66" s="469"/>
      <c r="FAG66" s="469"/>
      <c r="FAH66" s="469"/>
      <c r="FAI66" s="469"/>
      <c r="FAJ66" s="469"/>
      <c r="FAK66" s="469"/>
      <c r="FAL66" s="469"/>
      <c r="FAM66" s="469"/>
      <c r="FAN66" s="469"/>
      <c r="FAO66" s="469"/>
      <c r="FAP66" s="469"/>
      <c r="FAQ66" s="469"/>
      <c r="FAR66" s="469"/>
      <c r="FAS66" s="469"/>
      <c r="FAT66" s="469"/>
      <c r="FAU66" s="469"/>
      <c r="FAV66" s="469"/>
      <c r="FAW66" s="469"/>
      <c r="FAX66" s="469"/>
      <c r="FAY66" s="469"/>
      <c r="FAZ66" s="469"/>
      <c r="FBA66" s="469"/>
      <c r="FBB66" s="469"/>
      <c r="FBC66" s="469"/>
      <c r="FBD66" s="469"/>
      <c r="FBE66" s="469"/>
      <c r="FBF66" s="469"/>
      <c r="FBG66" s="469"/>
      <c r="FBH66" s="469"/>
      <c r="FBI66" s="469"/>
      <c r="FBJ66" s="469"/>
      <c r="FBK66" s="469"/>
      <c r="FBL66" s="469"/>
      <c r="FBM66" s="469"/>
      <c r="FBN66" s="469"/>
      <c r="FBO66" s="469"/>
      <c r="FBP66" s="469"/>
      <c r="FBQ66" s="469"/>
      <c r="FBR66" s="469"/>
      <c r="FBS66" s="469"/>
      <c r="FBT66" s="469"/>
      <c r="FBU66" s="469"/>
      <c r="FBV66" s="469"/>
      <c r="FBW66" s="469"/>
      <c r="FBX66" s="469"/>
      <c r="FBY66" s="469"/>
      <c r="FBZ66" s="469"/>
      <c r="FCA66" s="469"/>
      <c r="FCB66" s="469"/>
      <c r="FCC66" s="469"/>
      <c r="FCD66" s="469"/>
      <c r="FCE66" s="469"/>
      <c r="FCF66" s="469"/>
      <c r="FCG66" s="469"/>
      <c r="FCH66" s="469"/>
      <c r="FCI66" s="469"/>
      <c r="FCJ66" s="469"/>
      <c r="FCK66" s="469"/>
      <c r="FCL66" s="469"/>
      <c r="FCM66" s="469"/>
      <c r="FCN66" s="469"/>
      <c r="FCO66" s="469"/>
      <c r="FCP66" s="469"/>
      <c r="FCQ66" s="469"/>
      <c r="FCR66" s="469"/>
      <c r="FCS66" s="469"/>
      <c r="FCT66" s="469"/>
      <c r="FCU66" s="469"/>
      <c r="FCV66" s="469"/>
      <c r="FCW66" s="469"/>
      <c r="FCX66" s="469"/>
      <c r="FCY66" s="469"/>
      <c r="FCZ66" s="469"/>
      <c r="FDA66" s="469"/>
      <c r="FDB66" s="469"/>
      <c r="FDC66" s="469"/>
      <c r="FDD66" s="469"/>
      <c r="FDE66" s="469"/>
      <c r="FDF66" s="469"/>
      <c r="FDG66" s="469"/>
      <c r="FDH66" s="469"/>
      <c r="FDI66" s="469"/>
      <c r="FDJ66" s="469"/>
      <c r="FDK66" s="469"/>
      <c r="FDL66" s="469"/>
      <c r="FDM66" s="469"/>
      <c r="FDN66" s="469"/>
      <c r="FDO66" s="469"/>
      <c r="FDP66" s="469"/>
      <c r="FDQ66" s="469"/>
      <c r="FDR66" s="469"/>
      <c r="FDS66" s="469"/>
      <c r="FDT66" s="469"/>
      <c r="FDU66" s="469"/>
      <c r="FDV66" s="469"/>
      <c r="FDW66" s="469"/>
      <c r="FDX66" s="469"/>
      <c r="FDY66" s="469"/>
      <c r="FDZ66" s="469"/>
      <c r="FEA66" s="469"/>
      <c r="FEB66" s="469"/>
      <c r="FEC66" s="469"/>
      <c r="FED66" s="469"/>
      <c r="FEE66" s="469"/>
      <c r="FEF66" s="469"/>
      <c r="FEG66" s="469"/>
      <c r="FEH66" s="469"/>
      <c r="FEI66" s="469"/>
      <c r="FEJ66" s="469"/>
      <c r="FEK66" s="469"/>
      <c r="FEL66" s="469"/>
      <c r="FEM66" s="469"/>
      <c r="FEN66" s="469"/>
      <c r="FEO66" s="469"/>
      <c r="FEP66" s="469"/>
      <c r="FEQ66" s="469"/>
      <c r="FER66" s="469"/>
      <c r="FES66" s="469"/>
      <c r="FET66" s="469"/>
      <c r="FEU66" s="469"/>
      <c r="FEV66" s="469"/>
      <c r="FEW66" s="469"/>
      <c r="FEX66" s="469"/>
      <c r="FEY66" s="469"/>
      <c r="FEZ66" s="469"/>
      <c r="FFA66" s="469"/>
      <c r="FFB66" s="469"/>
      <c r="FFC66" s="469"/>
      <c r="FFD66" s="469"/>
      <c r="FFE66" s="469"/>
      <c r="FFF66" s="469"/>
      <c r="FFG66" s="469"/>
      <c r="FFH66" s="469"/>
      <c r="FFI66" s="469"/>
      <c r="FFJ66" s="469"/>
      <c r="FFK66" s="469"/>
      <c r="FFL66" s="469"/>
      <c r="FFM66" s="469"/>
      <c r="FFN66" s="469"/>
      <c r="FFO66" s="469"/>
      <c r="FFP66" s="469"/>
      <c r="FFQ66" s="469"/>
      <c r="FFR66" s="469"/>
      <c r="FFS66" s="469"/>
      <c r="FFT66" s="469"/>
      <c r="FFU66" s="469"/>
      <c r="FFV66" s="469"/>
      <c r="FFW66" s="469"/>
      <c r="FFX66" s="469"/>
      <c r="FFY66" s="469"/>
      <c r="FFZ66" s="469"/>
      <c r="FGA66" s="469"/>
      <c r="FGB66" s="469"/>
      <c r="FGC66" s="469"/>
      <c r="FGD66" s="469"/>
      <c r="FGE66" s="469"/>
      <c r="FGF66" s="469"/>
      <c r="FGG66" s="469"/>
      <c r="FGH66" s="469"/>
      <c r="FGI66" s="469"/>
      <c r="FGJ66" s="469"/>
      <c r="FGK66" s="469"/>
      <c r="FGL66" s="469"/>
      <c r="FGM66" s="469"/>
      <c r="FGN66" s="469"/>
      <c r="FGO66" s="469"/>
      <c r="FGP66" s="469"/>
      <c r="FGQ66" s="469"/>
      <c r="FGR66" s="469"/>
      <c r="FGS66" s="469"/>
      <c r="FGT66" s="469"/>
      <c r="FGU66" s="469"/>
      <c r="FGV66" s="469"/>
      <c r="FGW66" s="469"/>
      <c r="FGX66" s="469"/>
      <c r="FGY66" s="469"/>
      <c r="FGZ66" s="469"/>
      <c r="FHA66" s="469"/>
      <c r="FHB66" s="469"/>
      <c r="FHC66" s="469"/>
      <c r="FHD66" s="469"/>
      <c r="FHE66" s="469"/>
      <c r="FHF66" s="469"/>
      <c r="FHG66" s="469"/>
      <c r="FHH66" s="469"/>
      <c r="FHI66" s="469"/>
      <c r="FHJ66" s="469"/>
      <c r="FHK66" s="469"/>
      <c r="FHL66" s="469"/>
      <c r="FHM66" s="469"/>
      <c r="FHN66" s="469"/>
      <c r="FHO66" s="469"/>
      <c r="FHP66" s="469"/>
      <c r="FHQ66" s="469"/>
      <c r="FHR66" s="469"/>
      <c r="FHS66" s="469"/>
      <c r="FHT66" s="469"/>
      <c r="FHU66" s="469"/>
      <c r="FHV66" s="469"/>
      <c r="FHW66" s="469"/>
      <c r="FHX66" s="469"/>
      <c r="FHY66" s="469"/>
      <c r="FHZ66" s="469"/>
      <c r="FIA66" s="469"/>
      <c r="FIB66" s="469"/>
      <c r="FIC66" s="469"/>
      <c r="FID66" s="469"/>
      <c r="FIE66" s="469"/>
      <c r="FIF66" s="469"/>
      <c r="FIG66" s="469"/>
      <c r="FIH66" s="469"/>
      <c r="FII66" s="469"/>
      <c r="FIJ66" s="469"/>
      <c r="FIK66" s="469"/>
      <c r="FIL66" s="469"/>
      <c r="FIM66" s="469"/>
      <c r="FIN66" s="469"/>
      <c r="FIO66" s="469"/>
      <c r="FIP66" s="469"/>
      <c r="FIQ66" s="469"/>
      <c r="FIR66" s="469"/>
      <c r="FIS66" s="469"/>
      <c r="FIT66" s="469"/>
      <c r="FIU66" s="469"/>
      <c r="FIV66" s="469"/>
      <c r="FIW66" s="469"/>
      <c r="FIX66" s="469"/>
      <c r="FIY66" s="469"/>
      <c r="FIZ66" s="469"/>
      <c r="FJA66" s="469"/>
      <c r="FJB66" s="469"/>
      <c r="FJC66" s="469"/>
      <c r="FJD66" s="469"/>
      <c r="FJE66" s="469"/>
      <c r="FJF66" s="469"/>
      <c r="FJG66" s="469"/>
      <c r="FJH66" s="469"/>
      <c r="FJI66" s="469"/>
      <c r="FJJ66" s="469"/>
      <c r="FJK66" s="469"/>
      <c r="FJL66" s="469"/>
      <c r="FJM66" s="469"/>
      <c r="FJN66" s="469"/>
      <c r="FJO66" s="469"/>
      <c r="FJP66" s="469"/>
      <c r="FJQ66" s="469"/>
      <c r="FJR66" s="469"/>
      <c r="FJS66" s="469"/>
      <c r="FJT66" s="469"/>
      <c r="FJU66" s="469"/>
      <c r="FJV66" s="469"/>
      <c r="FJW66" s="469"/>
      <c r="FJX66" s="469"/>
      <c r="FJY66" s="469"/>
      <c r="FJZ66" s="469"/>
      <c r="FKA66" s="469"/>
      <c r="FKB66" s="469"/>
      <c r="FKC66" s="469"/>
      <c r="FKD66" s="469"/>
      <c r="FKE66" s="469"/>
      <c r="FKF66" s="469"/>
      <c r="FKG66" s="469"/>
      <c r="FKH66" s="469"/>
      <c r="FKI66" s="469"/>
      <c r="FKJ66" s="469"/>
      <c r="FKK66" s="469"/>
      <c r="FKL66" s="469"/>
      <c r="FKM66" s="469"/>
      <c r="FKN66" s="469"/>
      <c r="FKO66" s="469"/>
      <c r="FKP66" s="469"/>
      <c r="FKQ66" s="469"/>
      <c r="FKR66" s="469"/>
      <c r="FKS66" s="469"/>
      <c r="FKT66" s="469"/>
      <c r="FKU66" s="469"/>
      <c r="FKV66" s="469"/>
      <c r="FKW66" s="469"/>
      <c r="FKX66" s="469"/>
      <c r="FKY66" s="469"/>
      <c r="FKZ66" s="469"/>
      <c r="FLA66" s="469"/>
      <c r="FLB66" s="469"/>
      <c r="FLC66" s="469"/>
      <c r="FLD66" s="469"/>
      <c r="FLE66" s="469"/>
      <c r="FLF66" s="469"/>
      <c r="FLG66" s="469"/>
      <c r="FLH66" s="469"/>
      <c r="FLI66" s="469"/>
      <c r="FLJ66" s="469"/>
      <c r="FLK66" s="469"/>
      <c r="FLL66" s="469"/>
      <c r="FLM66" s="469"/>
      <c r="FLN66" s="469"/>
      <c r="FLO66" s="469"/>
      <c r="FLP66" s="469"/>
      <c r="FLQ66" s="469"/>
      <c r="FLR66" s="469"/>
      <c r="FLS66" s="469"/>
      <c r="FLT66" s="469"/>
      <c r="FLU66" s="469"/>
      <c r="FLV66" s="469"/>
      <c r="FLW66" s="469"/>
      <c r="FLX66" s="469"/>
      <c r="FLY66" s="469"/>
      <c r="FLZ66" s="469"/>
      <c r="FMA66" s="469"/>
      <c r="FMB66" s="469"/>
      <c r="FMC66" s="469"/>
      <c r="FMD66" s="469"/>
      <c r="FME66" s="469"/>
      <c r="FMF66" s="469"/>
      <c r="FMG66" s="469"/>
      <c r="FMH66" s="469"/>
      <c r="FMI66" s="469"/>
      <c r="FMJ66" s="469"/>
      <c r="FMK66" s="469"/>
      <c r="FML66" s="469"/>
      <c r="FMM66" s="469"/>
      <c r="FMN66" s="469"/>
      <c r="FMO66" s="469"/>
      <c r="FMP66" s="469"/>
      <c r="FMQ66" s="469"/>
      <c r="FMR66" s="469"/>
      <c r="FMS66" s="469"/>
      <c r="FMT66" s="469"/>
      <c r="FMU66" s="469"/>
      <c r="FMV66" s="469"/>
      <c r="FMW66" s="469"/>
      <c r="FMX66" s="469"/>
      <c r="FMY66" s="469"/>
      <c r="FMZ66" s="469"/>
      <c r="FNA66" s="469"/>
      <c r="FNB66" s="469"/>
      <c r="FNC66" s="469"/>
      <c r="FND66" s="469"/>
      <c r="FNE66" s="469"/>
      <c r="FNF66" s="469"/>
      <c r="FNG66" s="469"/>
      <c r="FNH66" s="469"/>
      <c r="FNI66" s="469"/>
      <c r="FNJ66" s="469"/>
      <c r="FNK66" s="469"/>
      <c r="FNL66" s="469"/>
      <c r="FNM66" s="469"/>
      <c r="FNN66" s="469"/>
      <c r="FNO66" s="469"/>
      <c r="FNP66" s="469"/>
      <c r="FNQ66" s="469"/>
      <c r="FNR66" s="469"/>
      <c r="FNS66" s="469"/>
      <c r="FNT66" s="469"/>
      <c r="FNU66" s="469"/>
      <c r="FNV66" s="469"/>
      <c r="FNW66" s="469"/>
      <c r="FNX66" s="469"/>
      <c r="FNY66" s="469"/>
      <c r="FNZ66" s="469"/>
      <c r="FOA66" s="469"/>
      <c r="FOB66" s="469"/>
      <c r="FOC66" s="469"/>
      <c r="FOD66" s="469"/>
      <c r="FOE66" s="469"/>
      <c r="FOF66" s="469"/>
      <c r="FOG66" s="469"/>
      <c r="FOH66" s="469"/>
      <c r="FOI66" s="469"/>
      <c r="FOJ66" s="469"/>
      <c r="FOK66" s="469"/>
      <c r="FOL66" s="469"/>
      <c r="FOM66" s="469"/>
      <c r="FON66" s="469"/>
      <c r="FOO66" s="469"/>
      <c r="FOP66" s="469"/>
      <c r="FOQ66" s="469"/>
      <c r="FOR66" s="469"/>
      <c r="FOS66" s="469"/>
      <c r="FOT66" s="469"/>
      <c r="FOU66" s="469"/>
      <c r="FOV66" s="469"/>
      <c r="FOW66" s="469"/>
      <c r="FOX66" s="469"/>
      <c r="FOY66" s="469"/>
      <c r="FOZ66" s="469"/>
      <c r="FPA66" s="469"/>
      <c r="FPB66" s="469"/>
      <c r="FPC66" s="469"/>
      <c r="FPD66" s="469"/>
      <c r="FPE66" s="469"/>
      <c r="FPF66" s="469"/>
      <c r="FPG66" s="469"/>
      <c r="FPH66" s="469"/>
      <c r="FPI66" s="469"/>
      <c r="FPJ66" s="469"/>
      <c r="FPK66" s="469"/>
      <c r="FPL66" s="469"/>
      <c r="FPM66" s="469"/>
      <c r="FPN66" s="469"/>
      <c r="FPO66" s="469"/>
      <c r="FPP66" s="469"/>
      <c r="FPQ66" s="469"/>
      <c r="FPR66" s="469"/>
      <c r="FPS66" s="469"/>
      <c r="FPT66" s="469"/>
      <c r="FPU66" s="469"/>
      <c r="FPV66" s="469"/>
      <c r="FPW66" s="469"/>
      <c r="FPX66" s="469"/>
      <c r="FPY66" s="469"/>
      <c r="FPZ66" s="469"/>
      <c r="FQA66" s="469"/>
      <c r="FQB66" s="469"/>
      <c r="FQC66" s="469"/>
      <c r="FQD66" s="469"/>
      <c r="FQE66" s="469"/>
      <c r="FQF66" s="469"/>
      <c r="FQG66" s="469"/>
      <c r="FQH66" s="469"/>
      <c r="FQI66" s="469"/>
      <c r="FQJ66" s="469"/>
      <c r="FQK66" s="469"/>
      <c r="FQL66" s="469"/>
      <c r="FQM66" s="469"/>
      <c r="FQN66" s="469"/>
      <c r="FQO66" s="469"/>
      <c r="FQP66" s="469"/>
      <c r="FQQ66" s="469"/>
      <c r="FQR66" s="469"/>
      <c r="FQS66" s="469"/>
      <c r="FQT66" s="469"/>
      <c r="FQU66" s="469"/>
      <c r="FQV66" s="469"/>
      <c r="FQW66" s="469"/>
      <c r="FQX66" s="469"/>
      <c r="FQY66" s="469"/>
      <c r="FQZ66" s="469"/>
      <c r="FRA66" s="469"/>
      <c r="FRB66" s="469"/>
      <c r="FRC66" s="469"/>
      <c r="FRD66" s="469"/>
      <c r="FRE66" s="469"/>
      <c r="FRF66" s="469"/>
      <c r="FRG66" s="469"/>
      <c r="FRH66" s="469"/>
      <c r="FRI66" s="469"/>
      <c r="FRJ66" s="469"/>
      <c r="FRK66" s="469"/>
      <c r="FRL66" s="469"/>
      <c r="FRM66" s="469"/>
      <c r="FRN66" s="469"/>
      <c r="FRO66" s="469"/>
      <c r="FRP66" s="469"/>
      <c r="FRQ66" s="469"/>
      <c r="FRR66" s="469"/>
      <c r="FRS66" s="469"/>
      <c r="FRT66" s="469"/>
      <c r="FRU66" s="469"/>
      <c r="FRV66" s="469"/>
      <c r="FRW66" s="469"/>
      <c r="FRX66" s="469"/>
      <c r="FRY66" s="469"/>
      <c r="FRZ66" s="469"/>
      <c r="FSA66" s="469"/>
      <c r="FSB66" s="469"/>
      <c r="FSC66" s="469"/>
      <c r="FSD66" s="469"/>
      <c r="FSE66" s="469"/>
      <c r="FSF66" s="469"/>
      <c r="FSG66" s="469"/>
      <c r="FSH66" s="469"/>
      <c r="FSI66" s="469"/>
      <c r="FSJ66" s="469"/>
      <c r="FSK66" s="469"/>
      <c r="FSL66" s="469"/>
      <c r="FSM66" s="469"/>
      <c r="FSN66" s="469"/>
      <c r="FSO66" s="469"/>
      <c r="FSP66" s="469"/>
      <c r="FSQ66" s="469"/>
      <c r="FSR66" s="469"/>
      <c r="FSS66" s="469"/>
      <c r="FST66" s="469"/>
      <c r="FSU66" s="469"/>
      <c r="FSV66" s="469"/>
      <c r="FSW66" s="469"/>
      <c r="FSX66" s="469"/>
      <c r="FSY66" s="469"/>
      <c r="FSZ66" s="469"/>
      <c r="FTA66" s="469"/>
      <c r="FTB66" s="469"/>
      <c r="FTC66" s="469"/>
      <c r="FTD66" s="469"/>
      <c r="FTE66" s="469"/>
      <c r="FTF66" s="469"/>
      <c r="FTG66" s="469"/>
      <c r="FTH66" s="469"/>
      <c r="FTI66" s="469"/>
      <c r="FTJ66" s="469"/>
      <c r="FTK66" s="469"/>
      <c r="FTL66" s="469"/>
      <c r="FTM66" s="469"/>
      <c r="FTN66" s="469"/>
      <c r="FTO66" s="469"/>
      <c r="FTP66" s="469"/>
      <c r="FTQ66" s="469"/>
      <c r="FTR66" s="469"/>
      <c r="FTS66" s="469"/>
      <c r="FTT66" s="469"/>
      <c r="FTU66" s="469"/>
      <c r="FTV66" s="469"/>
      <c r="FTW66" s="469"/>
      <c r="FTX66" s="469"/>
      <c r="FTY66" s="469"/>
      <c r="FTZ66" s="469"/>
      <c r="FUA66" s="469"/>
      <c r="FUB66" s="469"/>
      <c r="FUC66" s="469"/>
      <c r="FUD66" s="469"/>
      <c r="FUE66" s="469"/>
      <c r="FUF66" s="469"/>
      <c r="FUG66" s="469"/>
      <c r="FUH66" s="469"/>
      <c r="FUI66" s="469"/>
      <c r="FUJ66" s="469"/>
      <c r="FUK66" s="469"/>
      <c r="FUL66" s="469"/>
      <c r="FUM66" s="469"/>
      <c r="FUN66" s="469"/>
      <c r="FUO66" s="469"/>
      <c r="FUP66" s="469"/>
      <c r="FUQ66" s="469"/>
      <c r="FUR66" s="469"/>
      <c r="FUS66" s="469"/>
      <c r="FUT66" s="469"/>
      <c r="FUU66" s="469"/>
      <c r="FUV66" s="469"/>
      <c r="FUW66" s="469"/>
      <c r="FUX66" s="469"/>
      <c r="FUY66" s="469"/>
      <c r="FUZ66" s="469"/>
      <c r="FVA66" s="469"/>
      <c r="FVB66" s="469"/>
      <c r="FVC66" s="469"/>
      <c r="FVD66" s="469"/>
      <c r="FVE66" s="469"/>
      <c r="FVF66" s="469"/>
      <c r="FVG66" s="469"/>
      <c r="FVH66" s="469"/>
      <c r="FVI66" s="469"/>
      <c r="FVJ66" s="469"/>
      <c r="FVK66" s="469"/>
      <c r="FVL66" s="469"/>
      <c r="FVM66" s="469"/>
      <c r="FVN66" s="469"/>
      <c r="FVO66" s="469"/>
      <c r="FVP66" s="469"/>
      <c r="FVQ66" s="469"/>
      <c r="FVR66" s="469"/>
      <c r="FVS66" s="469"/>
      <c r="FVT66" s="469"/>
      <c r="FVU66" s="469"/>
      <c r="FVV66" s="469"/>
      <c r="FVW66" s="469"/>
      <c r="FVX66" s="469"/>
      <c r="FVY66" s="469"/>
      <c r="FVZ66" s="469"/>
      <c r="FWA66" s="469"/>
      <c r="FWB66" s="469"/>
      <c r="FWC66" s="469"/>
      <c r="FWD66" s="469"/>
      <c r="FWE66" s="469"/>
      <c r="FWF66" s="469"/>
      <c r="FWG66" s="469"/>
      <c r="FWH66" s="469"/>
      <c r="FWI66" s="469"/>
      <c r="FWJ66" s="469"/>
      <c r="FWK66" s="469"/>
      <c r="FWL66" s="469"/>
      <c r="FWM66" s="469"/>
      <c r="FWN66" s="469"/>
      <c r="FWO66" s="469"/>
      <c r="FWP66" s="469"/>
      <c r="FWQ66" s="469"/>
      <c r="FWR66" s="469"/>
      <c r="FWS66" s="469"/>
      <c r="FWT66" s="469"/>
      <c r="FWU66" s="469"/>
      <c r="FWV66" s="469"/>
      <c r="FWW66" s="469"/>
      <c r="FWX66" s="469"/>
      <c r="FWY66" s="469"/>
      <c r="FWZ66" s="469"/>
      <c r="FXA66" s="469"/>
      <c r="FXB66" s="469"/>
      <c r="FXC66" s="469"/>
      <c r="FXD66" s="469"/>
      <c r="FXE66" s="469"/>
      <c r="FXF66" s="469"/>
      <c r="FXG66" s="469"/>
      <c r="FXH66" s="469"/>
      <c r="FXI66" s="469"/>
      <c r="FXJ66" s="469"/>
      <c r="FXK66" s="469"/>
      <c r="FXL66" s="469"/>
      <c r="FXM66" s="469"/>
      <c r="FXN66" s="469"/>
      <c r="FXO66" s="469"/>
      <c r="FXP66" s="469"/>
      <c r="FXQ66" s="469"/>
      <c r="FXR66" s="469"/>
      <c r="FXS66" s="469"/>
      <c r="FXT66" s="469"/>
      <c r="FXU66" s="469"/>
      <c r="FXV66" s="469"/>
      <c r="FXW66" s="469"/>
      <c r="FXX66" s="469"/>
      <c r="FXY66" s="469"/>
      <c r="FXZ66" s="469"/>
      <c r="FYA66" s="469"/>
      <c r="FYB66" s="469"/>
      <c r="FYC66" s="469"/>
      <c r="FYD66" s="469"/>
      <c r="FYE66" s="469"/>
      <c r="FYF66" s="469"/>
      <c r="FYG66" s="469"/>
      <c r="FYH66" s="469"/>
      <c r="FYI66" s="469"/>
      <c r="FYJ66" s="469"/>
      <c r="FYK66" s="469"/>
      <c r="FYL66" s="469"/>
      <c r="FYM66" s="469"/>
      <c r="FYN66" s="469"/>
      <c r="FYO66" s="469"/>
      <c r="FYP66" s="469"/>
      <c r="FYQ66" s="469"/>
      <c r="FYR66" s="469"/>
      <c r="FYS66" s="469"/>
      <c r="FYT66" s="469"/>
      <c r="FYU66" s="469"/>
      <c r="FYV66" s="469"/>
      <c r="FYW66" s="469"/>
      <c r="FYX66" s="469"/>
      <c r="FYY66" s="469"/>
      <c r="FYZ66" s="469"/>
      <c r="FZA66" s="469"/>
      <c r="FZB66" s="469"/>
      <c r="FZC66" s="469"/>
      <c r="FZD66" s="469"/>
      <c r="FZE66" s="469"/>
      <c r="FZF66" s="469"/>
      <c r="FZG66" s="469"/>
      <c r="FZH66" s="469"/>
      <c r="FZI66" s="469"/>
      <c r="FZJ66" s="469"/>
      <c r="FZK66" s="469"/>
      <c r="FZL66" s="469"/>
      <c r="FZM66" s="469"/>
      <c r="FZN66" s="469"/>
      <c r="FZO66" s="469"/>
      <c r="FZP66" s="469"/>
      <c r="FZQ66" s="469"/>
      <c r="FZR66" s="469"/>
      <c r="FZS66" s="469"/>
      <c r="FZT66" s="469"/>
      <c r="FZU66" s="469"/>
      <c r="FZV66" s="469"/>
      <c r="FZW66" s="469"/>
      <c r="FZX66" s="469"/>
      <c r="FZY66" s="469"/>
      <c r="FZZ66" s="469"/>
      <c r="GAA66" s="469"/>
      <c r="GAB66" s="469"/>
      <c r="GAC66" s="469"/>
      <c r="GAD66" s="469"/>
      <c r="GAE66" s="469"/>
      <c r="GAF66" s="469"/>
      <c r="GAG66" s="469"/>
      <c r="GAH66" s="469"/>
      <c r="GAI66" s="469"/>
      <c r="GAJ66" s="469"/>
      <c r="GAK66" s="469"/>
      <c r="GAL66" s="469"/>
      <c r="GAM66" s="469"/>
      <c r="GAN66" s="469"/>
      <c r="GAO66" s="469"/>
      <c r="GAP66" s="469"/>
      <c r="GAQ66" s="469"/>
      <c r="GAR66" s="469"/>
      <c r="GAS66" s="469"/>
      <c r="GAT66" s="469"/>
      <c r="GAU66" s="469"/>
      <c r="GAV66" s="469"/>
      <c r="GAW66" s="469"/>
      <c r="GAX66" s="469"/>
      <c r="GAY66" s="469"/>
      <c r="GAZ66" s="469"/>
      <c r="GBA66" s="469"/>
      <c r="GBB66" s="469"/>
      <c r="GBC66" s="469"/>
      <c r="GBD66" s="469"/>
      <c r="GBE66" s="469"/>
      <c r="GBF66" s="469"/>
      <c r="GBG66" s="469"/>
      <c r="GBH66" s="469"/>
      <c r="GBI66" s="469"/>
      <c r="GBJ66" s="469"/>
      <c r="GBK66" s="469"/>
      <c r="GBL66" s="469"/>
      <c r="GBM66" s="469"/>
      <c r="GBN66" s="469"/>
      <c r="GBO66" s="469"/>
      <c r="GBP66" s="469"/>
      <c r="GBQ66" s="469"/>
      <c r="GBR66" s="469"/>
      <c r="GBS66" s="469"/>
      <c r="GBT66" s="469"/>
      <c r="GBU66" s="469"/>
      <c r="GBV66" s="469"/>
      <c r="GBW66" s="469"/>
      <c r="GBX66" s="469"/>
      <c r="GBY66" s="469"/>
      <c r="GBZ66" s="469"/>
      <c r="GCA66" s="469"/>
      <c r="GCB66" s="469"/>
      <c r="GCC66" s="469"/>
      <c r="GCD66" s="469"/>
      <c r="GCE66" s="469"/>
      <c r="GCF66" s="469"/>
      <c r="GCG66" s="469"/>
      <c r="GCH66" s="469"/>
      <c r="GCI66" s="469"/>
      <c r="GCJ66" s="469"/>
      <c r="GCK66" s="469"/>
      <c r="GCL66" s="469"/>
      <c r="GCM66" s="469"/>
      <c r="GCN66" s="469"/>
      <c r="GCO66" s="469"/>
      <c r="GCP66" s="469"/>
      <c r="GCQ66" s="469"/>
      <c r="GCR66" s="469"/>
      <c r="GCS66" s="469"/>
      <c r="GCT66" s="469"/>
      <c r="GCU66" s="469"/>
      <c r="GCV66" s="469"/>
      <c r="GCW66" s="469"/>
      <c r="GCX66" s="469"/>
      <c r="GCY66" s="469"/>
      <c r="GCZ66" s="469"/>
      <c r="GDA66" s="469"/>
      <c r="GDB66" s="469"/>
      <c r="GDC66" s="469"/>
      <c r="GDD66" s="469"/>
      <c r="GDE66" s="469"/>
      <c r="GDF66" s="469"/>
      <c r="GDG66" s="469"/>
      <c r="GDH66" s="469"/>
      <c r="GDI66" s="469"/>
      <c r="GDJ66" s="469"/>
      <c r="GDK66" s="469"/>
      <c r="GDL66" s="469"/>
      <c r="GDM66" s="469"/>
      <c r="GDN66" s="469"/>
      <c r="GDO66" s="469"/>
      <c r="GDP66" s="469"/>
      <c r="GDQ66" s="469"/>
      <c r="GDR66" s="469"/>
      <c r="GDS66" s="469"/>
      <c r="GDT66" s="469"/>
      <c r="GDU66" s="469"/>
      <c r="GDV66" s="469"/>
      <c r="GDW66" s="469"/>
      <c r="GDX66" s="469"/>
      <c r="GDY66" s="469"/>
      <c r="GDZ66" s="469"/>
      <c r="GEA66" s="469"/>
      <c r="GEB66" s="469"/>
      <c r="GEC66" s="469"/>
      <c r="GED66" s="469"/>
      <c r="GEE66" s="469"/>
      <c r="GEF66" s="469"/>
      <c r="GEG66" s="469"/>
      <c r="GEH66" s="469"/>
      <c r="GEI66" s="469"/>
      <c r="GEJ66" s="469"/>
      <c r="GEK66" s="469"/>
      <c r="GEL66" s="469"/>
      <c r="GEM66" s="469"/>
      <c r="GEN66" s="469"/>
      <c r="GEO66" s="469"/>
      <c r="GEP66" s="469"/>
      <c r="GEQ66" s="469"/>
      <c r="GER66" s="469"/>
      <c r="GES66" s="469"/>
      <c r="GET66" s="469"/>
      <c r="GEU66" s="469"/>
      <c r="GEV66" s="469"/>
      <c r="GEW66" s="469"/>
      <c r="GEX66" s="469"/>
      <c r="GEY66" s="469"/>
      <c r="GEZ66" s="469"/>
      <c r="GFA66" s="469"/>
      <c r="GFB66" s="469"/>
      <c r="GFC66" s="469"/>
      <c r="GFD66" s="469"/>
      <c r="GFE66" s="469"/>
      <c r="GFF66" s="469"/>
      <c r="GFG66" s="469"/>
      <c r="GFH66" s="469"/>
      <c r="GFI66" s="469"/>
      <c r="GFJ66" s="469"/>
      <c r="GFK66" s="469"/>
      <c r="GFL66" s="469"/>
      <c r="GFM66" s="469"/>
      <c r="GFN66" s="469"/>
      <c r="GFO66" s="469"/>
      <c r="GFP66" s="469"/>
      <c r="GFQ66" s="469"/>
      <c r="GFR66" s="469"/>
      <c r="GFS66" s="469"/>
      <c r="GFT66" s="469"/>
      <c r="GFU66" s="469"/>
      <c r="GFV66" s="469"/>
      <c r="GFW66" s="469"/>
      <c r="GFX66" s="469"/>
      <c r="GFY66" s="469"/>
      <c r="GFZ66" s="469"/>
      <c r="GGA66" s="469"/>
      <c r="GGB66" s="469"/>
      <c r="GGC66" s="469"/>
      <c r="GGD66" s="469"/>
      <c r="GGE66" s="469"/>
      <c r="GGF66" s="469"/>
      <c r="GGG66" s="469"/>
      <c r="GGH66" s="469"/>
      <c r="GGI66" s="469"/>
      <c r="GGJ66" s="469"/>
      <c r="GGK66" s="469"/>
      <c r="GGL66" s="469"/>
      <c r="GGM66" s="469"/>
      <c r="GGN66" s="469"/>
      <c r="GGO66" s="469"/>
      <c r="GGP66" s="469"/>
      <c r="GGQ66" s="469"/>
      <c r="GGR66" s="469"/>
      <c r="GGS66" s="469"/>
      <c r="GGT66" s="469"/>
      <c r="GGU66" s="469"/>
      <c r="GGV66" s="469"/>
      <c r="GGW66" s="469"/>
      <c r="GGX66" s="469"/>
      <c r="GGY66" s="469"/>
      <c r="GGZ66" s="469"/>
      <c r="GHA66" s="469"/>
      <c r="GHB66" s="469"/>
      <c r="GHC66" s="469"/>
      <c r="GHD66" s="469"/>
      <c r="GHE66" s="469"/>
      <c r="GHF66" s="469"/>
      <c r="GHG66" s="469"/>
      <c r="GHH66" s="469"/>
      <c r="GHI66" s="469"/>
      <c r="GHJ66" s="469"/>
      <c r="GHK66" s="469"/>
      <c r="GHL66" s="469"/>
      <c r="GHM66" s="469"/>
      <c r="GHN66" s="469"/>
      <c r="GHO66" s="469"/>
      <c r="GHP66" s="469"/>
      <c r="GHQ66" s="469"/>
      <c r="GHR66" s="469"/>
      <c r="GHS66" s="469"/>
      <c r="GHT66" s="469"/>
      <c r="GHU66" s="469"/>
      <c r="GHV66" s="469"/>
      <c r="GHW66" s="469"/>
      <c r="GHX66" s="469"/>
      <c r="GHY66" s="469"/>
      <c r="GHZ66" s="469"/>
      <c r="GIA66" s="469"/>
      <c r="GIB66" s="469"/>
      <c r="GIC66" s="469"/>
      <c r="GID66" s="469"/>
      <c r="GIE66" s="469"/>
      <c r="GIF66" s="469"/>
      <c r="GIG66" s="469"/>
      <c r="GIH66" s="469"/>
      <c r="GII66" s="469"/>
      <c r="GIJ66" s="469"/>
      <c r="GIK66" s="469"/>
      <c r="GIL66" s="469"/>
      <c r="GIM66" s="469"/>
      <c r="GIN66" s="469"/>
      <c r="GIO66" s="469"/>
      <c r="GIP66" s="469"/>
      <c r="GIQ66" s="469"/>
      <c r="GIR66" s="469"/>
      <c r="GIS66" s="469"/>
      <c r="GIT66" s="469"/>
      <c r="GIU66" s="469"/>
      <c r="GIV66" s="469"/>
      <c r="GIW66" s="469"/>
      <c r="GIX66" s="469"/>
      <c r="GIY66" s="469"/>
      <c r="GIZ66" s="469"/>
      <c r="GJA66" s="469"/>
      <c r="GJB66" s="469"/>
      <c r="GJC66" s="469"/>
      <c r="GJD66" s="469"/>
      <c r="GJE66" s="469"/>
      <c r="GJF66" s="469"/>
      <c r="GJG66" s="469"/>
      <c r="GJH66" s="469"/>
      <c r="GJI66" s="469"/>
      <c r="GJJ66" s="469"/>
      <c r="GJK66" s="469"/>
      <c r="GJL66" s="469"/>
      <c r="GJM66" s="469"/>
      <c r="GJN66" s="469"/>
      <c r="GJO66" s="469"/>
      <c r="GJP66" s="469"/>
      <c r="GJQ66" s="469"/>
      <c r="GJR66" s="469"/>
      <c r="GJS66" s="469"/>
      <c r="GJT66" s="469"/>
      <c r="GJU66" s="469"/>
      <c r="GJV66" s="469"/>
      <c r="GJW66" s="469"/>
      <c r="GJX66" s="469"/>
      <c r="GJY66" s="469"/>
      <c r="GJZ66" s="469"/>
      <c r="GKA66" s="469"/>
      <c r="GKB66" s="469"/>
      <c r="GKC66" s="469"/>
      <c r="GKD66" s="469"/>
      <c r="GKE66" s="469"/>
      <c r="GKF66" s="469"/>
      <c r="GKG66" s="469"/>
      <c r="GKH66" s="469"/>
      <c r="GKI66" s="469"/>
      <c r="GKJ66" s="469"/>
      <c r="GKK66" s="469"/>
      <c r="GKL66" s="469"/>
      <c r="GKM66" s="469"/>
      <c r="GKN66" s="469"/>
      <c r="GKO66" s="469"/>
      <c r="GKP66" s="469"/>
      <c r="GKQ66" s="469"/>
      <c r="GKR66" s="469"/>
      <c r="GKS66" s="469"/>
      <c r="GKT66" s="469"/>
      <c r="GKU66" s="469"/>
      <c r="GKV66" s="469"/>
      <c r="GKW66" s="469"/>
      <c r="GKX66" s="469"/>
      <c r="GKY66" s="469"/>
      <c r="GKZ66" s="469"/>
      <c r="GLA66" s="469"/>
      <c r="GLB66" s="469"/>
      <c r="GLC66" s="469"/>
      <c r="GLD66" s="469"/>
      <c r="GLE66" s="469"/>
      <c r="GLF66" s="469"/>
      <c r="GLG66" s="469"/>
      <c r="GLH66" s="469"/>
      <c r="GLI66" s="469"/>
      <c r="GLJ66" s="469"/>
      <c r="GLK66" s="469"/>
      <c r="GLL66" s="469"/>
      <c r="GLM66" s="469"/>
      <c r="GLN66" s="469"/>
      <c r="GLO66" s="469"/>
      <c r="GLP66" s="469"/>
      <c r="GLQ66" s="469"/>
      <c r="GLR66" s="469"/>
      <c r="GLS66" s="469"/>
      <c r="GLT66" s="469"/>
      <c r="GLU66" s="469"/>
      <c r="GLV66" s="469"/>
      <c r="GLW66" s="469"/>
      <c r="GLX66" s="469"/>
      <c r="GLY66" s="469"/>
      <c r="GLZ66" s="469"/>
      <c r="GMA66" s="469"/>
      <c r="GMB66" s="469"/>
      <c r="GMC66" s="469"/>
      <c r="GMD66" s="469"/>
      <c r="GME66" s="469"/>
      <c r="GMF66" s="469"/>
      <c r="GMG66" s="469"/>
      <c r="GMH66" s="469"/>
      <c r="GMI66" s="469"/>
      <c r="GMJ66" s="469"/>
      <c r="GMK66" s="469"/>
      <c r="GML66" s="469"/>
      <c r="GMM66" s="469"/>
      <c r="GMN66" s="469"/>
      <c r="GMO66" s="469"/>
      <c r="GMP66" s="469"/>
      <c r="GMQ66" s="469"/>
      <c r="GMR66" s="469"/>
      <c r="GMS66" s="469"/>
      <c r="GMT66" s="469"/>
      <c r="GMU66" s="469"/>
      <c r="GMV66" s="469"/>
      <c r="GMW66" s="469"/>
      <c r="GMX66" s="469"/>
      <c r="GMY66" s="469"/>
      <c r="GMZ66" s="469"/>
      <c r="GNA66" s="469"/>
      <c r="GNB66" s="469"/>
      <c r="GNC66" s="469"/>
      <c r="GND66" s="469"/>
      <c r="GNE66" s="469"/>
      <c r="GNF66" s="469"/>
      <c r="GNG66" s="469"/>
      <c r="GNH66" s="469"/>
      <c r="GNI66" s="469"/>
      <c r="GNJ66" s="469"/>
      <c r="GNK66" s="469"/>
      <c r="GNL66" s="469"/>
      <c r="GNM66" s="469"/>
      <c r="GNN66" s="469"/>
      <c r="GNO66" s="469"/>
      <c r="GNP66" s="469"/>
      <c r="GNQ66" s="469"/>
      <c r="GNR66" s="469"/>
      <c r="GNS66" s="469"/>
      <c r="GNT66" s="469"/>
      <c r="GNU66" s="469"/>
      <c r="GNV66" s="469"/>
      <c r="GNW66" s="469"/>
      <c r="GNX66" s="469"/>
      <c r="GNY66" s="469"/>
      <c r="GNZ66" s="469"/>
      <c r="GOA66" s="469"/>
      <c r="GOB66" s="469"/>
      <c r="GOC66" s="469"/>
      <c r="GOD66" s="469"/>
      <c r="GOE66" s="469"/>
      <c r="GOF66" s="469"/>
      <c r="GOG66" s="469"/>
      <c r="GOH66" s="469"/>
      <c r="GOI66" s="469"/>
      <c r="GOJ66" s="469"/>
      <c r="GOK66" s="469"/>
      <c r="GOL66" s="469"/>
      <c r="GOM66" s="469"/>
      <c r="GON66" s="469"/>
      <c r="GOO66" s="469"/>
      <c r="GOP66" s="469"/>
      <c r="GOQ66" s="469"/>
      <c r="GOR66" s="469"/>
      <c r="GOS66" s="469"/>
      <c r="GOT66" s="469"/>
      <c r="GOU66" s="469"/>
      <c r="GOV66" s="469"/>
      <c r="GOW66" s="469"/>
      <c r="GOX66" s="469"/>
      <c r="GOY66" s="469"/>
      <c r="GOZ66" s="469"/>
      <c r="GPA66" s="469"/>
      <c r="GPB66" s="469"/>
      <c r="GPC66" s="469"/>
      <c r="GPD66" s="469"/>
      <c r="GPE66" s="469"/>
      <c r="GPF66" s="469"/>
      <c r="GPG66" s="469"/>
      <c r="GPH66" s="469"/>
      <c r="GPI66" s="469"/>
      <c r="GPJ66" s="469"/>
      <c r="GPK66" s="469"/>
      <c r="GPL66" s="469"/>
      <c r="GPM66" s="469"/>
      <c r="GPN66" s="469"/>
      <c r="GPO66" s="469"/>
      <c r="GPP66" s="469"/>
      <c r="GPQ66" s="469"/>
      <c r="GPR66" s="469"/>
      <c r="GPS66" s="469"/>
      <c r="GPT66" s="469"/>
      <c r="GPU66" s="469"/>
      <c r="GPV66" s="469"/>
      <c r="GPW66" s="469"/>
      <c r="GPX66" s="469"/>
      <c r="GPY66" s="469"/>
      <c r="GPZ66" s="469"/>
      <c r="GQA66" s="469"/>
      <c r="GQB66" s="469"/>
      <c r="GQC66" s="469"/>
      <c r="GQD66" s="469"/>
      <c r="GQE66" s="469"/>
      <c r="GQF66" s="469"/>
      <c r="GQG66" s="469"/>
      <c r="GQH66" s="469"/>
      <c r="GQI66" s="469"/>
      <c r="GQJ66" s="469"/>
      <c r="GQK66" s="469"/>
      <c r="GQL66" s="469"/>
      <c r="GQM66" s="469"/>
      <c r="GQN66" s="469"/>
      <c r="GQO66" s="469"/>
      <c r="GQP66" s="469"/>
      <c r="GQQ66" s="469"/>
      <c r="GQR66" s="469"/>
      <c r="GQS66" s="469"/>
      <c r="GQT66" s="469"/>
      <c r="GQU66" s="469"/>
      <c r="GQV66" s="469"/>
      <c r="GQW66" s="469"/>
      <c r="GQX66" s="469"/>
      <c r="GQY66" s="469"/>
      <c r="GQZ66" s="469"/>
      <c r="GRA66" s="469"/>
      <c r="GRB66" s="469"/>
      <c r="GRC66" s="469"/>
      <c r="GRD66" s="469"/>
      <c r="GRE66" s="469"/>
      <c r="GRF66" s="469"/>
      <c r="GRG66" s="469"/>
      <c r="GRH66" s="469"/>
      <c r="GRI66" s="469"/>
      <c r="GRJ66" s="469"/>
      <c r="GRK66" s="469"/>
      <c r="GRL66" s="469"/>
      <c r="GRM66" s="469"/>
      <c r="GRN66" s="469"/>
      <c r="GRO66" s="469"/>
      <c r="GRP66" s="469"/>
      <c r="GRQ66" s="469"/>
      <c r="GRR66" s="469"/>
      <c r="GRS66" s="469"/>
      <c r="GRT66" s="469"/>
      <c r="GRU66" s="469"/>
      <c r="GRV66" s="469"/>
      <c r="GRW66" s="469"/>
      <c r="GRX66" s="469"/>
      <c r="GRY66" s="469"/>
      <c r="GRZ66" s="469"/>
      <c r="GSA66" s="469"/>
      <c r="GSB66" s="469"/>
      <c r="GSC66" s="469"/>
      <c r="GSD66" s="469"/>
      <c r="GSE66" s="469"/>
      <c r="GSF66" s="469"/>
      <c r="GSG66" s="469"/>
      <c r="GSH66" s="469"/>
      <c r="GSI66" s="469"/>
      <c r="GSJ66" s="469"/>
      <c r="GSK66" s="469"/>
      <c r="GSL66" s="469"/>
      <c r="GSM66" s="469"/>
      <c r="GSN66" s="469"/>
      <c r="GSO66" s="469"/>
      <c r="GSP66" s="469"/>
      <c r="GSQ66" s="469"/>
      <c r="GSR66" s="469"/>
      <c r="GSS66" s="469"/>
      <c r="GST66" s="469"/>
      <c r="GSU66" s="469"/>
      <c r="GSV66" s="469"/>
      <c r="GSW66" s="469"/>
      <c r="GSX66" s="469"/>
      <c r="GSY66" s="469"/>
      <c r="GSZ66" s="469"/>
      <c r="GTA66" s="469"/>
      <c r="GTB66" s="469"/>
      <c r="GTC66" s="469"/>
      <c r="GTD66" s="469"/>
      <c r="GTE66" s="469"/>
      <c r="GTF66" s="469"/>
      <c r="GTG66" s="469"/>
      <c r="GTH66" s="469"/>
      <c r="GTI66" s="469"/>
      <c r="GTJ66" s="469"/>
      <c r="GTK66" s="469"/>
      <c r="GTL66" s="469"/>
      <c r="GTM66" s="469"/>
      <c r="GTN66" s="469"/>
      <c r="GTO66" s="469"/>
      <c r="GTP66" s="469"/>
      <c r="GTQ66" s="469"/>
      <c r="GTR66" s="469"/>
      <c r="GTS66" s="469"/>
      <c r="GTT66" s="469"/>
      <c r="GTU66" s="469"/>
      <c r="GTV66" s="469"/>
      <c r="GTW66" s="469"/>
      <c r="GTX66" s="469"/>
      <c r="GTY66" s="469"/>
      <c r="GTZ66" s="469"/>
      <c r="GUA66" s="469"/>
      <c r="GUB66" s="469"/>
      <c r="GUC66" s="469"/>
      <c r="GUD66" s="469"/>
      <c r="GUE66" s="469"/>
      <c r="GUF66" s="469"/>
      <c r="GUG66" s="469"/>
      <c r="GUH66" s="469"/>
      <c r="GUI66" s="469"/>
      <c r="GUJ66" s="469"/>
      <c r="GUK66" s="469"/>
      <c r="GUL66" s="469"/>
      <c r="GUM66" s="469"/>
      <c r="GUN66" s="469"/>
      <c r="GUO66" s="469"/>
      <c r="GUP66" s="469"/>
      <c r="GUQ66" s="469"/>
      <c r="GUR66" s="469"/>
      <c r="GUS66" s="469"/>
      <c r="GUT66" s="469"/>
      <c r="GUU66" s="469"/>
      <c r="GUV66" s="469"/>
      <c r="GUW66" s="469"/>
      <c r="GUX66" s="469"/>
      <c r="GUY66" s="469"/>
      <c r="GUZ66" s="469"/>
      <c r="GVA66" s="469"/>
      <c r="GVB66" s="469"/>
      <c r="GVC66" s="469"/>
      <c r="GVD66" s="469"/>
      <c r="GVE66" s="469"/>
      <c r="GVF66" s="469"/>
      <c r="GVG66" s="469"/>
      <c r="GVH66" s="469"/>
      <c r="GVI66" s="469"/>
      <c r="GVJ66" s="469"/>
      <c r="GVK66" s="469"/>
      <c r="GVL66" s="469"/>
      <c r="GVM66" s="469"/>
      <c r="GVN66" s="469"/>
      <c r="GVO66" s="469"/>
      <c r="GVP66" s="469"/>
      <c r="GVQ66" s="469"/>
      <c r="GVR66" s="469"/>
      <c r="GVS66" s="469"/>
      <c r="GVT66" s="469"/>
      <c r="GVU66" s="469"/>
      <c r="GVV66" s="469"/>
      <c r="GVW66" s="469"/>
      <c r="GVX66" s="469"/>
      <c r="GVY66" s="469"/>
      <c r="GVZ66" s="469"/>
      <c r="GWA66" s="469"/>
      <c r="GWB66" s="469"/>
      <c r="GWC66" s="469"/>
      <c r="GWD66" s="469"/>
      <c r="GWE66" s="469"/>
      <c r="GWF66" s="469"/>
      <c r="GWG66" s="469"/>
      <c r="GWH66" s="469"/>
      <c r="GWI66" s="469"/>
      <c r="GWJ66" s="469"/>
      <c r="GWK66" s="469"/>
      <c r="GWL66" s="469"/>
      <c r="GWM66" s="469"/>
      <c r="GWN66" s="469"/>
      <c r="GWO66" s="469"/>
      <c r="GWP66" s="469"/>
      <c r="GWQ66" s="469"/>
      <c r="GWR66" s="469"/>
      <c r="GWS66" s="469"/>
      <c r="GWT66" s="469"/>
      <c r="GWU66" s="469"/>
      <c r="GWV66" s="469"/>
      <c r="GWW66" s="469"/>
      <c r="GWX66" s="469"/>
      <c r="GWY66" s="469"/>
      <c r="GWZ66" s="469"/>
      <c r="GXA66" s="469"/>
      <c r="GXB66" s="469"/>
      <c r="GXC66" s="469"/>
      <c r="GXD66" s="469"/>
      <c r="GXE66" s="469"/>
      <c r="GXF66" s="469"/>
      <c r="GXG66" s="469"/>
      <c r="GXH66" s="469"/>
      <c r="GXI66" s="469"/>
      <c r="GXJ66" s="469"/>
      <c r="GXK66" s="469"/>
      <c r="GXL66" s="469"/>
      <c r="GXM66" s="469"/>
      <c r="GXN66" s="469"/>
      <c r="GXO66" s="469"/>
      <c r="GXP66" s="469"/>
      <c r="GXQ66" s="469"/>
      <c r="GXR66" s="469"/>
      <c r="GXS66" s="469"/>
      <c r="GXT66" s="469"/>
      <c r="GXU66" s="469"/>
      <c r="GXV66" s="469"/>
      <c r="GXW66" s="469"/>
      <c r="GXX66" s="469"/>
      <c r="GXY66" s="469"/>
      <c r="GXZ66" s="469"/>
      <c r="GYA66" s="469"/>
      <c r="GYB66" s="469"/>
      <c r="GYC66" s="469"/>
      <c r="GYD66" s="469"/>
      <c r="GYE66" s="469"/>
      <c r="GYF66" s="469"/>
      <c r="GYG66" s="469"/>
      <c r="GYH66" s="469"/>
      <c r="GYI66" s="469"/>
      <c r="GYJ66" s="469"/>
      <c r="GYK66" s="469"/>
      <c r="GYL66" s="469"/>
      <c r="GYM66" s="469"/>
      <c r="GYN66" s="469"/>
      <c r="GYO66" s="469"/>
      <c r="GYP66" s="469"/>
      <c r="GYQ66" s="469"/>
      <c r="GYR66" s="469"/>
      <c r="GYS66" s="469"/>
      <c r="GYT66" s="469"/>
      <c r="GYU66" s="469"/>
      <c r="GYV66" s="469"/>
      <c r="GYW66" s="469"/>
      <c r="GYX66" s="469"/>
      <c r="GYY66" s="469"/>
      <c r="GYZ66" s="469"/>
      <c r="GZA66" s="469"/>
      <c r="GZB66" s="469"/>
      <c r="GZC66" s="469"/>
      <c r="GZD66" s="469"/>
      <c r="GZE66" s="469"/>
      <c r="GZF66" s="469"/>
      <c r="GZG66" s="469"/>
      <c r="GZH66" s="469"/>
      <c r="GZI66" s="469"/>
      <c r="GZJ66" s="469"/>
      <c r="GZK66" s="469"/>
      <c r="GZL66" s="469"/>
      <c r="GZM66" s="469"/>
      <c r="GZN66" s="469"/>
      <c r="GZO66" s="469"/>
      <c r="GZP66" s="469"/>
      <c r="GZQ66" s="469"/>
      <c r="GZR66" s="469"/>
      <c r="GZS66" s="469"/>
      <c r="GZT66" s="469"/>
      <c r="GZU66" s="469"/>
      <c r="GZV66" s="469"/>
      <c r="GZW66" s="469"/>
      <c r="GZX66" s="469"/>
      <c r="GZY66" s="469"/>
      <c r="GZZ66" s="469"/>
      <c r="HAA66" s="469"/>
      <c r="HAB66" s="469"/>
      <c r="HAC66" s="469"/>
      <c r="HAD66" s="469"/>
      <c r="HAE66" s="469"/>
      <c r="HAF66" s="469"/>
      <c r="HAG66" s="469"/>
      <c r="HAH66" s="469"/>
      <c r="HAI66" s="469"/>
      <c r="HAJ66" s="469"/>
      <c r="HAK66" s="469"/>
      <c r="HAL66" s="469"/>
      <c r="HAM66" s="469"/>
      <c r="HAN66" s="469"/>
      <c r="HAO66" s="469"/>
      <c r="HAP66" s="469"/>
      <c r="HAQ66" s="469"/>
      <c r="HAR66" s="469"/>
      <c r="HAS66" s="469"/>
      <c r="HAT66" s="469"/>
      <c r="HAU66" s="469"/>
      <c r="HAV66" s="469"/>
      <c r="HAW66" s="469"/>
      <c r="HAX66" s="469"/>
      <c r="HAY66" s="469"/>
      <c r="HAZ66" s="469"/>
      <c r="HBA66" s="469"/>
      <c r="HBB66" s="469"/>
      <c r="HBC66" s="469"/>
      <c r="HBD66" s="469"/>
      <c r="HBE66" s="469"/>
      <c r="HBF66" s="469"/>
      <c r="HBG66" s="469"/>
      <c r="HBH66" s="469"/>
      <c r="HBI66" s="469"/>
      <c r="HBJ66" s="469"/>
      <c r="HBK66" s="469"/>
      <c r="HBL66" s="469"/>
      <c r="HBM66" s="469"/>
      <c r="HBN66" s="469"/>
      <c r="HBO66" s="469"/>
      <c r="HBP66" s="469"/>
      <c r="HBQ66" s="469"/>
      <c r="HBR66" s="469"/>
      <c r="HBS66" s="469"/>
      <c r="HBT66" s="469"/>
      <c r="HBU66" s="469"/>
      <c r="HBV66" s="469"/>
      <c r="HBW66" s="469"/>
      <c r="HBX66" s="469"/>
      <c r="HBY66" s="469"/>
      <c r="HBZ66" s="469"/>
      <c r="HCA66" s="469"/>
      <c r="HCB66" s="469"/>
      <c r="HCC66" s="469"/>
      <c r="HCD66" s="469"/>
      <c r="HCE66" s="469"/>
      <c r="HCF66" s="469"/>
      <c r="HCG66" s="469"/>
      <c r="HCH66" s="469"/>
      <c r="HCI66" s="469"/>
      <c r="HCJ66" s="469"/>
      <c r="HCK66" s="469"/>
      <c r="HCL66" s="469"/>
      <c r="HCM66" s="469"/>
      <c r="HCN66" s="469"/>
      <c r="HCO66" s="469"/>
      <c r="HCP66" s="469"/>
      <c r="HCQ66" s="469"/>
      <c r="HCR66" s="469"/>
      <c r="HCS66" s="469"/>
      <c r="HCT66" s="469"/>
      <c r="HCU66" s="469"/>
      <c r="HCV66" s="469"/>
      <c r="HCW66" s="469"/>
      <c r="HCX66" s="469"/>
      <c r="HCY66" s="469"/>
      <c r="HCZ66" s="469"/>
      <c r="HDA66" s="469"/>
      <c r="HDB66" s="469"/>
      <c r="HDC66" s="469"/>
      <c r="HDD66" s="469"/>
      <c r="HDE66" s="469"/>
      <c r="HDF66" s="469"/>
      <c r="HDG66" s="469"/>
      <c r="HDH66" s="469"/>
      <c r="HDI66" s="469"/>
      <c r="HDJ66" s="469"/>
      <c r="HDK66" s="469"/>
      <c r="HDL66" s="469"/>
      <c r="HDM66" s="469"/>
      <c r="HDN66" s="469"/>
      <c r="HDO66" s="469"/>
      <c r="HDP66" s="469"/>
      <c r="HDQ66" s="469"/>
      <c r="HDR66" s="469"/>
      <c r="HDS66" s="469"/>
      <c r="HDT66" s="469"/>
      <c r="HDU66" s="469"/>
      <c r="HDV66" s="469"/>
      <c r="HDW66" s="469"/>
      <c r="HDX66" s="469"/>
      <c r="HDY66" s="469"/>
      <c r="HDZ66" s="469"/>
      <c r="HEA66" s="469"/>
      <c r="HEB66" s="469"/>
      <c r="HEC66" s="469"/>
      <c r="HED66" s="469"/>
      <c r="HEE66" s="469"/>
      <c r="HEF66" s="469"/>
      <c r="HEG66" s="469"/>
      <c r="HEH66" s="469"/>
      <c r="HEI66" s="469"/>
      <c r="HEJ66" s="469"/>
      <c r="HEK66" s="469"/>
      <c r="HEL66" s="469"/>
      <c r="HEM66" s="469"/>
      <c r="HEN66" s="469"/>
      <c r="HEO66" s="469"/>
      <c r="HEP66" s="469"/>
      <c r="HEQ66" s="469"/>
      <c r="HER66" s="469"/>
      <c r="HES66" s="469"/>
      <c r="HET66" s="469"/>
      <c r="HEU66" s="469"/>
      <c r="HEV66" s="469"/>
      <c r="HEW66" s="469"/>
      <c r="HEX66" s="469"/>
      <c r="HEY66" s="469"/>
      <c r="HEZ66" s="469"/>
      <c r="HFA66" s="469"/>
      <c r="HFB66" s="469"/>
      <c r="HFC66" s="469"/>
      <c r="HFD66" s="469"/>
      <c r="HFE66" s="469"/>
      <c r="HFF66" s="469"/>
      <c r="HFG66" s="469"/>
      <c r="HFH66" s="469"/>
      <c r="HFI66" s="469"/>
      <c r="HFJ66" s="469"/>
      <c r="HFK66" s="469"/>
      <c r="HFL66" s="469"/>
      <c r="HFM66" s="469"/>
      <c r="HFN66" s="469"/>
      <c r="HFO66" s="469"/>
      <c r="HFP66" s="469"/>
      <c r="HFQ66" s="469"/>
      <c r="HFR66" s="469"/>
      <c r="HFS66" s="469"/>
      <c r="HFT66" s="469"/>
      <c r="HFU66" s="469"/>
      <c r="HFV66" s="469"/>
      <c r="HFW66" s="469"/>
      <c r="HFX66" s="469"/>
      <c r="HFY66" s="469"/>
      <c r="HFZ66" s="469"/>
      <c r="HGA66" s="469"/>
      <c r="HGB66" s="469"/>
      <c r="HGC66" s="469"/>
      <c r="HGD66" s="469"/>
      <c r="HGE66" s="469"/>
      <c r="HGF66" s="469"/>
      <c r="HGG66" s="469"/>
      <c r="HGH66" s="469"/>
      <c r="HGI66" s="469"/>
      <c r="HGJ66" s="469"/>
      <c r="HGK66" s="469"/>
      <c r="HGL66" s="469"/>
      <c r="HGM66" s="469"/>
      <c r="HGN66" s="469"/>
      <c r="HGO66" s="469"/>
      <c r="HGP66" s="469"/>
      <c r="HGQ66" s="469"/>
      <c r="HGR66" s="469"/>
      <c r="HGS66" s="469"/>
      <c r="HGT66" s="469"/>
      <c r="HGU66" s="469"/>
      <c r="HGV66" s="469"/>
      <c r="HGW66" s="469"/>
      <c r="HGX66" s="469"/>
      <c r="HGY66" s="469"/>
      <c r="HGZ66" s="469"/>
      <c r="HHA66" s="469"/>
      <c r="HHB66" s="469"/>
      <c r="HHC66" s="469"/>
      <c r="HHD66" s="469"/>
      <c r="HHE66" s="469"/>
      <c r="HHF66" s="469"/>
      <c r="HHG66" s="469"/>
      <c r="HHH66" s="469"/>
      <c r="HHI66" s="469"/>
      <c r="HHJ66" s="469"/>
      <c r="HHK66" s="469"/>
      <c r="HHL66" s="469"/>
      <c r="HHM66" s="469"/>
      <c r="HHN66" s="469"/>
      <c r="HHO66" s="469"/>
      <c r="HHP66" s="469"/>
      <c r="HHQ66" s="469"/>
      <c r="HHR66" s="469"/>
      <c r="HHS66" s="469"/>
      <c r="HHT66" s="469"/>
      <c r="HHU66" s="469"/>
      <c r="HHV66" s="469"/>
      <c r="HHW66" s="469"/>
      <c r="HHX66" s="469"/>
      <c r="HHY66" s="469"/>
      <c r="HHZ66" s="469"/>
      <c r="HIA66" s="469"/>
      <c r="HIB66" s="469"/>
      <c r="HIC66" s="469"/>
      <c r="HID66" s="469"/>
      <c r="HIE66" s="469"/>
      <c r="HIF66" s="469"/>
      <c r="HIG66" s="469"/>
      <c r="HIH66" s="469"/>
      <c r="HII66" s="469"/>
      <c r="HIJ66" s="469"/>
      <c r="HIK66" s="469"/>
      <c r="HIL66" s="469"/>
      <c r="HIM66" s="469"/>
      <c r="HIN66" s="469"/>
      <c r="HIO66" s="469"/>
      <c r="HIP66" s="469"/>
      <c r="HIQ66" s="469"/>
      <c r="HIR66" s="469"/>
      <c r="HIS66" s="469"/>
      <c r="HIT66" s="469"/>
      <c r="HIU66" s="469"/>
      <c r="HIV66" s="469"/>
      <c r="HIW66" s="469"/>
      <c r="HIX66" s="469"/>
      <c r="HIY66" s="469"/>
      <c r="HIZ66" s="469"/>
      <c r="HJA66" s="469"/>
      <c r="HJB66" s="469"/>
      <c r="HJC66" s="469"/>
      <c r="HJD66" s="469"/>
      <c r="HJE66" s="469"/>
      <c r="HJF66" s="469"/>
      <c r="HJG66" s="469"/>
      <c r="HJH66" s="469"/>
      <c r="HJI66" s="469"/>
      <c r="HJJ66" s="469"/>
      <c r="HJK66" s="469"/>
      <c r="HJL66" s="469"/>
      <c r="HJM66" s="469"/>
      <c r="HJN66" s="469"/>
      <c r="HJO66" s="469"/>
      <c r="HJP66" s="469"/>
      <c r="HJQ66" s="469"/>
      <c r="HJR66" s="469"/>
      <c r="HJS66" s="469"/>
      <c r="HJT66" s="469"/>
      <c r="HJU66" s="469"/>
      <c r="HJV66" s="469"/>
      <c r="HJW66" s="469"/>
      <c r="HJX66" s="469"/>
      <c r="HJY66" s="469"/>
      <c r="HJZ66" s="469"/>
      <c r="HKA66" s="469"/>
      <c r="HKB66" s="469"/>
      <c r="HKC66" s="469"/>
      <c r="HKD66" s="469"/>
      <c r="HKE66" s="469"/>
      <c r="HKF66" s="469"/>
      <c r="HKG66" s="469"/>
      <c r="HKH66" s="469"/>
      <c r="HKI66" s="469"/>
      <c r="HKJ66" s="469"/>
      <c r="HKK66" s="469"/>
      <c r="HKL66" s="469"/>
      <c r="HKM66" s="469"/>
      <c r="HKN66" s="469"/>
      <c r="HKO66" s="469"/>
      <c r="HKP66" s="469"/>
      <c r="HKQ66" s="469"/>
      <c r="HKR66" s="469"/>
      <c r="HKS66" s="469"/>
      <c r="HKT66" s="469"/>
      <c r="HKU66" s="469"/>
      <c r="HKV66" s="469"/>
      <c r="HKW66" s="469"/>
      <c r="HKX66" s="469"/>
      <c r="HKY66" s="469"/>
      <c r="HKZ66" s="469"/>
      <c r="HLA66" s="469"/>
      <c r="HLB66" s="469"/>
      <c r="HLC66" s="469"/>
      <c r="HLD66" s="469"/>
      <c r="HLE66" s="469"/>
      <c r="HLF66" s="469"/>
      <c r="HLG66" s="469"/>
      <c r="HLH66" s="469"/>
      <c r="HLI66" s="469"/>
      <c r="HLJ66" s="469"/>
      <c r="HLK66" s="469"/>
      <c r="HLL66" s="469"/>
      <c r="HLM66" s="469"/>
      <c r="HLN66" s="469"/>
      <c r="HLO66" s="469"/>
      <c r="HLP66" s="469"/>
      <c r="HLQ66" s="469"/>
      <c r="HLR66" s="469"/>
      <c r="HLS66" s="469"/>
      <c r="HLT66" s="469"/>
      <c r="HLU66" s="469"/>
      <c r="HLV66" s="469"/>
      <c r="HLW66" s="469"/>
      <c r="HLX66" s="469"/>
      <c r="HLY66" s="469"/>
      <c r="HLZ66" s="469"/>
      <c r="HMA66" s="469"/>
      <c r="HMB66" s="469"/>
      <c r="HMC66" s="469"/>
      <c r="HMD66" s="469"/>
      <c r="HME66" s="469"/>
      <c r="HMF66" s="469"/>
      <c r="HMG66" s="469"/>
      <c r="HMH66" s="469"/>
      <c r="HMI66" s="469"/>
      <c r="HMJ66" s="469"/>
      <c r="HMK66" s="469"/>
      <c r="HML66" s="469"/>
      <c r="HMM66" s="469"/>
      <c r="HMN66" s="469"/>
      <c r="HMO66" s="469"/>
      <c r="HMP66" s="469"/>
      <c r="HMQ66" s="469"/>
      <c r="HMR66" s="469"/>
      <c r="HMS66" s="469"/>
      <c r="HMT66" s="469"/>
      <c r="HMU66" s="469"/>
      <c r="HMV66" s="469"/>
      <c r="HMW66" s="469"/>
      <c r="HMX66" s="469"/>
      <c r="HMY66" s="469"/>
      <c r="HMZ66" s="469"/>
      <c r="HNA66" s="469"/>
      <c r="HNB66" s="469"/>
      <c r="HNC66" s="469"/>
      <c r="HND66" s="469"/>
      <c r="HNE66" s="469"/>
      <c r="HNF66" s="469"/>
      <c r="HNG66" s="469"/>
      <c r="HNH66" s="469"/>
      <c r="HNI66" s="469"/>
      <c r="HNJ66" s="469"/>
      <c r="HNK66" s="469"/>
      <c r="HNL66" s="469"/>
      <c r="HNM66" s="469"/>
      <c r="HNN66" s="469"/>
      <c r="HNO66" s="469"/>
      <c r="HNP66" s="469"/>
      <c r="HNQ66" s="469"/>
      <c r="HNR66" s="469"/>
      <c r="HNS66" s="469"/>
      <c r="HNT66" s="469"/>
      <c r="HNU66" s="469"/>
      <c r="HNV66" s="469"/>
      <c r="HNW66" s="469"/>
      <c r="HNX66" s="469"/>
      <c r="HNY66" s="469"/>
      <c r="HNZ66" s="469"/>
      <c r="HOA66" s="469"/>
      <c r="HOB66" s="469"/>
      <c r="HOC66" s="469"/>
      <c r="HOD66" s="469"/>
      <c r="HOE66" s="469"/>
      <c r="HOF66" s="469"/>
      <c r="HOG66" s="469"/>
      <c r="HOH66" s="469"/>
      <c r="HOI66" s="469"/>
      <c r="HOJ66" s="469"/>
      <c r="HOK66" s="469"/>
      <c r="HOL66" s="469"/>
      <c r="HOM66" s="469"/>
      <c r="HON66" s="469"/>
      <c r="HOO66" s="469"/>
      <c r="HOP66" s="469"/>
      <c r="HOQ66" s="469"/>
      <c r="HOR66" s="469"/>
      <c r="HOS66" s="469"/>
      <c r="HOT66" s="469"/>
      <c r="HOU66" s="469"/>
      <c r="HOV66" s="469"/>
      <c r="HOW66" s="469"/>
      <c r="HOX66" s="469"/>
      <c r="HOY66" s="469"/>
      <c r="HOZ66" s="469"/>
      <c r="HPA66" s="469"/>
      <c r="HPB66" s="469"/>
      <c r="HPC66" s="469"/>
      <c r="HPD66" s="469"/>
      <c r="HPE66" s="469"/>
      <c r="HPF66" s="469"/>
      <c r="HPG66" s="469"/>
      <c r="HPH66" s="469"/>
      <c r="HPI66" s="469"/>
      <c r="HPJ66" s="469"/>
      <c r="HPK66" s="469"/>
      <c r="HPL66" s="469"/>
      <c r="HPM66" s="469"/>
      <c r="HPN66" s="469"/>
      <c r="HPO66" s="469"/>
      <c r="HPP66" s="469"/>
      <c r="HPQ66" s="469"/>
      <c r="HPR66" s="469"/>
      <c r="HPS66" s="469"/>
      <c r="HPT66" s="469"/>
      <c r="HPU66" s="469"/>
      <c r="HPV66" s="469"/>
      <c r="HPW66" s="469"/>
      <c r="HPX66" s="469"/>
      <c r="HPY66" s="469"/>
      <c r="HPZ66" s="469"/>
      <c r="HQA66" s="469"/>
      <c r="HQB66" s="469"/>
      <c r="HQC66" s="469"/>
      <c r="HQD66" s="469"/>
      <c r="HQE66" s="469"/>
      <c r="HQF66" s="469"/>
      <c r="HQG66" s="469"/>
      <c r="HQH66" s="469"/>
      <c r="HQI66" s="469"/>
      <c r="HQJ66" s="469"/>
      <c r="HQK66" s="469"/>
      <c r="HQL66" s="469"/>
      <c r="HQM66" s="469"/>
      <c r="HQN66" s="469"/>
      <c r="HQO66" s="469"/>
      <c r="HQP66" s="469"/>
      <c r="HQQ66" s="469"/>
      <c r="HQR66" s="469"/>
      <c r="HQS66" s="469"/>
      <c r="HQT66" s="469"/>
      <c r="HQU66" s="469"/>
      <c r="HQV66" s="469"/>
      <c r="HQW66" s="469"/>
      <c r="HQX66" s="469"/>
      <c r="HQY66" s="469"/>
      <c r="HQZ66" s="469"/>
      <c r="HRA66" s="469"/>
      <c r="HRB66" s="469"/>
      <c r="HRC66" s="469"/>
      <c r="HRD66" s="469"/>
      <c r="HRE66" s="469"/>
      <c r="HRF66" s="469"/>
      <c r="HRG66" s="469"/>
      <c r="HRH66" s="469"/>
      <c r="HRI66" s="469"/>
      <c r="HRJ66" s="469"/>
      <c r="HRK66" s="469"/>
      <c r="HRL66" s="469"/>
      <c r="HRM66" s="469"/>
      <c r="HRN66" s="469"/>
      <c r="HRO66" s="469"/>
      <c r="HRP66" s="469"/>
      <c r="HRQ66" s="469"/>
      <c r="HRR66" s="469"/>
      <c r="HRS66" s="469"/>
      <c r="HRT66" s="469"/>
      <c r="HRU66" s="469"/>
      <c r="HRV66" s="469"/>
      <c r="HRW66" s="469"/>
      <c r="HRX66" s="469"/>
      <c r="HRY66" s="469"/>
      <c r="HRZ66" s="469"/>
      <c r="HSA66" s="469"/>
      <c r="HSB66" s="469"/>
      <c r="HSC66" s="469"/>
      <c r="HSD66" s="469"/>
      <c r="HSE66" s="469"/>
      <c r="HSF66" s="469"/>
      <c r="HSG66" s="469"/>
      <c r="HSH66" s="469"/>
      <c r="HSI66" s="469"/>
      <c r="HSJ66" s="469"/>
      <c r="HSK66" s="469"/>
      <c r="HSL66" s="469"/>
      <c r="HSM66" s="469"/>
      <c r="HSN66" s="469"/>
      <c r="HSO66" s="469"/>
      <c r="HSP66" s="469"/>
      <c r="HSQ66" s="469"/>
      <c r="HSR66" s="469"/>
      <c r="HSS66" s="469"/>
      <c r="HST66" s="469"/>
      <c r="HSU66" s="469"/>
      <c r="HSV66" s="469"/>
      <c r="HSW66" s="469"/>
      <c r="HSX66" s="469"/>
      <c r="HSY66" s="469"/>
      <c r="HSZ66" s="469"/>
      <c r="HTA66" s="469"/>
      <c r="HTB66" s="469"/>
      <c r="HTC66" s="469"/>
      <c r="HTD66" s="469"/>
      <c r="HTE66" s="469"/>
      <c r="HTF66" s="469"/>
      <c r="HTG66" s="469"/>
      <c r="HTH66" s="469"/>
      <c r="HTI66" s="469"/>
      <c r="HTJ66" s="469"/>
      <c r="HTK66" s="469"/>
      <c r="HTL66" s="469"/>
      <c r="HTM66" s="469"/>
      <c r="HTN66" s="469"/>
      <c r="HTO66" s="469"/>
      <c r="HTP66" s="469"/>
      <c r="HTQ66" s="469"/>
      <c r="HTR66" s="469"/>
      <c r="HTS66" s="469"/>
      <c r="HTT66" s="469"/>
      <c r="HTU66" s="469"/>
      <c r="HTV66" s="469"/>
      <c r="HTW66" s="469"/>
      <c r="HTX66" s="469"/>
      <c r="HTY66" s="469"/>
      <c r="HTZ66" s="469"/>
      <c r="HUA66" s="469"/>
      <c r="HUB66" s="469"/>
      <c r="HUC66" s="469"/>
      <c r="HUD66" s="469"/>
      <c r="HUE66" s="469"/>
      <c r="HUF66" s="469"/>
      <c r="HUG66" s="469"/>
      <c r="HUH66" s="469"/>
      <c r="HUI66" s="469"/>
      <c r="HUJ66" s="469"/>
      <c r="HUK66" s="469"/>
      <c r="HUL66" s="469"/>
      <c r="HUM66" s="469"/>
      <c r="HUN66" s="469"/>
      <c r="HUO66" s="469"/>
      <c r="HUP66" s="469"/>
      <c r="HUQ66" s="469"/>
      <c r="HUR66" s="469"/>
      <c r="HUS66" s="469"/>
      <c r="HUT66" s="469"/>
      <c r="HUU66" s="469"/>
      <c r="HUV66" s="469"/>
      <c r="HUW66" s="469"/>
      <c r="HUX66" s="469"/>
      <c r="HUY66" s="469"/>
      <c r="HUZ66" s="469"/>
      <c r="HVA66" s="469"/>
      <c r="HVB66" s="469"/>
      <c r="HVC66" s="469"/>
      <c r="HVD66" s="469"/>
      <c r="HVE66" s="469"/>
      <c r="HVF66" s="469"/>
      <c r="HVG66" s="469"/>
      <c r="HVH66" s="469"/>
      <c r="HVI66" s="469"/>
      <c r="HVJ66" s="469"/>
      <c r="HVK66" s="469"/>
      <c r="HVL66" s="469"/>
      <c r="HVM66" s="469"/>
      <c r="HVN66" s="469"/>
      <c r="HVO66" s="469"/>
      <c r="HVP66" s="469"/>
      <c r="HVQ66" s="469"/>
      <c r="HVR66" s="469"/>
      <c r="HVS66" s="469"/>
      <c r="HVT66" s="469"/>
      <c r="HVU66" s="469"/>
      <c r="HVV66" s="469"/>
      <c r="HVW66" s="469"/>
      <c r="HVX66" s="469"/>
      <c r="HVY66" s="469"/>
      <c r="HVZ66" s="469"/>
      <c r="HWA66" s="469"/>
      <c r="HWB66" s="469"/>
      <c r="HWC66" s="469"/>
      <c r="HWD66" s="469"/>
      <c r="HWE66" s="469"/>
      <c r="HWF66" s="469"/>
      <c r="HWG66" s="469"/>
      <c r="HWH66" s="469"/>
      <c r="HWI66" s="469"/>
      <c r="HWJ66" s="469"/>
      <c r="HWK66" s="469"/>
      <c r="HWL66" s="469"/>
      <c r="HWM66" s="469"/>
      <c r="HWN66" s="469"/>
      <c r="HWO66" s="469"/>
      <c r="HWP66" s="469"/>
      <c r="HWQ66" s="469"/>
      <c r="HWR66" s="469"/>
      <c r="HWS66" s="469"/>
      <c r="HWT66" s="469"/>
      <c r="HWU66" s="469"/>
      <c r="HWV66" s="469"/>
      <c r="HWW66" s="469"/>
      <c r="HWX66" s="469"/>
      <c r="HWY66" s="469"/>
      <c r="HWZ66" s="469"/>
      <c r="HXA66" s="469"/>
      <c r="HXB66" s="469"/>
      <c r="HXC66" s="469"/>
      <c r="HXD66" s="469"/>
      <c r="HXE66" s="469"/>
      <c r="HXF66" s="469"/>
      <c r="HXG66" s="469"/>
      <c r="HXH66" s="469"/>
      <c r="HXI66" s="469"/>
      <c r="HXJ66" s="469"/>
      <c r="HXK66" s="469"/>
      <c r="HXL66" s="469"/>
      <c r="HXM66" s="469"/>
      <c r="HXN66" s="469"/>
      <c r="HXO66" s="469"/>
      <c r="HXP66" s="469"/>
      <c r="HXQ66" s="469"/>
      <c r="HXR66" s="469"/>
      <c r="HXS66" s="469"/>
      <c r="HXT66" s="469"/>
      <c r="HXU66" s="469"/>
      <c r="HXV66" s="469"/>
      <c r="HXW66" s="469"/>
      <c r="HXX66" s="469"/>
      <c r="HXY66" s="469"/>
      <c r="HXZ66" s="469"/>
      <c r="HYA66" s="469"/>
      <c r="HYB66" s="469"/>
      <c r="HYC66" s="469"/>
      <c r="HYD66" s="469"/>
      <c r="HYE66" s="469"/>
      <c r="HYF66" s="469"/>
      <c r="HYG66" s="469"/>
      <c r="HYH66" s="469"/>
      <c r="HYI66" s="469"/>
      <c r="HYJ66" s="469"/>
      <c r="HYK66" s="469"/>
      <c r="HYL66" s="469"/>
      <c r="HYM66" s="469"/>
      <c r="HYN66" s="469"/>
      <c r="HYO66" s="469"/>
      <c r="HYP66" s="469"/>
      <c r="HYQ66" s="469"/>
      <c r="HYR66" s="469"/>
      <c r="HYS66" s="469"/>
      <c r="HYT66" s="469"/>
      <c r="HYU66" s="469"/>
      <c r="HYV66" s="469"/>
      <c r="HYW66" s="469"/>
      <c r="HYX66" s="469"/>
      <c r="HYY66" s="469"/>
      <c r="HYZ66" s="469"/>
      <c r="HZA66" s="469"/>
      <c r="HZB66" s="469"/>
      <c r="HZC66" s="469"/>
      <c r="HZD66" s="469"/>
      <c r="HZE66" s="469"/>
      <c r="HZF66" s="469"/>
      <c r="HZG66" s="469"/>
      <c r="HZH66" s="469"/>
      <c r="HZI66" s="469"/>
      <c r="HZJ66" s="469"/>
      <c r="HZK66" s="469"/>
      <c r="HZL66" s="469"/>
      <c r="HZM66" s="469"/>
      <c r="HZN66" s="469"/>
      <c r="HZO66" s="469"/>
      <c r="HZP66" s="469"/>
      <c r="HZQ66" s="469"/>
      <c r="HZR66" s="469"/>
      <c r="HZS66" s="469"/>
      <c r="HZT66" s="469"/>
      <c r="HZU66" s="469"/>
      <c r="HZV66" s="469"/>
      <c r="HZW66" s="469"/>
      <c r="HZX66" s="469"/>
      <c r="HZY66" s="469"/>
      <c r="HZZ66" s="469"/>
      <c r="IAA66" s="469"/>
      <c r="IAB66" s="469"/>
      <c r="IAC66" s="469"/>
      <c r="IAD66" s="469"/>
      <c r="IAE66" s="469"/>
      <c r="IAF66" s="469"/>
      <c r="IAG66" s="469"/>
      <c r="IAH66" s="469"/>
      <c r="IAI66" s="469"/>
      <c r="IAJ66" s="469"/>
      <c r="IAK66" s="469"/>
      <c r="IAL66" s="469"/>
      <c r="IAM66" s="469"/>
      <c r="IAN66" s="469"/>
      <c r="IAO66" s="469"/>
      <c r="IAP66" s="469"/>
      <c r="IAQ66" s="469"/>
      <c r="IAR66" s="469"/>
      <c r="IAS66" s="469"/>
      <c r="IAT66" s="469"/>
      <c r="IAU66" s="469"/>
      <c r="IAV66" s="469"/>
      <c r="IAW66" s="469"/>
      <c r="IAX66" s="469"/>
      <c r="IAY66" s="469"/>
      <c r="IAZ66" s="469"/>
      <c r="IBA66" s="469"/>
      <c r="IBB66" s="469"/>
      <c r="IBC66" s="469"/>
      <c r="IBD66" s="469"/>
      <c r="IBE66" s="469"/>
      <c r="IBF66" s="469"/>
      <c r="IBG66" s="469"/>
      <c r="IBH66" s="469"/>
      <c r="IBI66" s="469"/>
      <c r="IBJ66" s="469"/>
      <c r="IBK66" s="469"/>
      <c r="IBL66" s="469"/>
      <c r="IBM66" s="469"/>
      <c r="IBN66" s="469"/>
      <c r="IBO66" s="469"/>
      <c r="IBP66" s="469"/>
      <c r="IBQ66" s="469"/>
      <c r="IBR66" s="469"/>
      <c r="IBS66" s="469"/>
      <c r="IBT66" s="469"/>
      <c r="IBU66" s="469"/>
      <c r="IBV66" s="469"/>
      <c r="IBW66" s="469"/>
      <c r="IBX66" s="469"/>
      <c r="IBY66" s="469"/>
      <c r="IBZ66" s="469"/>
      <c r="ICA66" s="469"/>
      <c r="ICB66" s="469"/>
      <c r="ICC66" s="469"/>
      <c r="ICD66" s="469"/>
      <c r="ICE66" s="469"/>
      <c r="ICF66" s="469"/>
      <c r="ICG66" s="469"/>
      <c r="ICH66" s="469"/>
      <c r="ICI66" s="469"/>
      <c r="ICJ66" s="469"/>
      <c r="ICK66" s="469"/>
      <c r="ICL66" s="469"/>
      <c r="ICM66" s="469"/>
      <c r="ICN66" s="469"/>
      <c r="ICO66" s="469"/>
      <c r="ICP66" s="469"/>
      <c r="ICQ66" s="469"/>
      <c r="ICR66" s="469"/>
      <c r="ICS66" s="469"/>
      <c r="ICT66" s="469"/>
      <c r="ICU66" s="469"/>
      <c r="ICV66" s="469"/>
      <c r="ICW66" s="469"/>
      <c r="ICX66" s="469"/>
      <c r="ICY66" s="469"/>
      <c r="ICZ66" s="469"/>
      <c r="IDA66" s="469"/>
      <c r="IDB66" s="469"/>
      <c r="IDC66" s="469"/>
      <c r="IDD66" s="469"/>
      <c r="IDE66" s="469"/>
      <c r="IDF66" s="469"/>
      <c r="IDG66" s="469"/>
      <c r="IDH66" s="469"/>
      <c r="IDI66" s="469"/>
      <c r="IDJ66" s="469"/>
      <c r="IDK66" s="469"/>
      <c r="IDL66" s="469"/>
      <c r="IDM66" s="469"/>
      <c r="IDN66" s="469"/>
      <c r="IDO66" s="469"/>
      <c r="IDP66" s="469"/>
      <c r="IDQ66" s="469"/>
      <c r="IDR66" s="469"/>
      <c r="IDS66" s="469"/>
      <c r="IDT66" s="469"/>
      <c r="IDU66" s="469"/>
      <c r="IDV66" s="469"/>
      <c r="IDW66" s="469"/>
      <c r="IDX66" s="469"/>
      <c r="IDY66" s="469"/>
      <c r="IDZ66" s="469"/>
      <c r="IEA66" s="469"/>
      <c r="IEB66" s="469"/>
      <c r="IEC66" s="469"/>
      <c r="IED66" s="469"/>
      <c r="IEE66" s="469"/>
      <c r="IEF66" s="469"/>
      <c r="IEG66" s="469"/>
      <c r="IEH66" s="469"/>
      <c r="IEI66" s="469"/>
      <c r="IEJ66" s="469"/>
      <c r="IEK66" s="469"/>
      <c r="IEL66" s="469"/>
      <c r="IEM66" s="469"/>
      <c r="IEN66" s="469"/>
      <c r="IEO66" s="469"/>
      <c r="IEP66" s="469"/>
      <c r="IEQ66" s="469"/>
      <c r="IER66" s="469"/>
      <c r="IES66" s="469"/>
      <c r="IET66" s="469"/>
      <c r="IEU66" s="469"/>
      <c r="IEV66" s="469"/>
      <c r="IEW66" s="469"/>
      <c r="IEX66" s="469"/>
      <c r="IEY66" s="469"/>
      <c r="IEZ66" s="469"/>
      <c r="IFA66" s="469"/>
      <c r="IFB66" s="469"/>
      <c r="IFC66" s="469"/>
      <c r="IFD66" s="469"/>
      <c r="IFE66" s="469"/>
      <c r="IFF66" s="469"/>
      <c r="IFG66" s="469"/>
      <c r="IFH66" s="469"/>
      <c r="IFI66" s="469"/>
      <c r="IFJ66" s="469"/>
      <c r="IFK66" s="469"/>
      <c r="IFL66" s="469"/>
      <c r="IFM66" s="469"/>
      <c r="IFN66" s="469"/>
      <c r="IFO66" s="469"/>
      <c r="IFP66" s="469"/>
      <c r="IFQ66" s="469"/>
      <c r="IFR66" s="469"/>
      <c r="IFS66" s="469"/>
      <c r="IFT66" s="469"/>
      <c r="IFU66" s="469"/>
      <c r="IFV66" s="469"/>
      <c r="IFW66" s="469"/>
      <c r="IFX66" s="469"/>
      <c r="IFY66" s="469"/>
      <c r="IFZ66" s="469"/>
      <c r="IGA66" s="469"/>
      <c r="IGB66" s="469"/>
      <c r="IGC66" s="469"/>
      <c r="IGD66" s="469"/>
      <c r="IGE66" s="469"/>
      <c r="IGF66" s="469"/>
      <c r="IGG66" s="469"/>
      <c r="IGH66" s="469"/>
      <c r="IGI66" s="469"/>
      <c r="IGJ66" s="469"/>
      <c r="IGK66" s="469"/>
      <c r="IGL66" s="469"/>
      <c r="IGM66" s="469"/>
      <c r="IGN66" s="469"/>
      <c r="IGO66" s="469"/>
      <c r="IGP66" s="469"/>
      <c r="IGQ66" s="469"/>
      <c r="IGR66" s="469"/>
      <c r="IGS66" s="469"/>
      <c r="IGT66" s="469"/>
      <c r="IGU66" s="469"/>
      <c r="IGV66" s="469"/>
      <c r="IGW66" s="469"/>
      <c r="IGX66" s="469"/>
      <c r="IGY66" s="469"/>
      <c r="IGZ66" s="469"/>
      <c r="IHA66" s="469"/>
      <c r="IHB66" s="469"/>
      <c r="IHC66" s="469"/>
      <c r="IHD66" s="469"/>
      <c r="IHE66" s="469"/>
      <c r="IHF66" s="469"/>
      <c r="IHG66" s="469"/>
      <c r="IHH66" s="469"/>
      <c r="IHI66" s="469"/>
      <c r="IHJ66" s="469"/>
      <c r="IHK66" s="469"/>
      <c r="IHL66" s="469"/>
      <c r="IHM66" s="469"/>
      <c r="IHN66" s="469"/>
      <c r="IHO66" s="469"/>
      <c r="IHP66" s="469"/>
      <c r="IHQ66" s="469"/>
      <c r="IHR66" s="469"/>
      <c r="IHS66" s="469"/>
      <c r="IHT66" s="469"/>
      <c r="IHU66" s="469"/>
      <c r="IHV66" s="469"/>
      <c r="IHW66" s="469"/>
      <c r="IHX66" s="469"/>
      <c r="IHY66" s="469"/>
      <c r="IHZ66" s="469"/>
      <c r="IIA66" s="469"/>
      <c r="IIB66" s="469"/>
      <c r="IIC66" s="469"/>
      <c r="IID66" s="469"/>
      <c r="IIE66" s="469"/>
      <c r="IIF66" s="469"/>
      <c r="IIG66" s="469"/>
      <c r="IIH66" s="469"/>
      <c r="III66" s="469"/>
      <c r="IIJ66" s="469"/>
      <c r="IIK66" s="469"/>
      <c r="IIL66" s="469"/>
      <c r="IIM66" s="469"/>
      <c r="IIN66" s="469"/>
      <c r="IIO66" s="469"/>
      <c r="IIP66" s="469"/>
      <c r="IIQ66" s="469"/>
      <c r="IIR66" s="469"/>
      <c r="IIS66" s="469"/>
      <c r="IIT66" s="469"/>
      <c r="IIU66" s="469"/>
      <c r="IIV66" s="469"/>
      <c r="IIW66" s="469"/>
      <c r="IIX66" s="469"/>
      <c r="IIY66" s="469"/>
      <c r="IIZ66" s="469"/>
      <c r="IJA66" s="469"/>
      <c r="IJB66" s="469"/>
      <c r="IJC66" s="469"/>
      <c r="IJD66" s="469"/>
      <c r="IJE66" s="469"/>
      <c r="IJF66" s="469"/>
      <c r="IJG66" s="469"/>
      <c r="IJH66" s="469"/>
      <c r="IJI66" s="469"/>
      <c r="IJJ66" s="469"/>
      <c r="IJK66" s="469"/>
      <c r="IJL66" s="469"/>
      <c r="IJM66" s="469"/>
      <c r="IJN66" s="469"/>
      <c r="IJO66" s="469"/>
      <c r="IJP66" s="469"/>
      <c r="IJQ66" s="469"/>
      <c r="IJR66" s="469"/>
      <c r="IJS66" s="469"/>
      <c r="IJT66" s="469"/>
      <c r="IJU66" s="469"/>
      <c r="IJV66" s="469"/>
      <c r="IJW66" s="469"/>
      <c r="IJX66" s="469"/>
      <c r="IJY66" s="469"/>
      <c r="IJZ66" s="469"/>
      <c r="IKA66" s="469"/>
      <c r="IKB66" s="469"/>
      <c r="IKC66" s="469"/>
      <c r="IKD66" s="469"/>
      <c r="IKE66" s="469"/>
      <c r="IKF66" s="469"/>
      <c r="IKG66" s="469"/>
      <c r="IKH66" s="469"/>
      <c r="IKI66" s="469"/>
      <c r="IKJ66" s="469"/>
      <c r="IKK66" s="469"/>
      <c r="IKL66" s="469"/>
      <c r="IKM66" s="469"/>
      <c r="IKN66" s="469"/>
      <c r="IKO66" s="469"/>
      <c r="IKP66" s="469"/>
      <c r="IKQ66" s="469"/>
      <c r="IKR66" s="469"/>
      <c r="IKS66" s="469"/>
      <c r="IKT66" s="469"/>
      <c r="IKU66" s="469"/>
      <c r="IKV66" s="469"/>
      <c r="IKW66" s="469"/>
      <c r="IKX66" s="469"/>
      <c r="IKY66" s="469"/>
      <c r="IKZ66" s="469"/>
      <c r="ILA66" s="469"/>
      <c r="ILB66" s="469"/>
      <c r="ILC66" s="469"/>
      <c r="ILD66" s="469"/>
      <c r="ILE66" s="469"/>
      <c r="ILF66" s="469"/>
      <c r="ILG66" s="469"/>
      <c r="ILH66" s="469"/>
      <c r="ILI66" s="469"/>
      <c r="ILJ66" s="469"/>
      <c r="ILK66" s="469"/>
      <c r="ILL66" s="469"/>
      <c r="ILM66" s="469"/>
      <c r="ILN66" s="469"/>
      <c r="ILO66" s="469"/>
      <c r="ILP66" s="469"/>
      <c r="ILQ66" s="469"/>
      <c r="ILR66" s="469"/>
      <c r="ILS66" s="469"/>
      <c r="ILT66" s="469"/>
      <c r="ILU66" s="469"/>
      <c r="ILV66" s="469"/>
      <c r="ILW66" s="469"/>
      <c r="ILX66" s="469"/>
      <c r="ILY66" s="469"/>
      <c r="ILZ66" s="469"/>
      <c r="IMA66" s="469"/>
      <c r="IMB66" s="469"/>
      <c r="IMC66" s="469"/>
      <c r="IMD66" s="469"/>
      <c r="IME66" s="469"/>
      <c r="IMF66" s="469"/>
      <c r="IMG66" s="469"/>
      <c r="IMH66" s="469"/>
      <c r="IMI66" s="469"/>
      <c r="IMJ66" s="469"/>
      <c r="IMK66" s="469"/>
      <c r="IML66" s="469"/>
      <c r="IMM66" s="469"/>
      <c r="IMN66" s="469"/>
      <c r="IMO66" s="469"/>
      <c r="IMP66" s="469"/>
      <c r="IMQ66" s="469"/>
      <c r="IMR66" s="469"/>
      <c r="IMS66" s="469"/>
      <c r="IMT66" s="469"/>
      <c r="IMU66" s="469"/>
      <c r="IMV66" s="469"/>
      <c r="IMW66" s="469"/>
      <c r="IMX66" s="469"/>
      <c r="IMY66" s="469"/>
      <c r="IMZ66" s="469"/>
      <c r="INA66" s="469"/>
      <c r="INB66" s="469"/>
      <c r="INC66" s="469"/>
      <c r="IND66" s="469"/>
      <c r="INE66" s="469"/>
      <c r="INF66" s="469"/>
      <c r="ING66" s="469"/>
      <c r="INH66" s="469"/>
      <c r="INI66" s="469"/>
      <c r="INJ66" s="469"/>
      <c r="INK66" s="469"/>
      <c r="INL66" s="469"/>
      <c r="INM66" s="469"/>
      <c r="INN66" s="469"/>
      <c r="INO66" s="469"/>
      <c r="INP66" s="469"/>
      <c r="INQ66" s="469"/>
      <c r="INR66" s="469"/>
      <c r="INS66" s="469"/>
      <c r="INT66" s="469"/>
      <c r="INU66" s="469"/>
      <c r="INV66" s="469"/>
      <c r="INW66" s="469"/>
      <c r="INX66" s="469"/>
      <c r="INY66" s="469"/>
      <c r="INZ66" s="469"/>
      <c r="IOA66" s="469"/>
      <c r="IOB66" s="469"/>
      <c r="IOC66" s="469"/>
      <c r="IOD66" s="469"/>
      <c r="IOE66" s="469"/>
      <c r="IOF66" s="469"/>
      <c r="IOG66" s="469"/>
      <c r="IOH66" s="469"/>
      <c r="IOI66" s="469"/>
      <c r="IOJ66" s="469"/>
      <c r="IOK66" s="469"/>
      <c r="IOL66" s="469"/>
      <c r="IOM66" s="469"/>
      <c r="ION66" s="469"/>
      <c r="IOO66" s="469"/>
      <c r="IOP66" s="469"/>
      <c r="IOQ66" s="469"/>
      <c r="IOR66" s="469"/>
      <c r="IOS66" s="469"/>
      <c r="IOT66" s="469"/>
      <c r="IOU66" s="469"/>
      <c r="IOV66" s="469"/>
      <c r="IOW66" s="469"/>
      <c r="IOX66" s="469"/>
      <c r="IOY66" s="469"/>
      <c r="IOZ66" s="469"/>
      <c r="IPA66" s="469"/>
      <c r="IPB66" s="469"/>
      <c r="IPC66" s="469"/>
      <c r="IPD66" s="469"/>
      <c r="IPE66" s="469"/>
      <c r="IPF66" s="469"/>
      <c r="IPG66" s="469"/>
      <c r="IPH66" s="469"/>
      <c r="IPI66" s="469"/>
      <c r="IPJ66" s="469"/>
      <c r="IPK66" s="469"/>
      <c r="IPL66" s="469"/>
      <c r="IPM66" s="469"/>
      <c r="IPN66" s="469"/>
      <c r="IPO66" s="469"/>
      <c r="IPP66" s="469"/>
      <c r="IPQ66" s="469"/>
      <c r="IPR66" s="469"/>
      <c r="IPS66" s="469"/>
      <c r="IPT66" s="469"/>
      <c r="IPU66" s="469"/>
      <c r="IPV66" s="469"/>
      <c r="IPW66" s="469"/>
      <c r="IPX66" s="469"/>
      <c r="IPY66" s="469"/>
      <c r="IPZ66" s="469"/>
      <c r="IQA66" s="469"/>
      <c r="IQB66" s="469"/>
      <c r="IQC66" s="469"/>
      <c r="IQD66" s="469"/>
      <c r="IQE66" s="469"/>
      <c r="IQF66" s="469"/>
      <c r="IQG66" s="469"/>
      <c r="IQH66" s="469"/>
      <c r="IQI66" s="469"/>
      <c r="IQJ66" s="469"/>
      <c r="IQK66" s="469"/>
      <c r="IQL66" s="469"/>
      <c r="IQM66" s="469"/>
      <c r="IQN66" s="469"/>
      <c r="IQO66" s="469"/>
      <c r="IQP66" s="469"/>
      <c r="IQQ66" s="469"/>
      <c r="IQR66" s="469"/>
      <c r="IQS66" s="469"/>
      <c r="IQT66" s="469"/>
      <c r="IQU66" s="469"/>
      <c r="IQV66" s="469"/>
      <c r="IQW66" s="469"/>
      <c r="IQX66" s="469"/>
      <c r="IQY66" s="469"/>
      <c r="IQZ66" s="469"/>
      <c r="IRA66" s="469"/>
      <c r="IRB66" s="469"/>
      <c r="IRC66" s="469"/>
      <c r="IRD66" s="469"/>
      <c r="IRE66" s="469"/>
      <c r="IRF66" s="469"/>
      <c r="IRG66" s="469"/>
      <c r="IRH66" s="469"/>
      <c r="IRI66" s="469"/>
      <c r="IRJ66" s="469"/>
      <c r="IRK66" s="469"/>
      <c r="IRL66" s="469"/>
      <c r="IRM66" s="469"/>
      <c r="IRN66" s="469"/>
      <c r="IRO66" s="469"/>
      <c r="IRP66" s="469"/>
      <c r="IRQ66" s="469"/>
      <c r="IRR66" s="469"/>
      <c r="IRS66" s="469"/>
      <c r="IRT66" s="469"/>
      <c r="IRU66" s="469"/>
      <c r="IRV66" s="469"/>
      <c r="IRW66" s="469"/>
      <c r="IRX66" s="469"/>
      <c r="IRY66" s="469"/>
      <c r="IRZ66" s="469"/>
      <c r="ISA66" s="469"/>
      <c r="ISB66" s="469"/>
      <c r="ISC66" s="469"/>
      <c r="ISD66" s="469"/>
      <c r="ISE66" s="469"/>
      <c r="ISF66" s="469"/>
      <c r="ISG66" s="469"/>
      <c r="ISH66" s="469"/>
      <c r="ISI66" s="469"/>
      <c r="ISJ66" s="469"/>
      <c r="ISK66" s="469"/>
      <c r="ISL66" s="469"/>
      <c r="ISM66" s="469"/>
      <c r="ISN66" s="469"/>
      <c r="ISO66" s="469"/>
      <c r="ISP66" s="469"/>
      <c r="ISQ66" s="469"/>
      <c r="ISR66" s="469"/>
      <c r="ISS66" s="469"/>
      <c r="IST66" s="469"/>
      <c r="ISU66" s="469"/>
      <c r="ISV66" s="469"/>
      <c r="ISW66" s="469"/>
      <c r="ISX66" s="469"/>
      <c r="ISY66" s="469"/>
      <c r="ISZ66" s="469"/>
      <c r="ITA66" s="469"/>
      <c r="ITB66" s="469"/>
      <c r="ITC66" s="469"/>
      <c r="ITD66" s="469"/>
      <c r="ITE66" s="469"/>
      <c r="ITF66" s="469"/>
      <c r="ITG66" s="469"/>
      <c r="ITH66" s="469"/>
      <c r="ITI66" s="469"/>
      <c r="ITJ66" s="469"/>
      <c r="ITK66" s="469"/>
      <c r="ITL66" s="469"/>
      <c r="ITM66" s="469"/>
      <c r="ITN66" s="469"/>
      <c r="ITO66" s="469"/>
      <c r="ITP66" s="469"/>
      <c r="ITQ66" s="469"/>
      <c r="ITR66" s="469"/>
      <c r="ITS66" s="469"/>
      <c r="ITT66" s="469"/>
      <c r="ITU66" s="469"/>
      <c r="ITV66" s="469"/>
      <c r="ITW66" s="469"/>
      <c r="ITX66" s="469"/>
      <c r="ITY66" s="469"/>
      <c r="ITZ66" s="469"/>
      <c r="IUA66" s="469"/>
      <c r="IUB66" s="469"/>
      <c r="IUC66" s="469"/>
      <c r="IUD66" s="469"/>
      <c r="IUE66" s="469"/>
      <c r="IUF66" s="469"/>
      <c r="IUG66" s="469"/>
      <c r="IUH66" s="469"/>
      <c r="IUI66" s="469"/>
      <c r="IUJ66" s="469"/>
      <c r="IUK66" s="469"/>
      <c r="IUL66" s="469"/>
      <c r="IUM66" s="469"/>
      <c r="IUN66" s="469"/>
      <c r="IUO66" s="469"/>
      <c r="IUP66" s="469"/>
      <c r="IUQ66" s="469"/>
      <c r="IUR66" s="469"/>
      <c r="IUS66" s="469"/>
      <c r="IUT66" s="469"/>
      <c r="IUU66" s="469"/>
      <c r="IUV66" s="469"/>
      <c r="IUW66" s="469"/>
      <c r="IUX66" s="469"/>
      <c r="IUY66" s="469"/>
      <c r="IUZ66" s="469"/>
      <c r="IVA66" s="469"/>
      <c r="IVB66" s="469"/>
      <c r="IVC66" s="469"/>
      <c r="IVD66" s="469"/>
      <c r="IVE66" s="469"/>
      <c r="IVF66" s="469"/>
      <c r="IVG66" s="469"/>
      <c r="IVH66" s="469"/>
      <c r="IVI66" s="469"/>
      <c r="IVJ66" s="469"/>
      <c r="IVK66" s="469"/>
      <c r="IVL66" s="469"/>
      <c r="IVM66" s="469"/>
      <c r="IVN66" s="469"/>
      <c r="IVO66" s="469"/>
      <c r="IVP66" s="469"/>
      <c r="IVQ66" s="469"/>
      <c r="IVR66" s="469"/>
      <c r="IVS66" s="469"/>
      <c r="IVT66" s="469"/>
      <c r="IVU66" s="469"/>
      <c r="IVV66" s="469"/>
      <c r="IVW66" s="469"/>
      <c r="IVX66" s="469"/>
      <c r="IVY66" s="469"/>
      <c r="IVZ66" s="469"/>
      <c r="IWA66" s="469"/>
      <c r="IWB66" s="469"/>
      <c r="IWC66" s="469"/>
      <c r="IWD66" s="469"/>
      <c r="IWE66" s="469"/>
      <c r="IWF66" s="469"/>
      <c r="IWG66" s="469"/>
      <c r="IWH66" s="469"/>
      <c r="IWI66" s="469"/>
      <c r="IWJ66" s="469"/>
      <c r="IWK66" s="469"/>
      <c r="IWL66" s="469"/>
      <c r="IWM66" s="469"/>
      <c r="IWN66" s="469"/>
      <c r="IWO66" s="469"/>
      <c r="IWP66" s="469"/>
      <c r="IWQ66" s="469"/>
      <c r="IWR66" s="469"/>
      <c r="IWS66" s="469"/>
      <c r="IWT66" s="469"/>
      <c r="IWU66" s="469"/>
      <c r="IWV66" s="469"/>
      <c r="IWW66" s="469"/>
      <c r="IWX66" s="469"/>
      <c r="IWY66" s="469"/>
      <c r="IWZ66" s="469"/>
      <c r="IXA66" s="469"/>
      <c r="IXB66" s="469"/>
      <c r="IXC66" s="469"/>
      <c r="IXD66" s="469"/>
      <c r="IXE66" s="469"/>
      <c r="IXF66" s="469"/>
      <c r="IXG66" s="469"/>
      <c r="IXH66" s="469"/>
      <c r="IXI66" s="469"/>
      <c r="IXJ66" s="469"/>
      <c r="IXK66" s="469"/>
      <c r="IXL66" s="469"/>
      <c r="IXM66" s="469"/>
      <c r="IXN66" s="469"/>
      <c r="IXO66" s="469"/>
      <c r="IXP66" s="469"/>
      <c r="IXQ66" s="469"/>
      <c r="IXR66" s="469"/>
      <c r="IXS66" s="469"/>
      <c r="IXT66" s="469"/>
      <c r="IXU66" s="469"/>
      <c r="IXV66" s="469"/>
      <c r="IXW66" s="469"/>
      <c r="IXX66" s="469"/>
      <c r="IXY66" s="469"/>
      <c r="IXZ66" s="469"/>
      <c r="IYA66" s="469"/>
      <c r="IYB66" s="469"/>
      <c r="IYC66" s="469"/>
      <c r="IYD66" s="469"/>
      <c r="IYE66" s="469"/>
      <c r="IYF66" s="469"/>
      <c r="IYG66" s="469"/>
      <c r="IYH66" s="469"/>
      <c r="IYI66" s="469"/>
      <c r="IYJ66" s="469"/>
      <c r="IYK66" s="469"/>
      <c r="IYL66" s="469"/>
      <c r="IYM66" s="469"/>
      <c r="IYN66" s="469"/>
      <c r="IYO66" s="469"/>
      <c r="IYP66" s="469"/>
      <c r="IYQ66" s="469"/>
      <c r="IYR66" s="469"/>
      <c r="IYS66" s="469"/>
      <c r="IYT66" s="469"/>
      <c r="IYU66" s="469"/>
      <c r="IYV66" s="469"/>
      <c r="IYW66" s="469"/>
      <c r="IYX66" s="469"/>
      <c r="IYY66" s="469"/>
      <c r="IYZ66" s="469"/>
      <c r="IZA66" s="469"/>
      <c r="IZB66" s="469"/>
      <c r="IZC66" s="469"/>
      <c r="IZD66" s="469"/>
      <c r="IZE66" s="469"/>
      <c r="IZF66" s="469"/>
      <c r="IZG66" s="469"/>
      <c r="IZH66" s="469"/>
      <c r="IZI66" s="469"/>
      <c r="IZJ66" s="469"/>
      <c r="IZK66" s="469"/>
      <c r="IZL66" s="469"/>
      <c r="IZM66" s="469"/>
      <c r="IZN66" s="469"/>
      <c r="IZO66" s="469"/>
      <c r="IZP66" s="469"/>
      <c r="IZQ66" s="469"/>
      <c r="IZR66" s="469"/>
      <c r="IZS66" s="469"/>
      <c r="IZT66" s="469"/>
      <c r="IZU66" s="469"/>
      <c r="IZV66" s="469"/>
      <c r="IZW66" s="469"/>
      <c r="IZX66" s="469"/>
      <c r="IZY66" s="469"/>
      <c r="IZZ66" s="469"/>
      <c r="JAA66" s="469"/>
      <c r="JAB66" s="469"/>
      <c r="JAC66" s="469"/>
      <c r="JAD66" s="469"/>
      <c r="JAE66" s="469"/>
      <c r="JAF66" s="469"/>
      <c r="JAG66" s="469"/>
      <c r="JAH66" s="469"/>
      <c r="JAI66" s="469"/>
      <c r="JAJ66" s="469"/>
      <c r="JAK66" s="469"/>
      <c r="JAL66" s="469"/>
      <c r="JAM66" s="469"/>
      <c r="JAN66" s="469"/>
      <c r="JAO66" s="469"/>
      <c r="JAP66" s="469"/>
      <c r="JAQ66" s="469"/>
      <c r="JAR66" s="469"/>
      <c r="JAS66" s="469"/>
      <c r="JAT66" s="469"/>
      <c r="JAU66" s="469"/>
      <c r="JAV66" s="469"/>
      <c r="JAW66" s="469"/>
      <c r="JAX66" s="469"/>
      <c r="JAY66" s="469"/>
      <c r="JAZ66" s="469"/>
      <c r="JBA66" s="469"/>
      <c r="JBB66" s="469"/>
      <c r="JBC66" s="469"/>
      <c r="JBD66" s="469"/>
      <c r="JBE66" s="469"/>
      <c r="JBF66" s="469"/>
      <c r="JBG66" s="469"/>
      <c r="JBH66" s="469"/>
      <c r="JBI66" s="469"/>
      <c r="JBJ66" s="469"/>
      <c r="JBK66" s="469"/>
      <c r="JBL66" s="469"/>
      <c r="JBM66" s="469"/>
      <c r="JBN66" s="469"/>
      <c r="JBO66" s="469"/>
      <c r="JBP66" s="469"/>
      <c r="JBQ66" s="469"/>
      <c r="JBR66" s="469"/>
      <c r="JBS66" s="469"/>
      <c r="JBT66" s="469"/>
      <c r="JBU66" s="469"/>
      <c r="JBV66" s="469"/>
      <c r="JBW66" s="469"/>
      <c r="JBX66" s="469"/>
      <c r="JBY66" s="469"/>
      <c r="JBZ66" s="469"/>
      <c r="JCA66" s="469"/>
      <c r="JCB66" s="469"/>
      <c r="JCC66" s="469"/>
      <c r="JCD66" s="469"/>
      <c r="JCE66" s="469"/>
      <c r="JCF66" s="469"/>
      <c r="JCG66" s="469"/>
      <c r="JCH66" s="469"/>
      <c r="JCI66" s="469"/>
      <c r="JCJ66" s="469"/>
      <c r="JCK66" s="469"/>
      <c r="JCL66" s="469"/>
      <c r="JCM66" s="469"/>
      <c r="JCN66" s="469"/>
      <c r="JCO66" s="469"/>
      <c r="JCP66" s="469"/>
      <c r="JCQ66" s="469"/>
      <c r="JCR66" s="469"/>
      <c r="JCS66" s="469"/>
      <c r="JCT66" s="469"/>
      <c r="JCU66" s="469"/>
      <c r="JCV66" s="469"/>
      <c r="JCW66" s="469"/>
      <c r="JCX66" s="469"/>
      <c r="JCY66" s="469"/>
      <c r="JCZ66" s="469"/>
      <c r="JDA66" s="469"/>
      <c r="JDB66" s="469"/>
      <c r="JDC66" s="469"/>
      <c r="JDD66" s="469"/>
      <c r="JDE66" s="469"/>
      <c r="JDF66" s="469"/>
      <c r="JDG66" s="469"/>
      <c r="JDH66" s="469"/>
      <c r="JDI66" s="469"/>
      <c r="JDJ66" s="469"/>
      <c r="JDK66" s="469"/>
      <c r="JDL66" s="469"/>
      <c r="JDM66" s="469"/>
      <c r="JDN66" s="469"/>
      <c r="JDO66" s="469"/>
      <c r="JDP66" s="469"/>
      <c r="JDQ66" s="469"/>
      <c r="JDR66" s="469"/>
      <c r="JDS66" s="469"/>
      <c r="JDT66" s="469"/>
      <c r="JDU66" s="469"/>
      <c r="JDV66" s="469"/>
      <c r="JDW66" s="469"/>
      <c r="JDX66" s="469"/>
      <c r="JDY66" s="469"/>
      <c r="JDZ66" s="469"/>
      <c r="JEA66" s="469"/>
      <c r="JEB66" s="469"/>
      <c r="JEC66" s="469"/>
      <c r="JED66" s="469"/>
      <c r="JEE66" s="469"/>
      <c r="JEF66" s="469"/>
      <c r="JEG66" s="469"/>
      <c r="JEH66" s="469"/>
      <c r="JEI66" s="469"/>
      <c r="JEJ66" s="469"/>
      <c r="JEK66" s="469"/>
      <c r="JEL66" s="469"/>
      <c r="JEM66" s="469"/>
      <c r="JEN66" s="469"/>
      <c r="JEO66" s="469"/>
      <c r="JEP66" s="469"/>
      <c r="JEQ66" s="469"/>
      <c r="JER66" s="469"/>
      <c r="JES66" s="469"/>
      <c r="JET66" s="469"/>
      <c r="JEU66" s="469"/>
      <c r="JEV66" s="469"/>
      <c r="JEW66" s="469"/>
      <c r="JEX66" s="469"/>
      <c r="JEY66" s="469"/>
      <c r="JEZ66" s="469"/>
      <c r="JFA66" s="469"/>
      <c r="JFB66" s="469"/>
      <c r="JFC66" s="469"/>
      <c r="JFD66" s="469"/>
      <c r="JFE66" s="469"/>
      <c r="JFF66" s="469"/>
      <c r="JFG66" s="469"/>
      <c r="JFH66" s="469"/>
      <c r="JFI66" s="469"/>
      <c r="JFJ66" s="469"/>
      <c r="JFK66" s="469"/>
      <c r="JFL66" s="469"/>
      <c r="JFM66" s="469"/>
      <c r="JFN66" s="469"/>
      <c r="JFO66" s="469"/>
      <c r="JFP66" s="469"/>
      <c r="JFQ66" s="469"/>
      <c r="JFR66" s="469"/>
      <c r="JFS66" s="469"/>
      <c r="JFT66" s="469"/>
      <c r="JFU66" s="469"/>
      <c r="JFV66" s="469"/>
      <c r="JFW66" s="469"/>
      <c r="JFX66" s="469"/>
      <c r="JFY66" s="469"/>
      <c r="JFZ66" s="469"/>
      <c r="JGA66" s="469"/>
      <c r="JGB66" s="469"/>
      <c r="JGC66" s="469"/>
      <c r="JGD66" s="469"/>
      <c r="JGE66" s="469"/>
      <c r="JGF66" s="469"/>
      <c r="JGG66" s="469"/>
      <c r="JGH66" s="469"/>
      <c r="JGI66" s="469"/>
      <c r="JGJ66" s="469"/>
      <c r="JGK66" s="469"/>
      <c r="JGL66" s="469"/>
      <c r="JGM66" s="469"/>
      <c r="JGN66" s="469"/>
      <c r="JGO66" s="469"/>
      <c r="JGP66" s="469"/>
      <c r="JGQ66" s="469"/>
      <c r="JGR66" s="469"/>
      <c r="JGS66" s="469"/>
      <c r="JGT66" s="469"/>
      <c r="JGU66" s="469"/>
      <c r="JGV66" s="469"/>
      <c r="JGW66" s="469"/>
      <c r="JGX66" s="469"/>
      <c r="JGY66" s="469"/>
      <c r="JGZ66" s="469"/>
      <c r="JHA66" s="469"/>
      <c r="JHB66" s="469"/>
      <c r="JHC66" s="469"/>
      <c r="JHD66" s="469"/>
      <c r="JHE66" s="469"/>
      <c r="JHF66" s="469"/>
      <c r="JHG66" s="469"/>
      <c r="JHH66" s="469"/>
      <c r="JHI66" s="469"/>
      <c r="JHJ66" s="469"/>
      <c r="JHK66" s="469"/>
      <c r="JHL66" s="469"/>
      <c r="JHM66" s="469"/>
      <c r="JHN66" s="469"/>
      <c r="JHO66" s="469"/>
      <c r="JHP66" s="469"/>
      <c r="JHQ66" s="469"/>
      <c r="JHR66" s="469"/>
      <c r="JHS66" s="469"/>
      <c r="JHT66" s="469"/>
      <c r="JHU66" s="469"/>
      <c r="JHV66" s="469"/>
      <c r="JHW66" s="469"/>
      <c r="JHX66" s="469"/>
      <c r="JHY66" s="469"/>
      <c r="JHZ66" s="469"/>
      <c r="JIA66" s="469"/>
      <c r="JIB66" s="469"/>
      <c r="JIC66" s="469"/>
      <c r="JID66" s="469"/>
      <c r="JIE66" s="469"/>
      <c r="JIF66" s="469"/>
      <c r="JIG66" s="469"/>
      <c r="JIH66" s="469"/>
      <c r="JII66" s="469"/>
      <c r="JIJ66" s="469"/>
      <c r="JIK66" s="469"/>
      <c r="JIL66" s="469"/>
      <c r="JIM66" s="469"/>
      <c r="JIN66" s="469"/>
      <c r="JIO66" s="469"/>
      <c r="JIP66" s="469"/>
      <c r="JIQ66" s="469"/>
      <c r="JIR66" s="469"/>
      <c r="JIS66" s="469"/>
      <c r="JIT66" s="469"/>
      <c r="JIU66" s="469"/>
      <c r="JIV66" s="469"/>
      <c r="JIW66" s="469"/>
      <c r="JIX66" s="469"/>
      <c r="JIY66" s="469"/>
      <c r="JIZ66" s="469"/>
      <c r="JJA66" s="469"/>
      <c r="JJB66" s="469"/>
      <c r="JJC66" s="469"/>
      <c r="JJD66" s="469"/>
      <c r="JJE66" s="469"/>
      <c r="JJF66" s="469"/>
      <c r="JJG66" s="469"/>
      <c r="JJH66" s="469"/>
      <c r="JJI66" s="469"/>
      <c r="JJJ66" s="469"/>
      <c r="JJK66" s="469"/>
      <c r="JJL66" s="469"/>
      <c r="JJM66" s="469"/>
      <c r="JJN66" s="469"/>
      <c r="JJO66" s="469"/>
      <c r="JJP66" s="469"/>
      <c r="JJQ66" s="469"/>
      <c r="JJR66" s="469"/>
      <c r="JJS66" s="469"/>
      <c r="JJT66" s="469"/>
      <c r="JJU66" s="469"/>
      <c r="JJV66" s="469"/>
      <c r="JJW66" s="469"/>
      <c r="JJX66" s="469"/>
      <c r="JJY66" s="469"/>
      <c r="JJZ66" s="469"/>
      <c r="JKA66" s="469"/>
      <c r="JKB66" s="469"/>
      <c r="JKC66" s="469"/>
      <c r="JKD66" s="469"/>
      <c r="JKE66" s="469"/>
      <c r="JKF66" s="469"/>
      <c r="JKG66" s="469"/>
      <c r="JKH66" s="469"/>
      <c r="JKI66" s="469"/>
      <c r="JKJ66" s="469"/>
      <c r="JKK66" s="469"/>
      <c r="JKL66" s="469"/>
      <c r="JKM66" s="469"/>
      <c r="JKN66" s="469"/>
      <c r="JKO66" s="469"/>
      <c r="JKP66" s="469"/>
      <c r="JKQ66" s="469"/>
      <c r="JKR66" s="469"/>
      <c r="JKS66" s="469"/>
      <c r="JKT66" s="469"/>
      <c r="JKU66" s="469"/>
      <c r="JKV66" s="469"/>
      <c r="JKW66" s="469"/>
      <c r="JKX66" s="469"/>
      <c r="JKY66" s="469"/>
      <c r="JKZ66" s="469"/>
      <c r="JLA66" s="469"/>
      <c r="JLB66" s="469"/>
      <c r="JLC66" s="469"/>
      <c r="JLD66" s="469"/>
      <c r="JLE66" s="469"/>
      <c r="JLF66" s="469"/>
      <c r="JLG66" s="469"/>
      <c r="JLH66" s="469"/>
      <c r="JLI66" s="469"/>
      <c r="JLJ66" s="469"/>
      <c r="JLK66" s="469"/>
      <c r="JLL66" s="469"/>
      <c r="JLM66" s="469"/>
      <c r="JLN66" s="469"/>
      <c r="JLO66" s="469"/>
      <c r="JLP66" s="469"/>
      <c r="JLQ66" s="469"/>
      <c r="JLR66" s="469"/>
      <c r="JLS66" s="469"/>
      <c r="JLT66" s="469"/>
      <c r="JLU66" s="469"/>
      <c r="JLV66" s="469"/>
      <c r="JLW66" s="469"/>
      <c r="JLX66" s="469"/>
      <c r="JLY66" s="469"/>
      <c r="JLZ66" s="469"/>
      <c r="JMA66" s="469"/>
      <c r="JMB66" s="469"/>
      <c r="JMC66" s="469"/>
      <c r="JMD66" s="469"/>
      <c r="JME66" s="469"/>
      <c r="JMF66" s="469"/>
      <c r="JMG66" s="469"/>
      <c r="JMH66" s="469"/>
      <c r="JMI66" s="469"/>
      <c r="JMJ66" s="469"/>
      <c r="JMK66" s="469"/>
      <c r="JML66" s="469"/>
      <c r="JMM66" s="469"/>
      <c r="JMN66" s="469"/>
      <c r="JMO66" s="469"/>
      <c r="JMP66" s="469"/>
      <c r="JMQ66" s="469"/>
      <c r="JMR66" s="469"/>
      <c r="JMS66" s="469"/>
      <c r="JMT66" s="469"/>
      <c r="JMU66" s="469"/>
      <c r="JMV66" s="469"/>
      <c r="JMW66" s="469"/>
      <c r="JMX66" s="469"/>
      <c r="JMY66" s="469"/>
      <c r="JMZ66" s="469"/>
      <c r="JNA66" s="469"/>
      <c r="JNB66" s="469"/>
      <c r="JNC66" s="469"/>
      <c r="JND66" s="469"/>
      <c r="JNE66" s="469"/>
      <c r="JNF66" s="469"/>
      <c r="JNG66" s="469"/>
      <c r="JNH66" s="469"/>
      <c r="JNI66" s="469"/>
      <c r="JNJ66" s="469"/>
      <c r="JNK66" s="469"/>
      <c r="JNL66" s="469"/>
      <c r="JNM66" s="469"/>
      <c r="JNN66" s="469"/>
      <c r="JNO66" s="469"/>
      <c r="JNP66" s="469"/>
      <c r="JNQ66" s="469"/>
      <c r="JNR66" s="469"/>
      <c r="JNS66" s="469"/>
      <c r="JNT66" s="469"/>
      <c r="JNU66" s="469"/>
      <c r="JNV66" s="469"/>
      <c r="JNW66" s="469"/>
      <c r="JNX66" s="469"/>
      <c r="JNY66" s="469"/>
      <c r="JNZ66" s="469"/>
      <c r="JOA66" s="469"/>
      <c r="JOB66" s="469"/>
      <c r="JOC66" s="469"/>
      <c r="JOD66" s="469"/>
      <c r="JOE66" s="469"/>
      <c r="JOF66" s="469"/>
      <c r="JOG66" s="469"/>
      <c r="JOH66" s="469"/>
      <c r="JOI66" s="469"/>
      <c r="JOJ66" s="469"/>
      <c r="JOK66" s="469"/>
      <c r="JOL66" s="469"/>
      <c r="JOM66" s="469"/>
      <c r="JON66" s="469"/>
      <c r="JOO66" s="469"/>
      <c r="JOP66" s="469"/>
      <c r="JOQ66" s="469"/>
      <c r="JOR66" s="469"/>
      <c r="JOS66" s="469"/>
      <c r="JOT66" s="469"/>
      <c r="JOU66" s="469"/>
      <c r="JOV66" s="469"/>
      <c r="JOW66" s="469"/>
      <c r="JOX66" s="469"/>
      <c r="JOY66" s="469"/>
      <c r="JOZ66" s="469"/>
      <c r="JPA66" s="469"/>
      <c r="JPB66" s="469"/>
      <c r="JPC66" s="469"/>
      <c r="JPD66" s="469"/>
      <c r="JPE66" s="469"/>
      <c r="JPF66" s="469"/>
      <c r="JPG66" s="469"/>
      <c r="JPH66" s="469"/>
      <c r="JPI66" s="469"/>
      <c r="JPJ66" s="469"/>
      <c r="JPK66" s="469"/>
      <c r="JPL66" s="469"/>
      <c r="JPM66" s="469"/>
      <c r="JPN66" s="469"/>
      <c r="JPO66" s="469"/>
      <c r="JPP66" s="469"/>
      <c r="JPQ66" s="469"/>
      <c r="JPR66" s="469"/>
      <c r="JPS66" s="469"/>
      <c r="JPT66" s="469"/>
      <c r="JPU66" s="469"/>
      <c r="JPV66" s="469"/>
      <c r="JPW66" s="469"/>
      <c r="JPX66" s="469"/>
      <c r="JPY66" s="469"/>
      <c r="JPZ66" s="469"/>
      <c r="JQA66" s="469"/>
      <c r="JQB66" s="469"/>
      <c r="JQC66" s="469"/>
      <c r="JQD66" s="469"/>
      <c r="JQE66" s="469"/>
      <c r="JQF66" s="469"/>
      <c r="JQG66" s="469"/>
      <c r="JQH66" s="469"/>
      <c r="JQI66" s="469"/>
      <c r="JQJ66" s="469"/>
      <c r="JQK66" s="469"/>
      <c r="JQL66" s="469"/>
      <c r="JQM66" s="469"/>
      <c r="JQN66" s="469"/>
      <c r="JQO66" s="469"/>
      <c r="JQP66" s="469"/>
      <c r="JQQ66" s="469"/>
      <c r="JQR66" s="469"/>
      <c r="JQS66" s="469"/>
      <c r="JQT66" s="469"/>
      <c r="JQU66" s="469"/>
      <c r="JQV66" s="469"/>
      <c r="JQW66" s="469"/>
      <c r="JQX66" s="469"/>
      <c r="JQY66" s="469"/>
      <c r="JQZ66" s="469"/>
      <c r="JRA66" s="469"/>
      <c r="JRB66" s="469"/>
      <c r="JRC66" s="469"/>
      <c r="JRD66" s="469"/>
      <c r="JRE66" s="469"/>
      <c r="JRF66" s="469"/>
      <c r="JRG66" s="469"/>
      <c r="JRH66" s="469"/>
      <c r="JRI66" s="469"/>
      <c r="JRJ66" s="469"/>
      <c r="JRK66" s="469"/>
      <c r="JRL66" s="469"/>
      <c r="JRM66" s="469"/>
      <c r="JRN66" s="469"/>
      <c r="JRO66" s="469"/>
      <c r="JRP66" s="469"/>
      <c r="JRQ66" s="469"/>
      <c r="JRR66" s="469"/>
      <c r="JRS66" s="469"/>
      <c r="JRT66" s="469"/>
      <c r="JRU66" s="469"/>
      <c r="JRV66" s="469"/>
      <c r="JRW66" s="469"/>
      <c r="JRX66" s="469"/>
      <c r="JRY66" s="469"/>
      <c r="JRZ66" s="469"/>
      <c r="JSA66" s="469"/>
      <c r="JSB66" s="469"/>
      <c r="JSC66" s="469"/>
      <c r="JSD66" s="469"/>
      <c r="JSE66" s="469"/>
      <c r="JSF66" s="469"/>
      <c r="JSG66" s="469"/>
      <c r="JSH66" s="469"/>
      <c r="JSI66" s="469"/>
      <c r="JSJ66" s="469"/>
      <c r="JSK66" s="469"/>
      <c r="JSL66" s="469"/>
      <c r="JSM66" s="469"/>
      <c r="JSN66" s="469"/>
      <c r="JSO66" s="469"/>
      <c r="JSP66" s="469"/>
      <c r="JSQ66" s="469"/>
      <c r="JSR66" s="469"/>
      <c r="JSS66" s="469"/>
      <c r="JST66" s="469"/>
      <c r="JSU66" s="469"/>
      <c r="JSV66" s="469"/>
      <c r="JSW66" s="469"/>
      <c r="JSX66" s="469"/>
      <c r="JSY66" s="469"/>
      <c r="JSZ66" s="469"/>
      <c r="JTA66" s="469"/>
      <c r="JTB66" s="469"/>
      <c r="JTC66" s="469"/>
      <c r="JTD66" s="469"/>
      <c r="JTE66" s="469"/>
      <c r="JTF66" s="469"/>
      <c r="JTG66" s="469"/>
      <c r="JTH66" s="469"/>
      <c r="JTI66" s="469"/>
      <c r="JTJ66" s="469"/>
      <c r="JTK66" s="469"/>
      <c r="JTL66" s="469"/>
      <c r="JTM66" s="469"/>
      <c r="JTN66" s="469"/>
      <c r="JTO66" s="469"/>
      <c r="JTP66" s="469"/>
      <c r="JTQ66" s="469"/>
      <c r="JTR66" s="469"/>
      <c r="JTS66" s="469"/>
      <c r="JTT66" s="469"/>
      <c r="JTU66" s="469"/>
      <c r="JTV66" s="469"/>
      <c r="JTW66" s="469"/>
      <c r="JTX66" s="469"/>
      <c r="JTY66" s="469"/>
      <c r="JTZ66" s="469"/>
      <c r="JUA66" s="469"/>
      <c r="JUB66" s="469"/>
      <c r="JUC66" s="469"/>
      <c r="JUD66" s="469"/>
      <c r="JUE66" s="469"/>
      <c r="JUF66" s="469"/>
      <c r="JUG66" s="469"/>
      <c r="JUH66" s="469"/>
      <c r="JUI66" s="469"/>
      <c r="JUJ66" s="469"/>
      <c r="JUK66" s="469"/>
      <c r="JUL66" s="469"/>
      <c r="JUM66" s="469"/>
      <c r="JUN66" s="469"/>
      <c r="JUO66" s="469"/>
      <c r="JUP66" s="469"/>
      <c r="JUQ66" s="469"/>
      <c r="JUR66" s="469"/>
      <c r="JUS66" s="469"/>
      <c r="JUT66" s="469"/>
      <c r="JUU66" s="469"/>
      <c r="JUV66" s="469"/>
      <c r="JUW66" s="469"/>
      <c r="JUX66" s="469"/>
      <c r="JUY66" s="469"/>
      <c r="JUZ66" s="469"/>
      <c r="JVA66" s="469"/>
      <c r="JVB66" s="469"/>
      <c r="JVC66" s="469"/>
      <c r="JVD66" s="469"/>
      <c r="JVE66" s="469"/>
      <c r="JVF66" s="469"/>
      <c r="JVG66" s="469"/>
      <c r="JVH66" s="469"/>
      <c r="JVI66" s="469"/>
      <c r="JVJ66" s="469"/>
      <c r="JVK66" s="469"/>
      <c r="JVL66" s="469"/>
      <c r="JVM66" s="469"/>
      <c r="JVN66" s="469"/>
      <c r="JVO66" s="469"/>
      <c r="JVP66" s="469"/>
      <c r="JVQ66" s="469"/>
      <c r="JVR66" s="469"/>
      <c r="JVS66" s="469"/>
      <c r="JVT66" s="469"/>
      <c r="JVU66" s="469"/>
      <c r="JVV66" s="469"/>
      <c r="JVW66" s="469"/>
      <c r="JVX66" s="469"/>
      <c r="JVY66" s="469"/>
      <c r="JVZ66" s="469"/>
      <c r="JWA66" s="469"/>
      <c r="JWB66" s="469"/>
      <c r="JWC66" s="469"/>
      <c r="JWD66" s="469"/>
      <c r="JWE66" s="469"/>
      <c r="JWF66" s="469"/>
      <c r="JWG66" s="469"/>
      <c r="JWH66" s="469"/>
      <c r="JWI66" s="469"/>
      <c r="JWJ66" s="469"/>
      <c r="JWK66" s="469"/>
      <c r="JWL66" s="469"/>
      <c r="JWM66" s="469"/>
      <c r="JWN66" s="469"/>
      <c r="JWO66" s="469"/>
      <c r="JWP66" s="469"/>
      <c r="JWQ66" s="469"/>
      <c r="JWR66" s="469"/>
      <c r="JWS66" s="469"/>
      <c r="JWT66" s="469"/>
      <c r="JWU66" s="469"/>
      <c r="JWV66" s="469"/>
      <c r="JWW66" s="469"/>
      <c r="JWX66" s="469"/>
      <c r="JWY66" s="469"/>
      <c r="JWZ66" s="469"/>
      <c r="JXA66" s="469"/>
      <c r="JXB66" s="469"/>
      <c r="JXC66" s="469"/>
      <c r="JXD66" s="469"/>
      <c r="JXE66" s="469"/>
      <c r="JXF66" s="469"/>
      <c r="JXG66" s="469"/>
      <c r="JXH66" s="469"/>
      <c r="JXI66" s="469"/>
      <c r="JXJ66" s="469"/>
      <c r="JXK66" s="469"/>
      <c r="JXL66" s="469"/>
      <c r="JXM66" s="469"/>
      <c r="JXN66" s="469"/>
      <c r="JXO66" s="469"/>
      <c r="JXP66" s="469"/>
      <c r="JXQ66" s="469"/>
      <c r="JXR66" s="469"/>
      <c r="JXS66" s="469"/>
      <c r="JXT66" s="469"/>
      <c r="JXU66" s="469"/>
      <c r="JXV66" s="469"/>
      <c r="JXW66" s="469"/>
      <c r="JXX66" s="469"/>
      <c r="JXY66" s="469"/>
      <c r="JXZ66" s="469"/>
      <c r="JYA66" s="469"/>
      <c r="JYB66" s="469"/>
      <c r="JYC66" s="469"/>
      <c r="JYD66" s="469"/>
      <c r="JYE66" s="469"/>
      <c r="JYF66" s="469"/>
      <c r="JYG66" s="469"/>
      <c r="JYH66" s="469"/>
      <c r="JYI66" s="469"/>
      <c r="JYJ66" s="469"/>
      <c r="JYK66" s="469"/>
      <c r="JYL66" s="469"/>
      <c r="JYM66" s="469"/>
      <c r="JYN66" s="469"/>
      <c r="JYO66" s="469"/>
      <c r="JYP66" s="469"/>
      <c r="JYQ66" s="469"/>
      <c r="JYR66" s="469"/>
      <c r="JYS66" s="469"/>
      <c r="JYT66" s="469"/>
      <c r="JYU66" s="469"/>
      <c r="JYV66" s="469"/>
      <c r="JYW66" s="469"/>
      <c r="JYX66" s="469"/>
      <c r="JYY66" s="469"/>
      <c r="JYZ66" s="469"/>
      <c r="JZA66" s="469"/>
      <c r="JZB66" s="469"/>
      <c r="JZC66" s="469"/>
      <c r="JZD66" s="469"/>
      <c r="JZE66" s="469"/>
      <c r="JZF66" s="469"/>
      <c r="JZG66" s="469"/>
      <c r="JZH66" s="469"/>
      <c r="JZI66" s="469"/>
      <c r="JZJ66" s="469"/>
      <c r="JZK66" s="469"/>
      <c r="JZL66" s="469"/>
      <c r="JZM66" s="469"/>
      <c r="JZN66" s="469"/>
      <c r="JZO66" s="469"/>
      <c r="JZP66" s="469"/>
      <c r="JZQ66" s="469"/>
      <c r="JZR66" s="469"/>
      <c r="JZS66" s="469"/>
      <c r="JZT66" s="469"/>
      <c r="JZU66" s="469"/>
      <c r="JZV66" s="469"/>
      <c r="JZW66" s="469"/>
      <c r="JZX66" s="469"/>
      <c r="JZY66" s="469"/>
      <c r="JZZ66" s="469"/>
      <c r="KAA66" s="469"/>
      <c r="KAB66" s="469"/>
      <c r="KAC66" s="469"/>
      <c r="KAD66" s="469"/>
      <c r="KAE66" s="469"/>
      <c r="KAF66" s="469"/>
      <c r="KAG66" s="469"/>
      <c r="KAH66" s="469"/>
      <c r="KAI66" s="469"/>
      <c r="KAJ66" s="469"/>
      <c r="KAK66" s="469"/>
      <c r="KAL66" s="469"/>
      <c r="KAM66" s="469"/>
      <c r="KAN66" s="469"/>
      <c r="KAO66" s="469"/>
      <c r="KAP66" s="469"/>
      <c r="KAQ66" s="469"/>
      <c r="KAR66" s="469"/>
      <c r="KAS66" s="469"/>
      <c r="KAT66" s="469"/>
      <c r="KAU66" s="469"/>
      <c r="KAV66" s="469"/>
      <c r="KAW66" s="469"/>
      <c r="KAX66" s="469"/>
      <c r="KAY66" s="469"/>
      <c r="KAZ66" s="469"/>
      <c r="KBA66" s="469"/>
      <c r="KBB66" s="469"/>
      <c r="KBC66" s="469"/>
      <c r="KBD66" s="469"/>
      <c r="KBE66" s="469"/>
      <c r="KBF66" s="469"/>
      <c r="KBG66" s="469"/>
      <c r="KBH66" s="469"/>
      <c r="KBI66" s="469"/>
      <c r="KBJ66" s="469"/>
      <c r="KBK66" s="469"/>
      <c r="KBL66" s="469"/>
      <c r="KBM66" s="469"/>
      <c r="KBN66" s="469"/>
      <c r="KBO66" s="469"/>
      <c r="KBP66" s="469"/>
      <c r="KBQ66" s="469"/>
      <c r="KBR66" s="469"/>
      <c r="KBS66" s="469"/>
      <c r="KBT66" s="469"/>
      <c r="KBU66" s="469"/>
      <c r="KBV66" s="469"/>
      <c r="KBW66" s="469"/>
      <c r="KBX66" s="469"/>
      <c r="KBY66" s="469"/>
      <c r="KBZ66" s="469"/>
      <c r="KCA66" s="469"/>
      <c r="KCB66" s="469"/>
      <c r="KCC66" s="469"/>
      <c r="KCD66" s="469"/>
      <c r="KCE66" s="469"/>
      <c r="KCF66" s="469"/>
      <c r="KCG66" s="469"/>
      <c r="KCH66" s="469"/>
      <c r="KCI66" s="469"/>
      <c r="KCJ66" s="469"/>
      <c r="KCK66" s="469"/>
      <c r="KCL66" s="469"/>
      <c r="KCM66" s="469"/>
      <c r="KCN66" s="469"/>
      <c r="KCO66" s="469"/>
      <c r="KCP66" s="469"/>
      <c r="KCQ66" s="469"/>
      <c r="KCR66" s="469"/>
      <c r="KCS66" s="469"/>
      <c r="KCT66" s="469"/>
      <c r="KCU66" s="469"/>
      <c r="KCV66" s="469"/>
      <c r="KCW66" s="469"/>
      <c r="KCX66" s="469"/>
      <c r="KCY66" s="469"/>
      <c r="KCZ66" s="469"/>
      <c r="KDA66" s="469"/>
      <c r="KDB66" s="469"/>
      <c r="KDC66" s="469"/>
      <c r="KDD66" s="469"/>
      <c r="KDE66" s="469"/>
      <c r="KDF66" s="469"/>
      <c r="KDG66" s="469"/>
      <c r="KDH66" s="469"/>
      <c r="KDI66" s="469"/>
      <c r="KDJ66" s="469"/>
      <c r="KDK66" s="469"/>
      <c r="KDL66" s="469"/>
      <c r="KDM66" s="469"/>
      <c r="KDN66" s="469"/>
      <c r="KDO66" s="469"/>
      <c r="KDP66" s="469"/>
      <c r="KDQ66" s="469"/>
      <c r="KDR66" s="469"/>
      <c r="KDS66" s="469"/>
      <c r="KDT66" s="469"/>
      <c r="KDU66" s="469"/>
      <c r="KDV66" s="469"/>
      <c r="KDW66" s="469"/>
      <c r="KDX66" s="469"/>
      <c r="KDY66" s="469"/>
      <c r="KDZ66" s="469"/>
      <c r="KEA66" s="469"/>
      <c r="KEB66" s="469"/>
      <c r="KEC66" s="469"/>
      <c r="KED66" s="469"/>
      <c r="KEE66" s="469"/>
      <c r="KEF66" s="469"/>
      <c r="KEG66" s="469"/>
      <c r="KEH66" s="469"/>
      <c r="KEI66" s="469"/>
      <c r="KEJ66" s="469"/>
      <c r="KEK66" s="469"/>
      <c r="KEL66" s="469"/>
      <c r="KEM66" s="469"/>
      <c r="KEN66" s="469"/>
      <c r="KEO66" s="469"/>
      <c r="KEP66" s="469"/>
      <c r="KEQ66" s="469"/>
      <c r="KER66" s="469"/>
      <c r="KES66" s="469"/>
      <c r="KET66" s="469"/>
      <c r="KEU66" s="469"/>
      <c r="KEV66" s="469"/>
      <c r="KEW66" s="469"/>
      <c r="KEX66" s="469"/>
      <c r="KEY66" s="469"/>
      <c r="KEZ66" s="469"/>
      <c r="KFA66" s="469"/>
      <c r="KFB66" s="469"/>
      <c r="KFC66" s="469"/>
      <c r="KFD66" s="469"/>
      <c r="KFE66" s="469"/>
      <c r="KFF66" s="469"/>
      <c r="KFG66" s="469"/>
      <c r="KFH66" s="469"/>
      <c r="KFI66" s="469"/>
      <c r="KFJ66" s="469"/>
      <c r="KFK66" s="469"/>
      <c r="KFL66" s="469"/>
      <c r="KFM66" s="469"/>
      <c r="KFN66" s="469"/>
      <c r="KFO66" s="469"/>
      <c r="KFP66" s="469"/>
      <c r="KFQ66" s="469"/>
      <c r="KFR66" s="469"/>
      <c r="KFS66" s="469"/>
      <c r="KFT66" s="469"/>
      <c r="KFU66" s="469"/>
      <c r="KFV66" s="469"/>
      <c r="KFW66" s="469"/>
      <c r="KFX66" s="469"/>
      <c r="KFY66" s="469"/>
      <c r="KFZ66" s="469"/>
      <c r="KGA66" s="469"/>
      <c r="KGB66" s="469"/>
      <c r="KGC66" s="469"/>
      <c r="KGD66" s="469"/>
      <c r="KGE66" s="469"/>
      <c r="KGF66" s="469"/>
      <c r="KGG66" s="469"/>
      <c r="KGH66" s="469"/>
      <c r="KGI66" s="469"/>
      <c r="KGJ66" s="469"/>
      <c r="KGK66" s="469"/>
      <c r="KGL66" s="469"/>
      <c r="KGM66" s="469"/>
      <c r="KGN66" s="469"/>
      <c r="KGO66" s="469"/>
      <c r="KGP66" s="469"/>
      <c r="KGQ66" s="469"/>
      <c r="KGR66" s="469"/>
      <c r="KGS66" s="469"/>
      <c r="KGT66" s="469"/>
      <c r="KGU66" s="469"/>
      <c r="KGV66" s="469"/>
      <c r="KGW66" s="469"/>
      <c r="KGX66" s="469"/>
      <c r="KGY66" s="469"/>
      <c r="KGZ66" s="469"/>
      <c r="KHA66" s="469"/>
      <c r="KHB66" s="469"/>
      <c r="KHC66" s="469"/>
      <c r="KHD66" s="469"/>
      <c r="KHE66" s="469"/>
      <c r="KHF66" s="469"/>
      <c r="KHG66" s="469"/>
      <c r="KHH66" s="469"/>
      <c r="KHI66" s="469"/>
      <c r="KHJ66" s="469"/>
      <c r="KHK66" s="469"/>
      <c r="KHL66" s="469"/>
      <c r="KHM66" s="469"/>
      <c r="KHN66" s="469"/>
      <c r="KHO66" s="469"/>
      <c r="KHP66" s="469"/>
      <c r="KHQ66" s="469"/>
      <c r="KHR66" s="469"/>
      <c r="KHS66" s="469"/>
      <c r="KHT66" s="469"/>
      <c r="KHU66" s="469"/>
      <c r="KHV66" s="469"/>
      <c r="KHW66" s="469"/>
      <c r="KHX66" s="469"/>
      <c r="KHY66" s="469"/>
      <c r="KHZ66" s="469"/>
      <c r="KIA66" s="469"/>
      <c r="KIB66" s="469"/>
      <c r="KIC66" s="469"/>
      <c r="KID66" s="469"/>
      <c r="KIE66" s="469"/>
      <c r="KIF66" s="469"/>
      <c r="KIG66" s="469"/>
      <c r="KIH66" s="469"/>
      <c r="KII66" s="469"/>
      <c r="KIJ66" s="469"/>
      <c r="KIK66" s="469"/>
      <c r="KIL66" s="469"/>
      <c r="KIM66" s="469"/>
      <c r="KIN66" s="469"/>
      <c r="KIO66" s="469"/>
      <c r="KIP66" s="469"/>
      <c r="KIQ66" s="469"/>
      <c r="KIR66" s="469"/>
      <c r="KIS66" s="469"/>
      <c r="KIT66" s="469"/>
      <c r="KIU66" s="469"/>
      <c r="KIV66" s="469"/>
      <c r="KIW66" s="469"/>
      <c r="KIX66" s="469"/>
      <c r="KIY66" s="469"/>
      <c r="KIZ66" s="469"/>
      <c r="KJA66" s="469"/>
      <c r="KJB66" s="469"/>
      <c r="KJC66" s="469"/>
      <c r="KJD66" s="469"/>
      <c r="KJE66" s="469"/>
      <c r="KJF66" s="469"/>
      <c r="KJG66" s="469"/>
      <c r="KJH66" s="469"/>
      <c r="KJI66" s="469"/>
      <c r="KJJ66" s="469"/>
      <c r="KJK66" s="469"/>
      <c r="KJL66" s="469"/>
      <c r="KJM66" s="469"/>
      <c r="KJN66" s="469"/>
      <c r="KJO66" s="469"/>
      <c r="KJP66" s="469"/>
      <c r="KJQ66" s="469"/>
      <c r="KJR66" s="469"/>
      <c r="KJS66" s="469"/>
      <c r="KJT66" s="469"/>
      <c r="KJU66" s="469"/>
      <c r="KJV66" s="469"/>
      <c r="KJW66" s="469"/>
      <c r="KJX66" s="469"/>
      <c r="KJY66" s="469"/>
      <c r="KJZ66" s="469"/>
      <c r="KKA66" s="469"/>
      <c r="KKB66" s="469"/>
      <c r="KKC66" s="469"/>
      <c r="KKD66" s="469"/>
      <c r="KKE66" s="469"/>
      <c r="KKF66" s="469"/>
      <c r="KKG66" s="469"/>
      <c r="KKH66" s="469"/>
      <c r="KKI66" s="469"/>
      <c r="KKJ66" s="469"/>
      <c r="KKK66" s="469"/>
      <c r="KKL66" s="469"/>
      <c r="KKM66" s="469"/>
      <c r="KKN66" s="469"/>
      <c r="KKO66" s="469"/>
      <c r="KKP66" s="469"/>
      <c r="KKQ66" s="469"/>
      <c r="KKR66" s="469"/>
      <c r="KKS66" s="469"/>
      <c r="KKT66" s="469"/>
      <c r="KKU66" s="469"/>
      <c r="KKV66" s="469"/>
      <c r="KKW66" s="469"/>
      <c r="KKX66" s="469"/>
      <c r="KKY66" s="469"/>
      <c r="KKZ66" s="469"/>
      <c r="KLA66" s="469"/>
      <c r="KLB66" s="469"/>
      <c r="KLC66" s="469"/>
      <c r="KLD66" s="469"/>
      <c r="KLE66" s="469"/>
      <c r="KLF66" s="469"/>
      <c r="KLG66" s="469"/>
      <c r="KLH66" s="469"/>
      <c r="KLI66" s="469"/>
      <c r="KLJ66" s="469"/>
      <c r="KLK66" s="469"/>
      <c r="KLL66" s="469"/>
      <c r="KLM66" s="469"/>
      <c r="KLN66" s="469"/>
      <c r="KLO66" s="469"/>
      <c r="KLP66" s="469"/>
      <c r="KLQ66" s="469"/>
      <c r="KLR66" s="469"/>
      <c r="KLS66" s="469"/>
      <c r="KLT66" s="469"/>
      <c r="KLU66" s="469"/>
      <c r="KLV66" s="469"/>
      <c r="KLW66" s="469"/>
      <c r="KLX66" s="469"/>
      <c r="KLY66" s="469"/>
      <c r="KLZ66" s="469"/>
      <c r="KMA66" s="469"/>
      <c r="KMB66" s="469"/>
      <c r="KMC66" s="469"/>
      <c r="KMD66" s="469"/>
      <c r="KME66" s="469"/>
      <c r="KMF66" s="469"/>
      <c r="KMG66" s="469"/>
      <c r="KMH66" s="469"/>
      <c r="KMI66" s="469"/>
      <c r="KMJ66" s="469"/>
      <c r="KMK66" s="469"/>
      <c r="KML66" s="469"/>
      <c r="KMM66" s="469"/>
      <c r="KMN66" s="469"/>
      <c r="KMO66" s="469"/>
      <c r="KMP66" s="469"/>
      <c r="KMQ66" s="469"/>
      <c r="KMR66" s="469"/>
      <c r="KMS66" s="469"/>
      <c r="KMT66" s="469"/>
      <c r="KMU66" s="469"/>
      <c r="KMV66" s="469"/>
      <c r="KMW66" s="469"/>
      <c r="KMX66" s="469"/>
      <c r="KMY66" s="469"/>
      <c r="KMZ66" s="469"/>
      <c r="KNA66" s="469"/>
      <c r="KNB66" s="469"/>
      <c r="KNC66" s="469"/>
      <c r="KND66" s="469"/>
      <c r="KNE66" s="469"/>
      <c r="KNF66" s="469"/>
      <c r="KNG66" s="469"/>
      <c r="KNH66" s="469"/>
      <c r="KNI66" s="469"/>
      <c r="KNJ66" s="469"/>
      <c r="KNK66" s="469"/>
      <c r="KNL66" s="469"/>
      <c r="KNM66" s="469"/>
      <c r="KNN66" s="469"/>
      <c r="KNO66" s="469"/>
      <c r="KNP66" s="469"/>
      <c r="KNQ66" s="469"/>
      <c r="KNR66" s="469"/>
      <c r="KNS66" s="469"/>
      <c r="KNT66" s="469"/>
      <c r="KNU66" s="469"/>
      <c r="KNV66" s="469"/>
      <c r="KNW66" s="469"/>
      <c r="KNX66" s="469"/>
      <c r="KNY66" s="469"/>
      <c r="KNZ66" s="469"/>
      <c r="KOA66" s="469"/>
      <c r="KOB66" s="469"/>
      <c r="KOC66" s="469"/>
      <c r="KOD66" s="469"/>
      <c r="KOE66" s="469"/>
      <c r="KOF66" s="469"/>
      <c r="KOG66" s="469"/>
      <c r="KOH66" s="469"/>
      <c r="KOI66" s="469"/>
      <c r="KOJ66" s="469"/>
      <c r="KOK66" s="469"/>
      <c r="KOL66" s="469"/>
      <c r="KOM66" s="469"/>
      <c r="KON66" s="469"/>
      <c r="KOO66" s="469"/>
      <c r="KOP66" s="469"/>
      <c r="KOQ66" s="469"/>
      <c r="KOR66" s="469"/>
      <c r="KOS66" s="469"/>
      <c r="KOT66" s="469"/>
      <c r="KOU66" s="469"/>
      <c r="KOV66" s="469"/>
      <c r="KOW66" s="469"/>
      <c r="KOX66" s="469"/>
      <c r="KOY66" s="469"/>
      <c r="KOZ66" s="469"/>
      <c r="KPA66" s="469"/>
      <c r="KPB66" s="469"/>
      <c r="KPC66" s="469"/>
      <c r="KPD66" s="469"/>
      <c r="KPE66" s="469"/>
      <c r="KPF66" s="469"/>
      <c r="KPG66" s="469"/>
      <c r="KPH66" s="469"/>
      <c r="KPI66" s="469"/>
      <c r="KPJ66" s="469"/>
      <c r="KPK66" s="469"/>
      <c r="KPL66" s="469"/>
      <c r="KPM66" s="469"/>
      <c r="KPN66" s="469"/>
      <c r="KPO66" s="469"/>
      <c r="KPP66" s="469"/>
      <c r="KPQ66" s="469"/>
      <c r="KPR66" s="469"/>
      <c r="KPS66" s="469"/>
      <c r="KPT66" s="469"/>
      <c r="KPU66" s="469"/>
      <c r="KPV66" s="469"/>
      <c r="KPW66" s="469"/>
      <c r="KPX66" s="469"/>
      <c r="KPY66" s="469"/>
      <c r="KPZ66" s="469"/>
      <c r="KQA66" s="469"/>
      <c r="KQB66" s="469"/>
      <c r="KQC66" s="469"/>
      <c r="KQD66" s="469"/>
      <c r="KQE66" s="469"/>
      <c r="KQF66" s="469"/>
      <c r="KQG66" s="469"/>
      <c r="KQH66" s="469"/>
      <c r="KQI66" s="469"/>
      <c r="KQJ66" s="469"/>
      <c r="KQK66" s="469"/>
      <c r="KQL66" s="469"/>
      <c r="KQM66" s="469"/>
      <c r="KQN66" s="469"/>
      <c r="KQO66" s="469"/>
      <c r="KQP66" s="469"/>
      <c r="KQQ66" s="469"/>
      <c r="KQR66" s="469"/>
      <c r="KQS66" s="469"/>
      <c r="KQT66" s="469"/>
      <c r="KQU66" s="469"/>
      <c r="KQV66" s="469"/>
      <c r="KQW66" s="469"/>
      <c r="KQX66" s="469"/>
      <c r="KQY66" s="469"/>
      <c r="KQZ66" s="469"/>
      <c r="KRA66" s="469"/>
      <c r="KRB66" s="469"/>
      <c r="KRC66" s="469"/>
      <c r="KRD66" s="469"/>
      <c r="KRE66" s="469"/>
      <c r="KRF66" s="469"/>
      <c r="KRG66" s="469"/>
      <c r="KRH66" s="469"/>
      <c r="KRI66" s="469"/>
      <c r="KRJ66" s="469"/>
      <c r="KRK66" s="469"/>
      <c r="KRL66" s="469"/>
      <c r="KRM66" s="469"/>
      <c r="KRN66" s="469"/>
      <c r="KRO66" s="469"/>
      <c r="KRP66" s="469"/>
      <c r="KRQ66" s="469"/>
      <c r="KRR66" s="469"/>
      <c r="KRS66" s="469"/>
      <c r="KRT66" s="469"/>
      <c r="KRU66" s="469"/>
      <c r="KRV66" s="469"/>
      <c r="KRW66" s="469"/>
      <c r="KRX66" s="469"/>
      <c r="KRY66" s="469"/>
      <c r="KRZ66" s="469"/>
      <c r="KSA66" s="469"/>
      <c r="KSB66" s="469"/>
      <c r="KSC66" s="469"/>
      <c r="KSD66" s="469"/>
      <c r="KSE66" s="469"/>
      <c r="KSF66" s="469"/>
      <c r="KSG66" s="469"/>
      <c r="KSH66" s="469"/>
      <c r="KSI66" s="469"/>
      <c r="KSJ66" s="469"/>
      <c r="KSK66" s="469"/>
      <c r="KSL66" s="469"/>
      <c r="KSM66" s="469"/>
      <c r="KSN66" s="469"/>
      <c r="KSO66" s="469"/>
      <c r="KSP66" s="469"/>
      <c r="KSQ66" s="469"/>
      <c r="KSR66" s="469"/>
      <c r="KSS66" s="469"/>
      <c r="KST66" s="469"/>
      <c r="KSU66" s="469"/>
      <c r="KSV66" s="469"/>
      <c r="KSW66" s="469"/>
      <c r="KSX66" s="469"/>
      <c r="KSY66" s="469"/>
      <c r="KSZ66" s="469"/>
      <c r="KTA66" s="469"/>
      <c r="KTB66" s="469"/>
      <c r="KTC66" s="469"/>
      <c r="KTD66" s="469"/>
      <c r="KTE66" s="469"/>
      <c r="KTF66" s="469"/>
      <c r="KTG66" s="469"/>
      <c r="KTH66" s="469"/>
      <c r="KTI66" s="469"/>
      <c r="KTJ66" s="469"/>
      <c r="KTK66" s="469"/>
      <c r="KTL66" s="469"/>
      <c r="KTM66" s="469"/>
      <c r="KTN66" s="469"/>
      <c r="KTO66" s="469"/>
      <c r="KTP66" s="469"/>
      <c r="KTQ66" s="469"/>
      <c r="KTR66" s="469"/>
      <c r="KTS66" s="469"/>
      <c r="KTT66" s="469"/>
      <c r="KTU66" s="469"/>
      <c r="KTV66" s="469"/>
      <c r="KTW66" s="469"/>
      <c r="KTX66" s="469"/>
      <c r="KTY66" s="469"/>
      <c r="KTZ66" s="469"/>
      <c r="KUA66" s="469"/>
      <c r="KUB66" s="469"/>
      <c r="KUC66" s="469"/>
      <c r="KUD66" s="469"/>
      <c r="KUE66" s="469"/>
      <c r="KUF66" s="469"/>
      <c r="KUG66" s="469"/>
      <c r="KUH66" s="469"/>
      <c r="KUI66" s="469"/>
      <c r="KUJ66" s="469"/>
      <c r="KUK66" s="469"/>
      <c r="KUL66" s="469"/>
      <c r="KUM66" s="469"/>
      <c r="KUN66" s="469"/>
      <c r="KUO66" s="469"/>
      <c r="KUP66" s="469"/>
      <c r="KUQ66" s="469"/>
      <c r="KUR66" s="469"/>
      <c r="KUS66" s="469"/>
      <c r="KUT66" s="469"/>
      <c r="KUU66" s="469"/>
      <c r="KUV66" s="469"/>
      <c r="KUW66" s="469"/>
      <c r="KUX66" s="469"/>
      <c r="KUY66" s="469"/>
      <c r="KUZ66" s="469"/>
      <c r="KVA66" s="469"/>
      <c r="KVB66" s="469"/>
      <c r="KVC66" s="469"/>
      <c r="KVD66" s="469"/>
      <c r="KVE66" s="469"/>
      <c r="KVF66" s="469"/>
      <c r="KVG66" s="469"/>
      <c r="KVH66" s="469"/>
      <c r="KVI66" s="469"/>
      <c r="KVJ66" s="469"/>
      <c r="KVK66" s="469"/>
      <c r="KVL66" s="469"/>
      <c r="KVM66" s="469"/>
      <c r="KVN66" s="469"/>
      <c r="KVO66" s="469"/>
      <c r="KVP66" s="469"/>
      <c r="KVQ66" s="469"/>
      <c r="KVR66" s="469"/>
      <c r="KVS66" s="469"/>
      <c r="KVT66" s="469"/>
      <c r="KVU66" s="469"/>
      <c r="KVV66" s="469"/>
      <c r="KVW66" s="469"/>
      <c r="KVX66" s="469"/>
      <c r="KVY66" s="469"/>
      <c r="KVZ66" s="469"/>
      <c r="KWA66" s="469"/>
      <c r="KWB66" s="469"/>
      <c r="KWC66" s="469"/>
      <c r="KWD66" s="469"/>
      <c r="KWE66" s="469"/>
      <c r="KWF66" s="469"/>
      <c r="KWG66" s="469"/>
      <c r="KWH66" s="469"/>
      <c r="KWI66" s="469"/>
      <c r="KWJ66" s="469"/>
      <c r="KWK66" s="469"/>
      <c r="KWL66" s="469"/>
      <c r="KWM66" s="469"/>
      <c r="KWN66" s="469"/>
      <c r="KWO66" s="469"/>
      <c r="KWP66" s="469"/>
      <c r="KWQ66" s="469"/>
      <c r="KWR66" s="469"/>
      <c r="KWS66" s="469"/>
      <c r="KWT66" s="469"/>
      <c r="KWU66" s="469"/>
      <c r="KWV66" s="469"/>
      <c r="KWW66" s="469"/>
      <c r="KWX66" s="469"/>
      <c r="KWY66" s="469"/>
      <c r="KWZ66" s="469"/>
      <c r="KXA66" s="469"/>
      <c r="KXB66" s="469"/>
      <c r="KXC66" s="469"/>
      <c r="KXD66" s="469"/>
      <c r="KXE66" s="469"/>
      <c r="KXF66" s="469"/>
      <c r="KXG66" s="469"/>
      <c r="KXH66" s="469"/>
      <c r="KXI66" s="469"/>
      <c r="KXJ66" s="469"/>
      <c r="KXK66" s="469"/>
      <c r="KXL66" s="469"/>
      <c r="KXM66" s="469"/>
      <c r="KXN66" s="469"/>
      <c r="KXO66" s="469"/>
      <c r="KXP66" s="469"/>
      <c r="KXQ66" s="469"/>
      <c r="KXR66" s="469"/>
      <c r="KXS66" s="469"/>
      <c r="KXT66" s="469"/>
      <c r="KXU66" s="469"/>
      <c r="KXV66" s="469"/>
      <c r="KXW66" s="469"/>
      <c r="KXX66" s="469"/>
      <c r="KXY66" s="469"/>
      <c r="KXZ66" s="469"/>
      <c r="KYA66" s="469"/>
      <c r="KYB66" s="469"/>
      <c r="KYC66" s="469"/>
      <c r="KYD66" s="469"/>
      <c r="KYE66" s="469"/>
      <c r="KYF66" s="469"/>
      <c r="KYG66" s="469"/>
      <c r="KYH66" s="469"/>
      <c r="KYI66" s="469"/>
      <c r="KYJ66" s="469"/>
      <c r="KYK66" s="469"/>
      <c r="KYL66" s="469"/>
      <c r="KYM66" s="469"/>
      <c r="KYN66" s="469"/>
      <c r="KYO66" s="469"/>
      <c r="KYP66" s="469"/>
      <c r="KYQ66" s="469"/>
      <c r="KYR66" s="469"/>
      <c r="KYS66" s="469"/>
      <c r="KYT66" s="469"/>
      <c r="KYU66" s="469"/>
      <c r="KYV66" s="469"/>
      <c r="KYW66" s="469"/>
      <c r="KYX66" s="469"/>
      <c r="KYY66" s="469"/>
      <c r="KYZ66" s="469"/>
      <c r="KZA66" s="469"/>
      <c r="KZB66" s="469"/>
      <c r="KZC66" s="469"/>
      <c r="KZD66" s="469"/>
      <c r="KZE66" s="469"/>
      <c r="KZF66" s="469"/>
      <c r="KZG66" s="469"/>
      <c r="KZH66" s="469"/>
      <c r="KZI66" s="469"/>
      <c r="KZJ66" s="469"/>
      <c r="KZK66" s="469"/>
      <c r="KZL66" s="469"/>
      <c r="KZM66" s="469"/>
      <c r="KZN66" s="469"/>
      <c r="KZO66" s="469"/>
      <c r="KZP66" s="469"/>
      <c r="KZQ66" s="469"/>
      <c r="KZR66" s="469"/>
      <c r="KZS66" s="469"/>
      <c r="KZT66" s="469"/>
      <c r="KZU66" s="469"/>
      <c r="KZV66" s="469"/>
      <c r="KZW66" s="469"/>
      <c r="KZX66" s="469"/>
      <c r="KZY66" s="469"/>
      <c r="KZZ66" s="469"/>
      <c r="LAA66" s="469"/>
      <c r="LAB66" s="469"/>
      <c r="LAC66" s="469"/>
      <c r="LAD66" s="469"/>
      <c r="LAE66" s="469"/>
      <c r="LAF66" s="469"/>
      <c r="LAG66" s="469"/>
      <c r="LAH66" s="469"/>
      <c r="LAI66" s="469"/>
      <c r="LAJ66" s="469"/>
      <c r="LAK66" s="469"/>
      <c r="LAL66" s="469"/>
      <c r="LAM66" s="469"/>
      <c r="LAN66" s="469"/>
      <c r="LAO66" s="469"/>
      <c r="LAP66" s="469"/>
      <c r="LAQ66" s="469"/>
      <c r="LAR66" s="469"/>
      <c r="LAS66" s="469"/>
      <c r="LAT66" s="469"/>
      <c r="LAU66" s="469"/>
      <c r="LAV66" s="469"/>
      <c r="LAW66" s="469"/>
      <c r="LAX66" s="469"/>
      <c r="LAY66" s="469"/>
      <c r="LAZ66" s="469"/>
      <c r="LBA66" s="469"/>
      <c r="LBB66" s="469"/>
      <c r="LBC66" s="469"/>
      <c r="LBD66" s="469"/>
      <c r="LBE66" s="469"/>
      <c r="LBF66" s="469"/>
      <c r="LBG66" s="469"/>
      <c r="LBH66" s="469"/>
      <c r="LBI66" s="469"/>
      <c r="LBJ66" s="469"/>
      <c r="LBK66" s="469"/>
      <c r="LBL66" s="469"/>
      <c r="LBM66" s="469"/>
      <c r="LBN66" s="469"/>
      <c r="LBO66" s="469"/>
      <c r="LBP66" s="469"/>
      <c r="LBQ66" s="469"/>
      <c r="LBR66" s="469"/>
      <c r="LBS66" s="469"/>
      <c r="LBT66" s="469"/>
      <c r="LBU66" s="469"/>
      <c r="LBV66" s="469"/>
      <c r="LBW66" s="469"/>
      <c r="LBX66" s="469"/>
      <c r="LBY66" s="469"/>
      <c r="LBZ66" s="469"/>
      <c r="LCA66" s="469"/>
      <c r="LCB66" s="469"/>
      <c r="LCC66" s="469"/>
      <c r="LCD66" s="469"/>
      <c r="LCE66" s="469"/>
      <c r="LCF66" s="469"/>
      <c r="LCG66" s="469"/>
      <c r="LCH66" s="469"/>
      <c r="LCI66" s="469"/>
      <c r="LCJ66" s="469"/>
      <c r="LCK66" s="469"/>
      <c r="LCL66" s="469"/>
      <c r="LCM66" s="469"/>
      <c r="LCN66" s="469"/>
      <c r="LCO66" s="469"/>
      <c r="LCP66" s="469"/>
      <c r="LCQ66" s="469"/>
      <c r="LCR66" s="469"/>
      <c r="LCS66" s="469"/>
      <c r="LCT66" s="469"/>
      <c r="LCU66" s="469"/>
      <c r="LCV66" s="469"/>
      <c r="LCW66" s="469"/>
      <c r="LCX66" s="469"/>
      <c r="LCY66" s="469"/>
      <c r="LCZ66" s="469"/>
      <c r="LDA66" s="469"/>
      <c r="LDB66" s="469"/>
      <c r="LDC66" s="469"/>
      <c r="LDD66" s="469"/>
      <c r="LDE66" s="469"/>
      <c r="LDF66" s="469"/>
      <c r="LDG66" s="469"/>
      <c r="LDH66" s="469"/>
      <c r="LDI66" s="469"/>
      <c r="LDJ66" s="469"/>
      <c r="LDK66" s="469"/>
      <c r="LDL66" s="469"/>
      <c r="LDM66" s="469"/>
      <c r="LDN66" s="469"/>
      <c r="LDO66" s="469"/>
      <c r="LDP66" s="469"/>
      <c r="LDQ66" s="469"/>
      <c r="LDR66" s="469"/>
      <c r="LDS66" s="469"/>
      <c r="LDT66" s="469"/>
      <c r="LDU66" s="469"/>
      <c r="LDV66" s="469"/>
      <c r="LDW66" s="469"/>
      <c r="LDX66" s="469"/>
      <c r="LDY66" s="469"/>
      <c r="LDZ66" s="469"/>
      <c r="LEA66" s="469"/>
      <c r="LEB66" s="469"/>
      <c r="LEC66" s="469"/>
      <c r="LED66" s="469"/>
      <c r="LEE66" s="469"/>
      <c r="LEF66" s="469"/>
      <c r="LEG66" s="469"/>
      <c r="LEH66" s="469"/>
      <c r="LEI66" s="469"/>
      <c r="LEJ66" s="469"/>
      <c r="LEK66" s="469"/>
      <c r="LEL66" s="469"/>
      <c r="LEM66" s="469"/>
      <c r="LEN66" s="469"/>
      <c r="LEO66" s="469"/>
      <c r="LEP66" s="469"/>
      <c r="LEQ66" s="469"/>
      <c r="LER66" s="469"/>
      <c r="LES66" s="469"/>
      <c r="LET66" s="469"/>
      <c r="LEU66" s="469"/>
      <c r="LEV66" s="469"/>
      <c r="LEW66" s="469"/>
      <c r="LEX66" s="469"/>
      <c r="LEY66" s="469"/>
      <c r="LEZ66" s="469"/>
      <c r="LFA66" s="469"/>
      <c r="LFB66" s="469"/>
      <c r="LFC66" s="469"/>
      <c r="LFD66" s="469"/>
      <c r="LFE66" s="469"/>
      <c r="LFF66" s="469"/>
      <c r="LFG66" s="469"/>
      <c r="LFH66" s="469"/>
      <c r="LFI66" s="469"/>
      <c r="LFJ66" s="469"/>
      <c r="LFK66" s="469"/>
      <c r="LFL66" s="469"/>
      <c r="LFM66" s="469"/>
      <c r="LFN66" s="469"/>
      <c r="LFO66" s="469"/>
      <c r="LFP66" s="469"/>
      <c r="LFQ66" s="469"/>
      <c r="LFR66" s="469"/>
      <c r="LFS66" s="469"/>
      <c r="LFT66" s="469"/>
      <c r="LFU66" s="469"/>
      <c r="LFV66" s="469"/>
      <c r="LFW66" s="469"/>
      <c r="LFX66" s="469"/>
      <c r="LFY66" s="469"/>
      <c r="LFZ66" s="469"/>
      <c r="LGA66" s="469"/>
      <c r="LGB66" s="469"/>
      <c r="LGC66" s="469"/>
      <c r="LGD66" s="469"/>
      <c r="LGE66" s="469"/>
      <c r="LGF66" s="469"/>
      <c r="LGG66" s="469"/>
      <c r="LGH66" s="469"/>
      <c r="LGI66" s="469"/>
      <c r="LGJ66" s="469"/>
      <c r="LGK66" s="469"/>
      <c r="LGL66" s="469"/>
      <c r="LGM66" s="469"/>
      <c r="LGN66" s="469"/>
      <c r="LGO66" s="469"/>
      <c r="LGP66" s="469"/>
      <c r="LGQ66" s="469"/>
      <c r="LGR66" s="469"/>
      <c r="LGS66" s="469"/>
      <c r="LGT66" s="469"/>
      <c r="LGU66" s="469"/>
      <c r="LGV66" s="469"/>
      <c r="LGW66" s="469"/>
      <c r="LGX66" s="469"/>
      <c r="LGY66" s="469"/>
      <c r="LGZ66" s="469"/>
      <c r="LHA66" s="469"/>
      <c r="LHB66" s="469"/>
      <c r="LHC66" s="469"/>
      <c r="LHD66" s="469"/>
      <c r="LHE66" s="469"/>
      <c r="LHF66" s="469"/>
      <c r="LHG66" s="469"/>
      <c r="LHH66" s="469"/>
      <c r="LHI66" s="469"/>
      <c r="LHJ66" s="469"/>
      <c r="LHK66" s="469"/>
      <c r="LHL66" s="469"/>
      <c r="LHM66" s="469"/>
      <c r="LHN66" s="469"/>
      <c r="LHO66" s="469"/>
      <c r="LHP66" s="469"/>
      <c r="LHQ66" s="469"/>
      <c r="LHR66" s="469"/>
      <c r="LHS66" s="469"/>
      <c r="LHT66" s="469"/>
      <c r="LHU66" s="469"/>
      <c r="LHV66" s="469"/>
      <c r="LHW66" s="469"/>
      <c r="LHX66" s="469"/>
      <c r="LHY66" s="469"/>
      <c r="LHZ66" s="469"/>
      <c r="LIA66" s="469"/>
      <c r="LIB66" s="469"/>
      <c r="LIC66" s="469"/>
      <c r="LID66" s="469"/>
      <c r="LIE66" s="469"/>
      <c r="LIF66" s="469"/>
      <c r="LIG66" s="469"/>
      <c r="LIH66" s="469"/>
      <c r="LII66" s="469"/>
      <c r="LIJ66" s="469"/>
      <c r="LIK66" s="469"/>
      <c r="LIL66" s="469"/>
      <c r="LIM66" s="469"/>
      <c r="LIN66" s="469"/>
      <c r="LIO66" s="469"/>
      <c r="LIP66" s="469"/>
      <c r="LIQ66" s="469"/>
      <c r="LIR66" s="469"/>
      <c r="LIS66" s="469"/>
      <c r="LIT66" s="469"/>
      <c r="LIU66" s="469"/>
      <c r="LIV66" s="469"/>
      <c r="LIW66" s="469"/>
      <c r="LIX66" s="469"/>
      <c r="LIY66" s="469"/>
      <c r="LIZ66" s="469"/>
      <c r="LJA66" s="469"/>
      <c r="LJB66" s="469"/>
      <c r="LJC66" s="469"/>
      <c r="LJD66" s="469"/>
      <c r="LJE66" s="469"/>
      <c r="LJF66" s="469"/>
      <c r="LJG66" s="469"/>
      <c r="LJH66" s="469"/>
      <c r="LJI66" s="469"/>
      <c r="LJJ66" s="469"/>
      <c r="LJK66" s="469"/>
      <c r="LJL66" s="469"/>
      <c r="LJM66" s="469"/>
      <c r="LJN66" s="469"/>
      <c r="LJO66" s="469"/>
      <c r="LJP66" s="469"/>
      <c r="LJQ66" s="469"/>
      <c r="LJR66" s="469"/>
      <c r="LJS66" s="469"/>
      <c r="LJT66" s="469"/>
      <c r="LJU66" s="469"/>
      <c r="LJV66" s="469"/>
      <c r="LJW66" s="469"/>
      <c r="LJX66" s="469"/>
      <c r="LJY66" s="469"/>
      <c r="LJZ66" s="469"/>
      <c r="LKA66" s="469"/>
      <c r="LKB66" s="469"/>
      <c r="LKC66" s="469"/>
      <c r="LKD66" s="469"/>
      <c r="LKE66" s="469"/>
      <c r="LKF66" s="469"/>
      <c r="LKG66" s="469"/>
      <c r="LKH66" s="469"/>
      <c r="LKI66" s="469"/>
      <c r="LKJ66" s="469"/>
      <c r="LKK66" s="469"/>
      <c r="LKL66" s="469"/>
      <c r="LKM66" s="469"/>
      <c r="LKN66" s="469"/>
      <c r="LKO66" s="469"/>
      <c r="LKP66" s="469"/>
      <c r="LKQ66" s="469"/>
      <c r="LKR66" s="469"/>
      <c r="LKS66" s="469"/>
      <c r="LKT66" s="469"/>
      <c r="LKU66" s="469"/>
      <c r="LKV66" s="469"/>
      <c r="LKW66" s="469"/>
      <c r="LKX66" s="469"/>
      <c r="LKY66" s="469"/>
      <c r="LKZ66" s="469"/>
      <c r="LLA66" s="469"/>
      <c r="LLB66" s="469"/>
      <c r="LLC66" s="469"/>
      <c r="LLD66" s="469"/>
      <c r="LLE66" s="469"/>
      <c r="LLF66" s="469"/>
      <c r="LLG66" s="469"/>
      <c r="LLH66" s="469"/>
      <c r="LLI66" s="469"/>
      <c r="LLJ66" s="469"/>
      <c r="LLK66" s="469"/>
      <c r="LLL66" s="469"/>
      <c r="LLM66" s="469"/>
      <c r="LLN66" s="469"/>
      <c r="LLO66" s="469"/>
      <c r="LLP66" s="469"/>
      <c r="LLQ66" s="469"/>
      <c r="LLR66" s="469"/>
      <c r="LLS66" s="469"/>
      <c r="LLT66" s="469"/>
      <c r="LLU66" s="469"/>
      <c r="LLV66" s="469"/>
      <c r="LLW66" s="469"/>
      <c r="LLX66" s="469"/>
      <c r="LLY66" s="469"/>
      <c r="LLZ66" s="469"/>
      <c r="LMA66" s="469"/>
      <c r="LMB66" s="469"/>
      <c r="LMC66" s="469"/>
      <c r="LMD66" s="469"/>
      <c r="LME66" s="469"/>
      <c r="LMF66" s="469"/>
      <c r="LMG66" s="469"/>
      <c r="LMH66" s="469"/>
      <c r="LMI66" s="469"/>
      <c r="LMJ66" s="469"/>
      <c r="LMK66" s="469"/>
      <c r="LML66" s="469"/>
      <c r="LMM66" s="469"/>
      <c r="LMN66" s="469"/>
      <c r="LMO66" s="469"/>
      <c r="LMP66" s="469"/>
      <c r="LMQ66" s="469"/>
      <c r="LMR66" s="469"/>
      <c r="LMS66" s="469"/>
      <c r="LMT66" s="469"/>
      <c r="LMU66" s="469"/>
      <c r="LMV66" s="469"/>
      <c r="LMW66" s="469"/>
      <c r="LMX66" s="469"/>
      <c r="LMY66" s="469"/>
      <c r="LMZ66" s="469"/>
      <c r="LNA66" s="469"/>
      <c r="LNB66" s="469"/>
      <c r="LNC66" s="469"/>
      <c r="LND66" s="469"/>
      <c r="LNE66" s="469"/>
      <c r="LNF66" s="469"/>
      <c r="LNG66" s="469"/>
      <c r="LNH66" s="469"/>
      <c r="LNI66" s="469"/>
      <c r="LNJ66" s="469"/>
      <c r="LNK66" s="469"/>
      <c r="LNL66" s="469"/>
      <c r="LNM66" s="469"/>
      <c r="LNN66" s="469"/>
      <c r="LNO66" s="469"/>
      <c r="LNP66" s="469"/>
      <c r="LNQ66" s="469"/>
      <c r="LNR66" s="469"/>
      <c r="LNS66" s="469"/>
      <c r="LNT66" s="469"/>
      <c r="LNU66" s="469"/>
      <c r="LNV66" s="469"/>
      <c r="LNW66" s="469"/>
      <c r="LNX66" s="469"/>
      <c r="LNY66" s="469"/>
      <c r="LNZ66" s="469"/>
      <c r="LOA66" s="469"/>
      <c r="LOB66" s="469"/>
      <c r="LOC66" s="469"/>
      <c r="LOD66" s="469"/>
      <c r="LOE66" s="469"/>
      <c r="LOF66" s="469"/>
      <c r="LOG66" s="469"/>
      <c r="LOH66" s="469"/>
      <c r="LOI66" s="469"/>
      <c r="LOJ66" s="469"/>
      <c r="LOK66" s="469"/>
      <c r="LOL66" s="469"/>
      <c r="LOM66" s="469"/>
      <c r="LON66" s="469"/>
      <c r="LOO66" s="469"/>
      <c r="LOP66" s="469"/>
      <c r="LOQ66" s="469"/>
      <c r="LOR66" s="469"/>
      <c r="LOS66" s="469"/>
      <c r="LOT66" s="469"/>
      <c r="LOU66" s="469"/>
      <c r="LOV66" s="469"/>
      <c r="LOW66" s="469"/>
      <c r="LOX66" s="469"/>
      <c r="LOY66" s="469"/>
      <c r="LOZ66" s="469"/>
      <c r="LPA66" s="469"/>
      <c r="LPB66" s="469"/>
      <c r="LPC66" s="469"/>
      <c r="LPD66" s="469"/>
      <c r="LPE66" s="469"/>
      <c r="LPF66" s="469"/>
      <c r="LPG66" s="469"/>
      <c r="LPH66" s="469"/>
      <c r="LPI66" s="469"/>
      <c r="LPJ66" s="469"/>
      <c r="LPK66" s="469"/>
      <c r="LPL66" s="469"/>
      <c r="LPM66" s="469"/>
      <c r="LPN66" s="469"/>
      <c r="LPO66" s="469"/>
      <c r="LPP66" s="469"/>
      <c r="LPQ66" s="469"/>
      <c r="LPR66" s="469"/>
      <c r="LPS66" s="469"/>
      <c r="LPT66" s="469"/>
      <c r="LPU66" s="469"/>
      <c r="LPV66" s="469"/>
      <c r="LPW66" s="469"/>
      <c r="LPX66" s="469"/>
      <c r="LPY66" s="469"/>
      <c r="LPZ66" s="469"/>
      <c r="LQA66" s="469"/>
      <c r="LQB66" s="469"/>
      <c r="LQC66" s="469"/>
      <c r="LQD66" s="469"/>
      <c r="LQE66" s="469"/>
      <c r="LQF66" s="469"/>
      <c r="LQG66" s="469"/>
      <c r="LQH66" s="469"/>
      <c r="LQI66" s="469"/>
      <c r="LQJ66" s="469"/>
      <c r="LQK66" s="469"/>
      <c r="LQL66" s="469"/>
      <c r="LQM66" s="469"/>
      <c r="LQN66" s="469"/>
      <c r="LQO66" s="469"/>
      <c r="LQP66" s="469"/>
      <c r="LQQ66" s="469"/>
      <c r="LQR66" s="469"/>
      <c r="LQS66" s="469"/>
      <c r="LQT66" s="469"/>
      <c r="LQU66" s="469"/>
      <c r="LQV66" s="469"/>
      <c r="LQW66" s="469"/>
      <c r="LQX66" s="469"/>
      <c r="LQY66" s="469"/>
      <c r="LQZ66" s="469"/>
      <c r="LRA66" s="469"/>
      <c r="LRB66" s="469"/>
      <c r="LRC66" s="469"/>
      <c r="LRD66" s="469"/>
      <c r="LRE66" s="469"/>
      <c r="LRF66" s="469"/>
      <c r="LRG66" s="469"/>
      <c r="LRH66" s="469"/>
      <c r="LRI66" s="469"/>
      <c r="LRJ66" s="469"/>
      <c r="LRK66" s="469"/>
      <c r="LRL66" s="469"/>
      <c r="LRM66" s="469"/>
      <c r="LRN66" s="469"/>
      <c r="LRO66" s="469"/>
      <c r="LRP66" s="469"/>
      <c r="LRQ66" s="469"/>
      <c r="LRR66" s="469"/>
      <c r="LRS66" s="469"/>
      <c r="LRT66" s="469"/>
      <c r="LRU66" s="469"/>
      <c r="LRV66" s="469"/>
      <c r="LRW66" s="469"/>
      <c r="LRX66" s="469"/>
      <c r="LRY66" s="469"/>
      <c r="LRZ66" s="469"/>
      <c r="LSA66" s="469"/>
      <c r="LSB66" s="469"/>
      <c r="LSC66" s="469"/>
      <c r="LSD66" s="469"/>
      <c r="LSE66" s="469"/>
      <c r="LSF66" s="469"/>
      <c r="LSG66" s="469"/>
      <c r="LSH66" s="469"/>
      <c r="LSI66" s="469"/>
      <c r="LSJ66" s="469"/>
      <c r="LSK66" s="469"/>
      <c r="LSL66" s="469"/>
      <c r="LSM66" s="469"/>
      <c r="LSN66" s="469"/>
      <c r="LSO66" s="469"/>
      <c r="LSP66" s="469"/>
      <c r="LSQ66" s="469"/>
      <c r="LSR66" s="469"/>
      <c r="LSS66" s="469"/>
      <c r="LST66" s="469"/>
      <c r="LSU66" s="469"/>
      <c r="LSV66" s="469"/>
      <c r="LSW66" s="469"/>
      <c r="LSX66" s="469"/>
      <c r="LSY66" s="469"/>
      <c r="LSZ66" s="469"/>
      <c r="LTA66" s="469"/>
      <c r="LTB66" s="469"/>
      <c r="LTC66" s="469"/>
      <c r="LTD66" s="469"/>
      <c r="LTE66" s="469"/>
      <c r="LTF66" s="469"/>
      <c r="LTG66" s="469"/>
      <c r="LTH66" s="469"/>
      <c r="LTI66" s="469"/>
      <c r="LTJ66" s="469"/>
      <c r="LTK66" s="469"/>
      <c r="LTL66" s="469"/>
      <c r="LTM66" s="469"/>
      <c r="LTN66" s="469"/>
      <c r="LTO66" s="469"/>
      <c r="LTP66" s="469"/>
      <c r="LTQ66" s="469"/>
      <c r="LTR66" s="469"/>
      <c r="LTS66" s="469"/>
      <c r="LTT66" s="469"/>
      <c r="LTU66" s="469"/>
      <c r="LTV66" s="469"/>
      <c r="LTW66" s="469"/>
      <c r="LTX66" s="469"/>
      <c r="LTY66" s="469"/>
      <c r="LTZ66" s="469"/>
      <c r="LUA66" s="469"/>
      <c r="LUB66" s="469"/>
      <c r="LUC66" s="469"/>
      <c r="LUD66" s="469"/>
      <c r="LUE66" s="469"/>
      <c r="LUF66" s="469"/>
      <c r="LUG66" s="469"/>
      <c r="LUH66" s="469"/>
      <c r="LUI66" s="469"/>
      <c r="LUJ66" s="469"/>
      <c r="LUK66" s="469"/>
      <c r="LUL66" s="469"/>
      <c r="LUM66" s="469"/>
      <c r="LUN66" s="469"/>
      <c r="LUO66" s="469"/>
      <c r="LUP66" s="469"/>
      <c r="LUQ66" s="469"/>
      <c r="LUR66" s="469"/>
      <c r="LUS66" s="469"/>
      <c r="LUT66" s="469"/>
      <c r="LUU66" s="469"/>
      <c r="LUV66" s="469"/>
      <c r="LUW66" s="469"/>
      <c r="LUX66" s="469"/>
      <c r="LUY66" s="469"/>
      <c r="LUZ66" s="469"/>
      <c r="LVA66" s="469"/>
      <c r="LVB66" s="469"/>
      <c r="LVC66" s="469"/>
      <c r="LVD66" s="469"/>
      <c r="LVE66" s="469"/>
      <c r="LVF66" s="469"/>
      <c r="LVG66" s="469"/>
      <c r="LVH66" s="469"/>
      <c r="LVI66" s="469"/>
      <c r="LVJ66" s="469"/>
      <c r="LVK66" s="469"/>
      <c r="LVL66" s="469"/>
      <c r="LVM66" s="469"/>
      <c r="LVN66" s="469"/>
      <c r="LVO66" s="469"/>
      <c r="LVP66" s="469"/>
      <c r="LVQ66" s="469"/>
      <c r="LVR66" s="469"/>
      <c r="LVS66" s="469"/>
      <c r="LVT66" s="469"/>
      <c r="LVU66" s="469"/>
      <c r="LVV66" s="469"/>
      <c r="LVW66" s="469"/>
      <c r="LVX66" s="469"/>
      <c r="LVY66" s="469"/>
      <c r="LVZ66" s="469"/>
      <c r="LWA66" s="469"/>
      <c r="LWB66" s="469"/>
      <c r="LWC66" s="469"/>
      <c r="LWD66" s="469"/>
      <c r="LWE66" s="469"/>
      <c r="LWF66" s="469"/>
      <c r="LWG66" s="469"/>
      <c r="LWH66" s="469"/>
      <c r="LWI66" s="469"/>
      <c r="LWJ66" s="469"/>
      <c r="LWK66" s="469"/>
      <c r="LWL66" s="469"/>
      <c r="LWM66" s="469"/>
      <c r="LWN66" s="469"/>
      <c r="LWO66" s="469"/>
      <c r="LWP66" s="469"/>
      <c r="LWQ66" s="469"/>
      <c r="LWR66" s="469"/>
      <c r="LWS66" s="469"/>
      <c r="LWT66" s="469"/>
      <c r="LWU66" s="469"/>
      <c r="LWV66" s="469"/>
      <c r="LWW66" s="469"/>
      <c r="LWX66" s="469"/>
      <c r="LWY66" s="469"/>
      <c r="LWZ66" s="469"/>
      <c r="LXA66" s="469"/>
      <c r="LXB66" s="469"/>
      <c r="LXC66" s="469"/>
      <c r="LXD66" s="469"/>
      <c r="LXE66" s="469"/>
      <c r="LXF66" s="469"/>
      <c r="LXG66" s="469"/>
      <c r="LXH66" s="469"/>
      <c r="LXI66" s="469"/>
      <c r="LXJ66" s="469"/>
      <c r="LXK66" s="469"/>
      <c r="LXL66" s="469"/>
      <c r="LXM66" s="469"/>
      <c r="LXN66" s="469"/>
      <c r="LXO66" s="469"/>
      <c r="LXP66" s="469"/>
      <c r="LXQ66" s="469"/>
      <c r="LXR66" s="469"/>
      <c r="LXS66" s="469"/>
      <c r="LXT66" s="469"/>
      <c r="LXU66" s="469"/>
      <c r="LXV66" s="469"/>
      <c r="LXW66" s="469"/>
      <c r="LXX66" s="469"/>
      <c r="LXY66" s="469"/>
      <c r="LXZ66" s="469"/>
      <c r="LYA66" s="469"/>
      <c r="LYB66" s="469"/>
      <c r="LYC66" s="469"/>
      <c r="LYD66" s="469"/>
      <c r="LYE66" s="469"/>
      <c r="LYF66" s="469"/>
      <c r="LYG66" s="469"/>
      <c r="LYH66" s="469"/>
      <c r="LYI66" s="469"/>
      <c r="LYJ66" s="469"/>
      <c r="LYK66" s="469"/>
      <c r="LYL66" s="469"/>
      <c r="LYM66" s="469"/>
      <c r="LYN66" s="469"/>
      <c r="LYO66" s="469"/>
      <c r="LYP66" s="469"/>
      <c r="LYQ66" s="469"/>
      <c r="LYR66" s="469"/>
      <c r="LYS66" s="469"/>
      <c r="LYT66" s="469"/>
      <c r="LYU66" s="469"/>
      <c r="LYV66" s="469"/>
      <c r="LYW66" s="469"/>
      <c r="LYX66" s="469"/>
      <c r="LYY66" s="469"/>
      <c r="LYZ66" s="469"/>
      <c r="LZA66" s="469"/>
      <c r="LZB66" s="469"/>
      <c r="LZC66" s="469"/>
      <c r="LZD66" s="469"/>
      <c r="LZE66" s="469"/>
      <c r="LZF66" s="469"/>
      <c r="LZG66" s="469"/>
      <c r="LZH66" s="469"/>
      <c r="LZI66" s="469"/>
      <c r="LZJ66" s="469"/>
      <c r="LZK66" s="469"/>
      <c r="LZL66" s="469"/>
      <c r="LZM66" s="469"/>
      <c r="LZN66" s="469"/>
      <c r="LZO66" s="469"/>
      <c r="LZP66" s="469"/>
      <c r="LZQ66" s="469"/>
      <c r="LZR66" s="469"/>
      <c r="LZS66" s="469"/>
      <c r="LZT66" s="469"/>
      <c r="LZU66" s="469"/>
      <c r="LZV66" s="469"/>
      <c r="LZW66" s="469"/>
      <c r="LZX66" s="469"/>
      <c r="LZY66" s="469"/>
      <c r="LZZ66" s="469"/>
      <c r="MAA66" s="469"/>
      <c r="MAB66" s="469"/>
      <c r="MAC66" s="469"/>
      <c r="MAD66" s="469"/>
      <c r="MAE66" s="469"/>
      <c r="MAF66" s="469"/>
      <c r="MAG66" s="469"/>
      <c r="MAH66" s="469"/>
      <c r="MAI66" s="469"/>
      <c r="MAJ66" s="469"/>
      <c r="MAK66" s="469"/>
      <c r="MAL66" s="469"/>
      <c r="MAM66" s="469"/>
      <c r="MAN66" s="469"/>
      <c r="MAO66" s="469"/>
      <c r="MAP66" s="469"/>
      <c r="MAQ66" s="469"/>
      <c r="MAR66" s="469"/>
      <c r="MAS66" s="469"/>
      <c r="MAT66" s="469"/>
      <c r="MAU66" s="469"/>
      <c r="MAV66" s="469"/>
      <c r="MAW66" s="469"/>
      <c r="MAX66" s="469"/>
      <c r="MAY66" s="469"/>
      <c r="MAZ66" s="469"/>
      <c r="MBA66" s="469"/>
      <c r="MBB66" s="469"/>
      <c r="MBC66" s="469"/>
      <c r="MBD66" s="469"/>
      <c r="MBE66" s="469"/>
      <c r="MBF66" s="469"/>
      <c r="MBG66" s="469"/>
      <c r="MBH66" s="469"/>
      <c r="MBI66" s="469"/>
      <c r="MBJ66" s="469"/>
      <c r="MBK66" s="469"/>
      <c r="MBL66" s="469"/>
      <c r="MBM66" s="469"/>
      <c r="MBN66" s="469"/>
      <c r="MBO66" s="469"/>
      <c r="MBP66" s="469"/>
      <c r="MBQ66" s="469"/>
      <c r="MBR66" s="469"/>
      <c r="MBS66" s="469"/>
      <c r="MBT66" s="469"/>
      <c r="MBU66" s="469"/>
      <c r="MBV66" s="469"/>
      <c r="MBW66" s="469"/>
      <c r="MBX66" s="469"/>
      <c r="MBY66" s="469"/>
      <c r="MBZ66" s="469"/>
      <c r="MCA66" s="469"/>
      <c r="MCB66" s="469"/>
      <c r="MCC66" s="469"/>
      <c r="MCD66" s="469"/>
      <c r="MCE66" s="469"/>
      <c r="MCF66" s="469"/>
      <c r="MCG66" s="469"/>
      <c r="MCH66" s="469"/>
      <c r="MCI66" s="469"/>
      <c r="MCJ66" s="469"/>
      <c r="MCK66" s="469"/>
      <c r="MCL66" s="469"/>
      <c r="MCM66" s="469"/>
      <c r="MCN66" s="469"/>
      <c r="MCO66" s="469"/>
      <c r="MCP66" s="469"/>
      <c r="MCQ66" s="469"/>
      <c r="MCR66" s="469"/>
      <c r="MCS66" s="469"/>
      <c r="MCT66" s="469"/>
      <c r="MCU66" s="469"/>
      <c r="MCV66" s="469"/>
      <c r="MCW66" s="469"/>
      <c r="MCX66" s="469"/>
      <c r="MCY66" s="469"/>
      <c r="MCZ66" s="469"/>
      <c r="MDA66" s="469"/>
      <c r="MDB66" s="469"/>
      <c r="MDC66" s="469"/>
      <c r="MDD66" s="469"/>
      <c r="MDE66" s="469"/>
      <c r="MDF66" s="469"/>
      <c r="MDG66" s="469"/>
      <c r="MDH66" s="469"/>
      <c r="MDI66" s="469"/>
      <c r="MDJ66" s="469"/>
      <c r="MDK66" s="469"/>
      <c r="MDL66" s="469"/>
      <c r="MDM66" s="469"/>
      <c r="MDN66" s="469"/>
      <c r="MDO66" s="469"/>
      <c r="MDP66" s="469"/>
      <c r="MDQ66" s="469"/>
      <c r="MDR66" s="469"/>
      <c r="MDS66" s="469"/>
      <c r="MDT66" s="469"/>
      <c r="MDU66" s="469"/>
      <c r="MDV66" s="469"/>
      <c r="MDW66" s="469"/>
      <c r="MDX66" s="469"/>
      <c r="MDY66" s="469"/>
      <c r="MDZ66" s="469"/>
      <c r="MEA66" s="469"/>
      <c r="MEB66" s="469"/>
      <c r="MEC66" s="469"/>
      <c r="MED66" s="469"/>
      <c r="MEE66" s="469"/>
      <c r="MEF66" s="469"/>
      <c r="MEG66" s="469"/>
      <c r="MEH66" s="469"/>
      <c r="MEI66" s="469"/>
      <c r="MEJ66" s="469"/>
      <c r="MEK66" s="469"/>
      <c r="MEL66" s="469"/>
      <c r="MEM66" s="469"/>
      <c r="MEN66" s="469"/>
      <c r="MEO66" s="469"/>
      <c r="MEP66" s="469"/>
      <c r="MEQ66" s="469"/>
      <c r="MER66" s="469"/>
      <c r="MES66" s="469"/>
      <c r="MET66" s="469"/>
      <c r="MEU66" s="469"/>
      <c r="MEV66" s="469"/>
      <c r="MEW66" s="469"/>
      <c r="MEX66" s="469"/>
      <c r="MEY66" s="469"/>
      <c r="MEZ66" s="469"/>
      <c r="MFA66" s="469"/>
      <c r="MFB66" s="469"/>
      <c r="MFC66" s="469"/>
      <c r="MFD66" s="469"/>
      <c r="MFE66" s="469"/>
      <c r="MFF66" s="469"/>
      <c r="MFG66" s="469"/>
      <c r="MFH66" s="469"/>
      <c r="MFI66" s="469"/>
      <c r="MFJ66" s="469"/>
      <c r="MFK66" s="469"/>
      <c r="MFL66" s="469"/>
      <c r="MFM66" s="469"/>
      <c r="MFN66" s="469"/>
      <c r="MFO66" s="469"/>
      <c r="MFP66" s="469"/>
      <c r="MFQ66" s="469"/>
      <c r="MFR66" s="469"/>
      <c r="MFS66" s="469"/>
      <c r="MFT66" s="469"/>
      <c r="MFU66" s="469"/>
      <c r="MFV66" s="469"/>
      <c r="MFW66" s="469"/>
      <c r="MFX66" s="469"/>
      <c r="MFY66" s="469"/>
      <c r="MFZ66" s="469"/>
      <c r="MGA66" s="469"/>
      <c r="MGB66" s="469"/>
      <c r="MGC66" s="469"/>
      <c r="MGD66" s="469"/>
      <c r="MGE66" s="469"/>
      <c r="MGF66" s="469"/>
      <c r="MGG66" s="469"/>
      <c r="MGH66" s="469"/>
      <c r="MGI66" s="469"/>
      <c r="MGJ66" s="469"/>
      <c r="MGK66" s="469"/>
      <c r="MGL66" s="469"/>
      <c r="MGM66" s="469"/>
      <c r="MGN66" s="469"/>
      <c r="MGO66" s="469"/>
      <c r="MGP66" s="469"/>
      <c r="MGQ66" s="469"/>
      <c r="MGR66" s="469"/>
      <c r="MGS66" s="469"/>
      <c r="MGT66" s="469"/>
      <c r="MGU66" s="469"/>
      <c r="MGV66" s="469"/>
      <c r="MGW66" s="469"/>
      <c r="MGX66" s="469"/>
      <c r="MGY66" s="469"/>
      <c r="MGZ66" s="469"/>
      <c r="MHA66" s="469"/>
      <c r="MHB66" s="469"/>
      <c r="MHC66" s="469"/>
      <c r="MHD66" s="469"/>
      <c r="MHE66" s="469"/>
      <c r="MHF66" s="469"/>
      <c r="MHG66" s="469"/>
      <c r="MHH66" s="469"/>
      <c r="MHI66" s="469"/>
      <c r="MHJ66" s="469"/>
      <c r="MHK66" s="469"/>
      <c r="MHL66" s="469"/>
      <c r="MHM66" s="469"/>
      <c r="MHN66" s="469"/>
      <c r="MHO66" s="469"/>
      <c r="MHP66" s="469"/>
      <c r="MHQ66" s="469"/>
      <c r="MHR66" s="469"/>
      <c r="MHS66" s="469"/>
      <c r="MHT66" s="469"/>
      <c r="MHU66" s="469"/>
      <c r="MHV66" s="469"/>
      <c r="MHW66" s="469"/>
      <c r="MHX66" s="469"/>
      <c r="MHY66" s="469"/>
      <c r="MHZ66" s="469"/>
      <c r="MIA66" s="469"/>
      <c r="MIB66" s="469"/>
      <c r="MIC66" s="469"/>
      <c r="MID66" s="469"/>
      <c r="MIE66" s="469"/>
      <c r="MIF66" s="469"/>
      <c r="MIG66" s="469"/>
      <c r="MIH66" s="469"/>
      <c r="MII66" s="469"/>
      <c r="MIJ66" s="469"/>
      <c r="MIK66" s="469"/>
      <c r="MIL66" s="469"/>
      <c r="MIM66" s="469"/>
      <c r="MIN66" s="469"/>
      <c r="MIO66" s="469"/>
      <c r="MIP66" s="469"/>
      <c r="MIQ66" s="469"/>
      <c r="MIR66" s="469"/>
      <c r="MIS66" s="469"/>
      <c r="MIT66" s="469"/>
      <c r="MIU66" s="469"/>
      <c r="MIV66" s="469"/>
      <c r="MIW66" s="469"/>
      <c r="MIX66" s="469"/>
      <c r="MIY66" s="469"/>
      <c r="MIZ66" s="469"/>
      <c r="MJA66" s="469"/>
      <c r="MJB66" s="469"/>
      <c r="MJC66" s="469"/>
      <c r="MJD66" s="469"/>
      <c r="MJE66" s="469"/>
      <c r="MJF66" s="469"/>
      <c r="MJG66" s="469"/>
      <c r="MJH66" s="469"/>
      <c r="MJI66" s="469"/>
      <c r="MJJ66" s="469"/>
      <c r="MJK66" s="469"/>
      <c r="MJL66" s="469"/>
      <c r="MJM66" s="469"/>
      <c r="MJN66" s="469"/>
      <c r="MJO66" s="469"/>
      <c r="MJP66" s="469"/>
      <c r="MJQ66" s="469"/>
      <c r="MJR66" s="469"/>
      <c r="MJS66" s="469"/>
      <c r="MJT66" s="469"/>
      <c r="MJU66" s="469"/>
      <c r="MJV66" s="469"/>
      <c r="MJW66" s="469"/>
      <c r="MJX66" s="469"/>
      <c r="MJY66" s="469"/>
      <c r="MJZ66" s="469"/>
      <c r="MKA66" s="469"/>
      <c r="MKB66" s="469"/>
      <c r="MKC66" s="469"/>
      <c r="MKD66" s="469"/>
      <c r="MKE66" s="469"/>
      <c r="MKF66" s="469"/>
      <c r="MKG66" s="469"/>
      <c r="MKH66" s="469"/>
      <c r="MKI66" s="469"/>
      <c r="MKJ66" s="469"/>
      <c r="MKK66" s="469"/>
      <c r="MKL66" s="469"/>
      <c r="MKM66" s="469"/>
      <c r="MKN66" s="469"/>
      <c r="MKO66" s="469"/>
      <c r="MKP66" s="469"/>
      <c r="MKQ66" s="469"/>
      <c r="MKR66" s="469"/>
      <c r="MKS66" s="469"/>
      <c r="MKT66" s="469"/>
      <c r="MKU66" s="469"/>
      <c r="MKV66" s="469"/>
      <c r="MKW66" s="469"/>
      <c r="MKX66" s="469"/>
      <c r="MKY66" s="469"/>
      <c r="MKZ66" s="469"/>
      <c r="MLA66" s="469"/>
      <c r="MLB66" s="469"/>
      <c r="MLC66" s="469"/>
      <c r="MLD66" s="469"/>
      <c r="MLE66" s="469"/>
      <c r="MLF66" s="469"/>
      <c r="MLG66" s="469"/>
      <c r="MLH66" s="469"/>
      <c r="MLI66" s="469"/>
      <c r="MLJ66" s="469"/>
      <c r="MLK66" s="469"/>
      <c r="MLL66" s="469"/>
      <c r="MLM66" s="469"/>
      <c r="MLN66" s="469"/>
      <c r="MLO66" s="469"/>
      <c r="MLP66" s="469"/>
      <c r="MLQ66" s="469"/>
      <c r="MLR66" s="469"/>
      <c r="MLS66" s="469"/>
      <c r="MLT66" s="469"/>
      <c r="MLU66" s="469"/>
      <c r="MLV66" s="469"/>
      <c r="MLW66" s="469"/>
      <c r="MLX66" s="469"/>
      <c r="MLY66" s="469"/>
      <c r="MLZ66" s="469"/>
      <c r="MMA66" s="469"/>
      <c r="MMB66" s="469"/>
      <c r="MMC66" s="469"/>
      <c r="MMD66" s="469"/>
      <c r="MME66" s="469"/>
      <c r="MMF66" s="469"/>
      <c r="MMG66" s="469"/>
      <c r="MMH66" s="469"/>
      <c r="MMI66" s="469"/>
      <c r="MMJ66" s="469"/>
      <c r="MMK66" s="469"/>
      <c r="MML66" s="469"/>
      <c r="MMM66" s="469"/>
      <c r="MMN66" s="469"/>
      <c r="MMO66" s="469"/>
      <c r="MMP66" s="469"/>
      <c r="MMQ66" s="469"/>
      <c r="MMR66" s="469"/>
      <c r="MMS66" s="469"/>
      <c r="MMT66" s="469"/>
      <c r="MMU66" s="469"/>
      <c r="MMV66" s="469"/>
      <c r="MMW66" s="469"/>
      <c r="MMX66" s="469"/>
      <c r="MMY66" s="469"/>
      <c r="MMZ66" s="469"/>
      <c r="MNA66" s="469"/>
      <c r="MNB66" s="469"/>
      <c r="MNC66" s="469"/>
      <c r="MND66" s="469"/>
      <c r="MNE66" s="469"/>
      <c r="MNF66" s="469"/>
      <c r="MNG66" s="469"/>
      <c r="MNH66" s="469"/>
      <c r="MNI66" s="469"/>
      <c r="MNJ66" s="469"/>
      <c r="MNK66" s="469"/>
      <c r="MNL66" s="469"/>
      <c r="MNM66" s="469"/>
      <c r="MNN66" s="469"/>
      <c r="MNO66" s="469"/>
      <c r="MNP66" s="469"/>
      <c r="MNQ66" s="469"/>
      <c r="MNR66" s="469"/>
      <c r="MNS66" s="469"/>
      <c r="MNT66" s="469"/>
      <c r="MNU66" s="469"/>
      <c r="MNV66" s="469"/>
      <c r="MNW66" s="469"/>
      <c r="MNX66" s="469"/>
      <c r="MNY66" s="469"/>
      <c r="MNZ66" s="469"/>
      <c r="MOA66" s="469"/>
      <c r="MOB66" s="469"/>
      <c r="MOC66" s="469"/>
      <c r="MOD66" s="469"/>
      <c r="MOE66" s="469"/>
      <c r="MOF66" s="469"/>
      <c r="MOG66" s="469"/>
      <c r="MOH66" s="469"/>
      <c r="MOI66" s="469"/>
      <c r="MOJ66" s="469"/>
      <c r="MOK66" s="469"/>
      <c r="MOL66" s="469"/>
      <c r="MOM66" s="469"/>
      <c r="MON66" s="469"/>
      <c r="MOO66" s="469"/>
      <c r="MOP66" s="469"/>
      <c r="MOQ66" s="469"/>
      <c r="MOR66" s="469"/>
      <c r="MOS66" s="469"/>
      <c r="MOT66" s="469"/>
      <c r="MOU66" s="469"/>
      <c r="MOV66" s="469"/>
      <c r="MOW66" s="469"/>
      <c r="MOX66" s="469"/>
      <c r="MOY66" s="469"/>
      <c r="MOZ66" s="469"/>
      <c r="MPA66" s="469"/>
      <c r="MPB66" s="469"/>
      <c r="MPC66" s="469"/>
      <c r="MPD66" s="469"/>
      <c r="MPE66" s="469"/>
      <c r="MPF66" s="469"/>
      <c r="MPG66" s="469"/>
      <c r="MPH66" s="469"/>
      <c r="MPI66" s="469"/>
      <c r="MPJ66" s="469"/>
      <c r="MPK66" s="469"/>
      <c r="MPL66" s="469"/>
      <c r="MPM66" s="469"/>
      <c r="MPN66" s="469"/>
      <c r="MPO66" s="469"/>
      <c r="MPP66" s="469"/>
      <c r="MPQ66" s="469"/>
      <c r="MPR66" s="469"/>
      <c r="MPS66" s="469"/>
      <c r="MPT66" s="469"/>
      <c r="MPU66" s="469"/>
      <c r="MPV66" s="469"/>
      <c r="MPW66" s="469"/>
      <c r="MPX66" s="469"/>
      <c r="MPY66" s="469"/>
      <c r="MPZ66" s="469"/>
      <c r="MQA66" s="469"/>
      <c r="MQB66" s="469"/>
      <c r="MQC66" s="469"/>
      <c r="MQD66" s="469"/>
      <c r="MQE66" s="469"/>
      <c r="MQF66" s="469"/>
      <c r="MQG66" s="469"/>
      <c r="MQH66" s="469"/>
      <c r="MQI66" s="469"/>
      <c r="MQJ66" s="469"/>
      <c r="MQK66" s="469"/>
      <c r="MQL66" s="469"/>
      <c r="MQM66" s="469"/>
      <c r="MQN66" s="469"/>
      <c r="MQO66" s="469"/>
      <c r="MQP66" s="469"/>
      <c r="MQQ66" s="469"/>
      <c r="MQR66" s="469"/>
      <c r="MQS66" s="469"/>
      <c r="MQT66" s="469"/>
      <c r="MQU66" s="469"/>
      <c r="MQV66" s="469"/>
      <c r="MQW66" s="469"/>
      <c r="MQX66" s="469"/>
      <c r="MQY66" s="469"/>
      <c r="MQZ66" s="469"/>
      <c r="MRA66" s="469"/>
      <c r="MRB66" s="469"/>
      <c r="MRC66" s="469"/>
      <c r="MRD66" s="469"/>
      <c r="MRE66" s="469"/>
      <c r="MRF66" s="469"/>
      <c r="MRG66" s="469"/>
      <c r="MRH66" s="469"/>
      <c r="MRI66" s="469"/>
      <c r="MRJ66" s="469"/>
      <c r="MRK66" s="469"/>
      <c r="MRL66" s="469"/>
      <c r="MRM66" s="469"/>
      <c r="MRN66" s="469"/>
      <c r="MRO66" s="469"/>
      <c r="MRP66" s="469"/>
      <c r="MRQ66" s="469"/>
      <c r="MRR66" s="469"/>
      <c r="MRS66" s="469"/>
      <c r="MRT66" s="469"/>
      <c r="MRU66" s="469"/>
      <c r="MRV66" s="469"/>
      <c r="MRW66" s="469"/>
      <c r="MRX66" s="469"/>
      <c r="MRY66" s="469"/>
      <c r="MRZ66" s="469"/>
      <c r="MSA66" s="469"/>
      <c r="MSB66" s="469"/>
      <c r="MSC66" s="469"/>
      <c r="MSD66" s="469"/>
      <c r="MSE66" s="469"/>
      <c r="MSF66" s="469"/>
      <c r="MSG66" s="469"/>
      <c r="MSH66" s="469"/>
      <c r="MSI66" s="469"/>
      <c r="MSJ66" s="469"/>
      <c r="MSK66" s="469"/>
      <c r="MSL66" s="469"/>
      <c r="MSM66" s="469"/>
      <c r="MSN66" s="469"/>
      <c r="MSO66" s="469"/>
      <c r="MSP66" s="469"/>
      <c r="MSQ66" s="469"/>
      <c r="MSR66" s="469"/>
      <c r="MSS66" s="469"/>
      <c r="MST66" s="469"/>
      <c r="MSU66" s="469"/>
      <c r="MSV66" s="469"/>
      <c r="MSW66" s="469"/>
      <c r="MSX66" s="469"/>
      <c r="MSY66" s="469"/>
      <c r="MSZ66" s="469"/>
      <c r="MTA66" s="469"/>
      <c r="MTB66" s="469"/>
      <c r="MTC66" s="469"/>
      <c r="MTD66" s="469"/>
      <c r="MTE66" s="469"/>
      <c r="MTF66" s="469"/>
      <c r="MTG66" s="469"/>
      <c r="MTH66" s="469"/>
      <c r="MTI66" s="469"/>
      <c r="MTJ66" s="469"/>
      <c r="MTK66" s="469"/>
      <c r="MTL66" s="469"/>
      <c r="MTM66" s="469"/>
      <c r="MTN66" s="469"/>
      <c r="MTO66" s="469"/>
      <c r="MTP66" s="469"/>
      <c r="MTQ66" s="469"/>
      <c r="MTR66" s="469"/>
      <c r="MTS66" s="469"/>
      <c r="MTT66" s="469"/>
      <c r="MTU66" s="469"/>
      <c r="MTV66" s="469"/>
      <c r="MTW66" s="469"/>
      <c r="MTX66" s="469"/>
      <c r="MTY66" s="469"/>
      <c r="MTZ66" s="469"/>
      <c r="MUA66" s="469"/>
      <c r="MUB66" s="469"/>
      <c r="MUC66" s="469"/>
      <c r="MUD66" s="469"/>
      <c r="MUE66" s="469"/>
      <c r="MUF66" s="469"/>
      <c r="MUG66" s="469"/>
      <c r="MUH66" s="469"/>
      <c r="MUI66" s="469"/>
      <c r="MUJ66" s="469"/>
      <c r="MUK66" s="469"/>
      <c r="MUL66" s="469"/>
      <c r="MUM66" s="469"/>
      <c r="MUN66" s="469"/>
      <c r="MUO66" s="469"/>
      <c r="MUP66" s="469"/>
      <c r="MUQ66" s="469"/>
      <c r="MUR66" s="469"/>
      <c r="MUS66" s="469"/>
      <c r="MUT66" s="469"/>
      <c r="MUU66" s="469"/>
      <c r="MUV66" s="469"/>
      <c r="MUW66" s="469"/>
      <c r="MUX66" s="469"/>
      <c r="MUY66" s="469"/>
      <c r="MUZ66" s="469"/>
      <c r="MVA66" s="469"/>
      <c r="MVB66" s="469"/>
      <c r="MVC66" s="469"/>
      <c r="MVD66" s="469"/>
      <c r="MVE66" s="469"/>
      <c r="MVF66" s="469"/>
      <c r="MVG66" s="469"/>
      <c r="MVH66" s="469"/>
      <c r="MVI66" s="469"/>
      <c r="MVJ66" s="469"/>
      <c r="MVK66" s="469"/>
      <c r="MVL66" s="469"/>
      <c r="MVM66" s="469"/>
      <c r="MVN66" s="469"/>
      <c r="MVO66" s="469"/>
      <c r="MVP66" s="469"/>
      <c r="MVQ66" s="469"/>
      <c r="MVR66" s="469"/>
      <c r="MVS66" s="469"/>
      <c r="MVT66" s="469"/>
      <c r="MVU66" s="469"/>
      <c r="MVV66" s="469"/>
      <c r="MVW66" s="469"/>
      <c r="MVX66" s="469"/>
      <c r="MVY66" s="469"/>
      <c r="MVZ66" s="469"/>
      <c r="MWA66" s="469"/>
      <c r="MWB66" s="469"/>
      <c r="MWC66" s="469"/>
      <c r="MWD66" s="469"/>
      <c r="MWE66" s="469"/>
      <c r="MWF66" s="469"/>
      <c r="MWG66" s="469"/>
      <c r="MWH66" s="469"/>
      <c r="MWI66" s="469"/>
      <c r="MWJ66" s="469"/>
      <c r="MWK66" s="469"/>
      <c r="MWL66" s="469"/>
      <c r="MWM66" s="469"/>
      <c r="MWN66" s="469"/>
      <c r="MWO66" s="469"/>
      <c r="MWP66" s="469"/>
      <c r="MWQ66" s="469"/>
      <c r="MWR66" s="469"/>
      <c r="MWS66" s="469"/>
      <c r="MWT66" s="469"/>
      <c r="MWU66" s="469"/>
      <c r="MWV66" s="469"/>
      <c r="MWW66" s="469"/>
      <c r="MWX66" s="469"/>
      <c r="MWY66" s="469"/>
      <c r="MWZ66" s="469"/>
      <c r="MXA66" s="469"/>
      <c r="MXB66" s="469"/>
      <c r="MXC66" s="469"/>
      <c r="MXD66" s="469"/>
      <c r="MXE66" s="469"/>
      <c r="MXF66" s="469"/>
      <c r="MXG66" s="469"/>
      <c r="MXH66" s="469"/>
      <c r="MXI66" s="469"/>
      <c r="MXJ66" s="469"/>
      <c r="MXK66" s="469"/>
      <c r="MXL66" s="469"/>
      <c r="MXM66" s="469"/>
      <c r="MXN66" s="469"/>
      <c r="MXO66" s="469"/>
      <c r="MXP66" s="469"/>
      <c r="MXQ66" s="469"/>
      <c r="MXR66" s="469"/>
      <c r="MXS66" s="469"/>
      <c r="MXT66" s="469"/>
      <c r="MXU66" s="469"/>
      <c r="MXV66" s="469"/>
      <c r="MXW66" s="469"/>
      <c r="MXX66" s="469"/>
      <c r="MXY66" s="469"/>
      <c r="MXZ66" s="469"/>
      <c r="MYA66" s="469"/>
      <c r="MYB66" s="469"/>
      <c r="MYC66" s="469"/>
      <c r="MYD66" s="469"/>
      <c r="MYE66" s="469"/>
      <c r="MYF66" s="469"/>
      <c r="MYG66" s="469"/>
      <c r="MYH66" s="469"/>
      <c r="MYI66" s="469"/>
      <c r="MYJ66" s="469"/>
      <c r="MYK66" s="469"/>
      <c r="MYL66" s="469"/>
      <c r="MYM66" s="469"/>
      <c r="MYN66" s="469"/>
      <c r="MYO66" s="469"/>
      <c r="MYP66" s="469"/>
      <c r="MYQ66" s="469"/>
      <c r="MYR66" s="469"/>
      <c r="MYS66" s="469"/>
      <c r="MYT66" s="469"/>
      <c r="MYU66" s="469"/>
      <c r="MYV66" s="469"/>
      <c r="MYW66" s="469"/>
      <c r="MYX66" s="469"/>
      <c r="MYY66" s="469"/>
      <c r="MYZ66" s="469"/>
      <c r="MZA66" s="469"/>
      <c r="MZB66" s="469"/>
      <c r="MZC66" s="469"/>
      <c r="MZD66" s="469"/>
      <c r="MZE66" s="469"/>
      <c r="MZF66" s="469"/>
      <c r="MZG66" s="469"/>
      <c r="MZH66" s="469"/>
      <c r="MZI66" s="469"/>
      <c r="MZJ66" s="469"/>
      <c r="MZK66" s="469"/>
      <c r="MZL66" s="469"/>
      <c r="MZM66" s="469"/>
      <c r="MZN66" s="469"/>
      <c r="MZO66" s="469"/>
      <c r="MZP66" s="469"/>
      <c r="MZQ66" s="469"/>
      <c r="MZR66" s="469"/>
      <c r="MZS66" s="469"/>
      <c r="MZT66" s="469"/>
      <c r="MZU66" s="469"/>
      <c r="MZV66" s="469"/>
      <c r="MZW66" s="469"/>
      <c r="MZX66" s="469"/>
      <c r="MZY66" s="469"/>
      <c r="MZZ66" s="469"/>
      <c r="NAA66" s="469"/>
      <c r="NAB66" s="469"/>
      <c r="NAC66" s="469"/>
      <c r="NAD66" s="469"/>
      <c r="NAE66" s="469"/>
      <c r="NAF66" s="469"/>
      <c r="NAG66" s="469"/>
      <c r="NAH66" s="469"/>
      <c r="NAI66" s="469"/>
      <c r="NAJ66" s="469"/>
      <c r="NAK66" s="469"/>
      <c r="NAL66" s="469"/>
      <c r="NAM66" s="469"/>
      <c r="NAN66" s="469"/>
      <c r="NAO66" s="469"/>
      <c r="NAP66" s="469"/>
      <c r="NAQ66" s="469"/>
      <c r="NAR66" s="469"/>
      <c r="NAS66" s="469"/>
      <c r="NAT66" s="469"/>
      <c r="NAU66" s="469"/>
      <c r="NAV66" s="469"/>
      <c r="NAW66" s="469"/>
      <c r="NAX66" s="469"/>
      <c r="NAY66" s="469"/>
      <c r="NAZ66" s="469"/>
      <c r="NBA66" s="469"/>
      <c r="NBB66" s="469"/>
      <c r="NBC66" s="469"/>
      <c r="NBD66" s="469"/>
      <c r="NBE66" s="469"/>
      <c r="NBF66" s="469"/>
      <c r="NBG66" s="469"/>
      <c r="NBH66" s="469"/>
      <c r="NBI66" s="469"/>
      <c r="NBJ66" s="469"/>
      <c r="NBK66" s="469"/>
      <c r="NBL66" s="469"/>
      <c r="NBM66" s="469"/>
      <c r="NBN66" s="469"/>
      <c r="NBO66" s="469"/>
      <c r="NBP66" s="469"/>
      <c r="NBQ66" s="469"/>
      <c r="NBR66" s="469"/>
      <c r="NBS66" s="469"/>
      <c r="NBT66" s="469"/>
      <c r="NBU66" s="469"/>
      <c r="NBV66" s="469"/>
      <c r="NBW66" s="469"/>
      <c r="NBX66" s="469"/>
      <c r="NBY66" s="469"/>
      <c r="NBZ66" s="469"/>
      <c r="NCA66" s="469"/>
      <c r="NCB66" s="469"/>
      <c r="NCC66" s="469"/>
      <c r="NCD66" s="469"/>
      <c r="NCE66" s="469"/>
      <c r="NCF66" s="469"/>
      <c r="NCG66" s="469"/>
      <c r="NCH66" s="469"/>
      <c r="NCI66" s="469"/>
      <c r="NCJ66" s="469"/>
      <c r="NCK66" s="469"/>
      <c r="NCL66" s="469"/>
      <c r="NCM66" s="469"/>
      <c r="NCN66" s="469"/>
      <c r="NCO66" s="469"/>
      <c r="NCP66" s="469"/>
      <c r="NCQ66" s="469"/>
      <c r="NCR66" s="469"/>
      <c r="NCS66" s="469"/>
      <c r="NCT66" s="469"/>
      <c r="NCU66" s="469"/>
      <c r="NCV66" s="469"/>
      <c r="NCW66" s="469"/>
      <c r="NCX66" s="469"/>
      <c r="NCY66" s="469"/>
      <c r="NCZ66" s="469"/>
      <c r="NDA66" s="469"/>
      <c r="NDB66" s="469"/>
      <c r="NDC66" s="469"/>
      <c r="NDD66" s="469"/>
      <c r="NDE66" s="469"/>
      <c r="NDF66" s="469"/>
      <c r="NDG66" s="469"/>
      <c r="NDH66" s="469"/>
      <c r="NDI66" s="469"/>
      <c r="NDJ66" s="469"/>
      <c r="NDK66" s="469"/>
      <c r="NDL66" s="469"/>
      <c r="NDM66" s="469"/>
      <c r="NDN66" s="469"/>
      <c r="NDO66" s="469"/>
      <c r="NDP66" s="469"/>
      <c r="NDQ66" s="469"/>
      <c r="NDR66" s="469"/>
      <c r="NDS66" s="469"/>
      <c r="NDT66" s="469"/>
      <c r="NDU66" s="469"/>
      <c r="NDV66" s="469"/>
      <c r="NDW66" s="469"/>
      <c r="NDX66" s="469"/>
      <c r="NDY66" s="469"/>
      <c r="NDZ66" s="469"/>
      <c r="NEA66" s="469"/>
      <c r="NEB66" s="469"/>
      <c r="NEC66" s="469"/>
      <c r="NED66" s="469"/>
      <c r="NEE66" s="469"/>
      <c r="NEF66" s="469"/>
      <c r="NEG66" s="469"/>
      <c r="NEH66" s="469"/>
      <c r="NEI66" s="469"/>
      <c r="NEJ66" s="469"/>
      <c r="NEK66" s="469"/>
      <c r="NEL66" s="469"/>
      <c r="NEM66" s="469"/>
      <c r="NEN66" s="469"/>
      <c r="NEO66" s="469"/>
      <c r="NEP66" s="469"/>
      <c r="NEQ66" s="469"/>
      <c r="NER66" s="469"/>
      <c r="NES66" s="469"/>
      <c r="NET66" s="469"/>
      <c r="NEU66" s="469"/>
      <c r="NEV66" s="469"/>
      <c r="NEW66" s="469"/>
      <c r="NEX66" s="469"/>
      <c r="NEY66" s="469"/>
      <c r="NEZ66" s="469"/>
      <c r="NFA66" s="469"/>
      <c r="NFB66" s="469"/>
      <c r="NFC66" s="469"/>
      <c r="NFD66" s="469"/>
      <c r="NFE66" s="469"/>
      <c r="NFF66" s="469"/>
      <c r="NFG66" s="469"/>
      <c r="NFH66" s="469"/>
      <c r="NFI66" s="469"/>
      <c r="NFJ66" s="469"/>
      <c r="NFK66" s="469"/>
      <c r="NFL66" s="469"/>
      <c r="NFM66" s="469"/>
      <c r="NFN66" s="469"/>
      <c r="NFO66" s="469"/>
      <c r="NFP66" s="469"/>
      <c r="NFQ66" s="469"/>
      <c r="NFR66" s="469"/>
      <c r="NFS66" s="469"/>
      <c r="NFT66" s="469"/>
      <c r="NFU66" s="469"/>
      <c r="NFV66" s="469"/>
      <c r="NFW66" s="469"/>
      <c r="NFX66" s="469"/>
      <c r="NFY66" s="469"/>
      <c r="NFZ66" s="469"/>
      <c r="NGA66" s="469"/>
      <c r="NGB66" s="469"/>
      <c r="NGC66" s="469"/>
      <c r="NGD66" s="469"/>
      <c r="NGE66" s="469"/>
      <c r="NGF66" s="469"/>
      <c r="NGG66" s="469"/>
      <c r="NGH66" s="469"/>
      <c r="NGI66" s="469"/>
      <c r="NGJ66" s="469"/>
      <c r="NGK66" s="469"/>
      <c r="NGL66" s="469"/>
      <c r="NGM66" s="469"/>
      <c r="NGN66" s="469"/>
      <c r="NGO66" s="469"/>
      <c r="NGP66" s="469"/>
      <c r="NGQ66" s="469"/>
      <c r="NGR66" s="469"/>
      <c r="NGS66" s="469"/>
      <c r="NGT66" s="469"/>
      <c r="NGU66" s="469"/>
      <c r="NGV66" s="469"/>
      <c r="NGW66" s="469"/>
      <c r="NGX66" s="469"/>
      <c r="NGY66" s="469"/>
      <c r="NGZ66" s="469"/>
      <c r="NHA66" s="469"/>
      <c r="NHB66" s="469"/>
      <c r="NHC66" s="469"/>
      <c r="NHD66" s="469"/>
      <c r="NHE66" s="469"/>
      <c r="NHF66" s="469"/>
      <c r="NHG66" s="469"/>
      <c r="NHH66" s="469"/>
      <c r="NHI66" s="469"/>
      <c r="NHJ66" s="469"/>
      <c r="NHK66" s="469"/>
      <c r="NHL66" s="469"/>
      <c r="NHM66" s="469"/>
      <c r="NHN66" s="469"/>
      <c r="NHO66" s="469"/>
      <c r="NHP66" s="469"/>
      <c r="NHQ66" s="469"/>
      <c r="NHR66" s="469"/>
      <c r="NHS66" s="469"/>
      <c r="NHT66" s="469"/>
      <c r="NHU66" s="469"/>
      <c r="NHV66" s="469"/>
      <c r="NHW66" s="469"/>
      <c r="NHX66" s="469"/>
      <c r="NHY66" s="469"/>
      <c r="NHZ66" s="469"/>
      <c r="NIA66" s="469"/>
      <c r="NIB66" s="469"/>
      <c r="NIC66" s="469"/>
      <c r="NID66" s="469"/>
      <c r="NIE66" s="469"/>
      <c r="NIF66" s="469"/>
      <c r="NIG66" s="469"/>
      <c r="NIH66" s="469"/>
      <c r="NII66" s="469"/>
      <c r="NIJ66" s="469"/>
      <c r="NIK66" s="469"/>
      <c r="NIL66" s="469"/>
      <c r="NIM66" s="469"/>
      <c r="NIN66" s="469"/>
      <c r="NIO66" s="469"/>
      <c r="NIP66" s="469"/>
      <c r="NIQ66" s="469"/>
      <c r="NIR66" s="469"/>
      <c r="NIS66" s="469"/>
      <c r="NIT66" s="469"/>
      <c r="NIU66" s="469"/>
      <c r="NIV66" s="469"/>
      <c r="NIW66" s="469"/>
      <c r="NIX66" s="469"/>
      <c r="NIY66" s="469"/>
      <c r="NIZ66" s="469"/>
      <c r="NJA66" s="469"/>
      <c r="NJB66" s="469"/>
      <c r="NJC66" s="469"/>
      <c r="NJD66" s="469"/>
      <c r="NJE66" s="469"/>
      <c r="NJF66" s="469"/>
      <c r="NJG66" s="469"/>
      <c r="NJH66" s="469"/>
      <c r="NJI66" s="469"/>
      <c r="NJJ66" s="469"/>
      <c r="NJK66" s="469"/>
      <c r="NJL66" s="469"/>
      <c r="NJM66" s="469"/>
      <c r="NJN66" s="469"/>
      <c r="NJO66" s="469"/>
      <c r="NJP66" s="469"/>
      <c r="NJQ66" s="469"/>
      <c r="NJR66" s="469"/>
      <c r="NJS66" s="469"/>
      <c r="NJT66" s="469"/>
      <c r="NJU66" s="469"/>
      <c r="NJV66" s="469"/>
      <c r="NJW66" s="469"/>
      <c r="NJX66" s="469"/>
      <c r="NJY66" s="469"/>
      <c r="NJZ66" s="469"/>
      <c r="NKA66" s="469"/>
      <c r="NKB66" s="469"/>
      <c r="NKC66" s="469"/>
      <c r="NKD66" s="469"/>
      <c r="NKE66" s="469"/>
      <c r="NKF66" s="469"/>
      <c r="NKG66" s="469"/>
      <c r="NKH66" s="469"/>
      <c r="NKI66" s="469"/>
      <c r="NKJ66" s="469"/>
      <c r="NKK66" s="469"/>
      <c r="NKL66" s="469"/>
      <c r="NKM66" s="469"/>
      <c r="NKN66" s="469"/>
      <c r="NKO66" s="469"/>
      <c r="NKP66" s="469"/>
      <c r="NKQ66" s="469"/>
      <c r="NKR66" s="469"/>
      <c r="NKS66" s="469"/>
      <c r="NKT66" s="469"/>
      <c r="NKU66" s="469"/>
      <c r="NKV66" s="469"/>
      <c r="NKW66" s="469"/>
      <c r="NKX66" s="469"/>
      <c r="NKY66" s="469"/>
      <c r="NKZ66" s="469"/>
      <c r="NLA66" s="469"/>
      <c r="NLB66" s="469"/>
      <c r="NLC66" s="469"/>
      <c r="NLD66" s="469"/>
      <c r="NLE66" s="469"/>
      <c r="NLF66" s="469"/>
      <c r="NLG66" s="469"/>
      <c r="NLH66" s="469"/>
      <c r="NLI66" s="469"/>
      <c r="NLJ66" s="469"/>
      <c r="NLK66" s="469"/>
      <c r="NLL66" s="469"/>
      <c r="NLM66" s="469"/>
      <c r="NLN66" s="469"/>
      <c r="NLO66" s="469"/>
      <c r="NLP66" s="469"/>
      <c r="NLQ66" s="469"/>
      <c r="NLR66" s="469"/>
      <c r="NLS66" s="469"/>
      <c r="NLT66" s="469"/>
      <c r="NLU66" s="469"/>
      <c r="NLV66" s="469"/>
      <c r="NLW66" s="469"/>
      <c r="NLX66" s="469"/>
      <c r="NLY66" s="469"/>
      <c r="NLZ66" s="469"/>
      <c r="NMA66" s="469"/>
      <c r="NMB66" s="469"/>
      <c r="NMC66" s="469"/>
      <c r="NMD66" s="469"/>
      <c r="NME66" s="469"/>
      <c r="NMF66" s="469"/>
      <c r="NMG66" s="469"/>
      <c r="NMH66" s="469"/>
      <c r="NMI66" s="469"/>
      <c r="NMJ66" s="469"/>
      <c r="NMK66" s="469"/>
      <c r="NML66" s="469"/>
      <c r="NMM66" s="469"/>
      <c r="NMN66" s="469"/>
      <c r="NMO66" s="469"/>
      <c r="NMP66" s="469"/>
      <c r="NMQ66" s="469"/>
      <c r="NMR66" s="469"/>
      <c r="NMS66" s="469"/>
      <c r="NMT66" s="469"/>
      <c r="NMU66" s="469"/>
      <c r="NMV66" s="469"/>
      <c r="NMW66" s="469"/>
      <c r="NMX66" s="469"/>
      <c r="NMY66" s="469"/>
      <c r="NMZ66" s="469"/>
      <c r="NNA66" s="469"/>
      <c r="NNB66" s="469"/>
      <c r="NNC66" s="469"/>
      <c r="NND66" s="469"/>
      <c r="NNE66" s="469"/>
      <c r="NNF66" s="469"/>
      <c r="NNG66" s="469"/>
      <c r="NNH66" s="469"/>
      <c r="NNI66" s="469"/>
      <c r="NNJ66" s="469"/>
      <c r="NNK66" s="469"/>
      <c r="NNL66" s="469"/>
      <c r="NNM66" s="469"/>
      <c r="NNN66" s="469"/>
      <c r="NNO66" s="469"/>
      <c r="NNP66" s="469"/>
      <c r="NNQ66" s="469"/>
      <c r="NNR66" s="469"/>
      <c r="NNS66" s="469"/>
      <c r="NNT66" s="469"/>
      <c r="NNU66" s="469"/>
      <c r="NNV66" s="469"/>
      <c r="NNW66" s="469"/>
      <c r="NNX66" s="469"/>
      <c r="NNY66" s="469"/>
      <c r="NNZ66" s="469"/>
      <c r="NOA66" s="469"/>
      <c r="NOB66" s="469"/>
      <c r="NOC66" s="469"/>
      <c r="NOD66" s="469"/>
      <c r="NOE66" s="469"/>
      <c r="NOF66" s="469"/>
      <c r="NOG66" s="469"/>
      <c r="NOH66" s="469"/>
      <c r="NOI66" s="469"/>
      <c r="NOJ66" s="469"/>
      <c r="NOK66" s="469"/>
      <c r="NOL66" s="469"/>
      <c r="NOM66" s="469"/>
      <c r="NON66" s="469"/>
      <c r="NOO66" s="469"/>
      <c r="NOP66" s="469"/>
      <c r="NOQ66" s="469"/>
      <c r="NOR66" s="469"/>
      <c r="NOS66" s="469"/>
      <c r="NOT66" s="469"/>
      <c r="NOU66" s="469"/>
      <c r="NOV66" s="469"/>
      <c r="NOW66" s="469"/>
      <c r="NOX66" s="469"/>
      <c r="NOY66" s="469"/>
      <c r="NOZ66" s="469"/>
      <c r="NPA66" s="469"/>
      <c r="NPB66" s="469"/>
      <c r="NPC66" s="469"/>
      <c r="NPD66" s="469"/>
      <c r="NPE66" s="469"/>
      <c r="NPF66" s="469"/>
      <c r="NPG66" s="469"/>
      <c r="NPH66" s="469"/>
      <c r="NPI66" s="469"/>
      <c r="NPJ66" s="469"/>
      <c r="NPK66" s="469"/>
      <c r="NPL66" s="469"/>
      <c r="NPM66" s="469"/>
      <c r="NPN66" s="469"/>
      <c r="NPO66" s="469"/>
      <c r="NPP66" s="469"/>
      <c r="NPQ66" s="469"/>
      <c r="NPR66" s="469"/>
      <c r="NPS66" s="469"/>
      <c r="NPT66" s="469"/>
      <c r="NPU66" s="469"/>
      <c r="NPV66" s="469"/>
      <c r="NPW66" s="469"/>
      <c r="NPX66" s="469"/>
      <c r="NPY66" s="469"/>
      <c r="NPZ66" s="469"/>
      <c r="NQA66" s="469"/>
      <c r="NQB66" s="469"/>
      <c r="NQC66" s="469"/>
      <c r="NQD66" s="469"/>
      <c r="NQE66" s="469"/>
      <c r="NQF66" s="469"/>
      <c r="NQG66" s="469"/>
      <c r="NQH66" s="469"/>
      <c r="NQI66" s="469"/>
      <c r="NQJ66" s="469"/>
      <c r="NQK66" s="469"/>
      <c r="NQL66" s="469"/>
      <c r="NQM66" s="469"/>
      <c r="NQN66" s="469"/>
      <c r="NQO66" s="469"/>
      <c r="NQP66" s="469"/>
      <c r="NQQ66" s="469"/>
      <c r="NQR66" s="469"/>
      <c r="NQS66" s="469"/>
      <c r="NQT66" s="469"/>
      <c r="NQU66" s="469"/>
      <c r="NQV66" s="469"/>
      <c r="NQW66" s="469"/>
      <c r="NQX66" s="469"/>
      <c r="NQY66" s="469"/>
      <c r="NQZ66" s="469"/>
      <c r="NRA66" s="469"/>
      <c r="NRB66" s="469"/>
      <c r="NRC66" s="469"/>
      <c r="NRD66" s="469"/>
      <c r="NRE66" s="469"/>
      <c r="NRF66" s="469"/>
      <c r="NRG66" s="469"/>
      <c r="NRH66" s="469"/>
      <c r="NRI66" s="469"/>
      <c r="NRJ66" s="469"/>
      <c r="NRK66" s="469"/>
      <c r="NRL66" s="469"/>
      <c r="NRM66" s="469"/>
      <c r="NRN66" s="469"/>
      <c r="NRO66" s="469"/>
      <c r="NRP66" s="469"/>
      <c r="NRQ66" s="469"/>
      <c r="NRR66" s="469"/>
      <c r="NRS66" s="469"/>
      <c r="NRT66" s="469"/>
      <c r="NRU66" s="469"/>
      <c r="NRV66" s="469"/>
      <c r="NRW66" s="469"/>
      <c r="NRX66" s="469"/>
      <c r="NRY66" s="469"/>
      <c r="NRZ66" s="469"/>
      <c r="NSA66" s="469"/>
      <c r="NSB66" s="469"/>
      <c r="NSC66" s="469"/>
      <c r="NSD66" s="469"/>
      <c r="NSE66" s="469"/>
      <c r="NSF66" s="469"/>
      <c r="NSG66" s="469"/>
      <c r="NSH66" s="469"/>
      <c r="NSI66" s="469"/>
      <c r="NSJ66" s="469"/>
      <c r="NSK66" s="469"/>
      <c r="NSL66" s="469"/>
      <c r="NSM66" s="469"/>
      <c r="NSN66" s="469"/>
      <c r="NSO66" s="469"/>
      <c r="NSP66" s="469"/>
      <c r="NSQ66" s="469"/>
      <c r="NSR66" s="469"/>
      <c r="NSS66" s="469"/>
      <c r="NST66" s="469"/>
      <c r="NSU66" s="469"/>
      <c r="NSV66" s="469"/>
      <c r="NSW66" s="469"/>
      <c r="NSX66" s="469"/>
      <c r="NSY66" s="469"/>
      <c r="NSZ66" s="469"/>
      <c r="NTA66" s="469"/>
      <c r="NTB66" s="469"/>
      <c r="NTC66" s="469"/>
      <c r="NTD66" s="469"/>
      <c r="NTE66" s="469"/>
      <c r="NTF66" s="469"/>
      <c r="NTG66" s="469"/>
      <c r="NTH66" s="469"/>
      <c r="NTI66" s="469"/>
      <c r="NTJ66" s="469"/>
      <c r="NTK66" s="469"/>
      <c r="NTL66" s="469"/>
      <c r="NTM66" s="469"/>
      <c r="NTN66" s="469"/>
      <c r="NTO66" s="469"/>
      <c r="NTP66" s="469"/>
      <c r="NTQ66" s="469"/>
      <c r="NTR66" s="469"/>
      <c r="NTS66" s="469"/>
      <c r="NTT66" s="469"/>
      <c r="NTU66" s="469"/>
      <c r="NTV66" s="469"/>
      <c r="NTW66" s="469"/>
      <c r="NTX66" s="469"/>
      <c r="NTY66" s="469"/>
      <c r="NTZ66" s="469"/>
      <c r="NUA66" s="469"/>
      <c r="NUB66" s="469"/>
      <c r="NUC66" s="469"/>
      <c r="NUD66" s="469"/>
      <c r="NUE66" s="469"/>
      <c r="NUF66" s="469"/>
      <c r="NUG66" s="469"/>
      <c r="NUH66" s="469"/>
      <c r="NUI66" s="469"/>
      <c r="NUJ66" s="469"/>
      <c r="NUK66" s="469"/>
      <c r="NUL66" s="469"/>
      <c r="NUM66" s="469"/>
      <c r="NUN66" s="469"/>
      <c r="NUO66" s="469"/>
      <c r="NUP66" s="469"/>
      <c r="NUQ66" s="469"/>
      <c r="NUR66" s="469"/>
      <c r="NUS66" s="469"/>
      <c r="NUT66" s="469"/>
      <c r="NUU66" s="469"/>
      <c r="NUV66" s="469"/>
      <c r="NUW66" s="469"/>
      <c r="NUX66" s="469"/>
      <c r="NUY66" s="469"/>
      <c r="NUZ66" s="469"/>
      <c r="NVA66" s="469"/>
      <c r="NVB66" s="469"/>
      <c r="NVC66" s="469"/>
      <c r="NVD66" s="469"/>
      <c r="NVE66" s="469"/>
      <c r="NVF66" s="469"/>
      <c r="NVG66" s="469"/>
      <c r="NVH66" s="469"/>
      <c r="NVI66" s="469"/>
      <c r="NVJ66" s="469"/>
      <c r="NVK66" s="469"/>
      <c r="NVL66" s="469"/>
      <c r="NVM66" s="469"/>
      <c r="NVN66" s="469"/>
      <c r="NVO66" s="469"/>
      <c r="NVP66" s="469"/>
      <c r="NVQ66" s="469"/>
      <c r="NVR66" s="469"/>
      <c r="NVS66" s="469"/>
      <c r="NVT66" s="469"/>
      <c r="NVU66" s="469"/>
      <c r="NVV66" s="469"/>
      <c r="NVW66" s="469"/>
      <c r="NVX66" s="469"/>
      <c r="NVY66" s="469"/>
      <c r="NVZ66" s="469"/>
      <c r="NWA66" s="469"/>
      <c r="NWB66" s="469"/>
      <c r="NWC66" s="469"/>
      <c r="NWD66" s="469"/>
      <c r="NWE66" s="469"/>
      <c r="NWF66" s="469"/>
      <c r="NWG66" s="469"/>
      <c r="NWH66" s="469"/>
      <c r="NWI66" s="469"/>
      <c r="NWJ66" s="469"/>
      <c r="NWK66" s="469"/>
      <c r="NWL66" s="469"/>
      <c r="NWM66" s="469"/>
      <c r="NWN66" s="469"/>
      <c r="NWO66" s="469"/>
      <c r="NWP66" s="469"/>
      <c r="NWQ66" s="469"/>
      <c r="NWR66" s="469"/>
      <c r="NWS66" s="469"/>
      <c r="NWT66" s="469"/>
      <c r="NWU66" s="469"/>
      <c r="NWV66" s="469"/>
      <c r="NWW66" s="469"/>
      <c r="NWX66" s="469"/>
      <c r="NWY66" s="469"/>
      <c r="NWZ66" s="469"/>
      <c r="NXA66" s="469"/>
      <c r="NXB66" s="469"/>
      <c r="NXC66" s="469"/>
      <c r="NXD66" s="469"/>
      <c r="NXE66" s="469"/>
      <c r="NXF66" s="469"/>
      <c r="NXG66" s="469"/>
      <c r="NXH66" s="469"/>
      <c r="NXI66" s="469"/>
      <c r="NXJ66" s="469"/>
      <c r="NXK66" s="469"/>
      <c r="NXL66" s="469"/>
      <c r="NXM66" s="469"/>
      <c r="NXN66" s="469"/>
      <c r="NXO66" s="469"/>
      <c r="NXP66" s="469"/>
      <c r="NXQ66" s="469"/>
      <c r="NXR66" s="469"/>
      <c r="NXS66" s="469"/>
      <c r="NXT66" s="469"/>
      <c r="NXU66" s="469"/>
      <c r="NXV66" s="469"/>
      <c r="NXW66" s="469"/>
      <c r="NXX66" s="469"/>
      <c r="NXY66" s="469"/>
      <c r="NXZ66" s="469"/>
      <c r="NYA66" s="469"/>
      <c r="NYB66" s="469"/>
      <c r="NYC66" s="469"/>
      <c r="NYD66" s="469"/>
      <c r="NYE66" s="469"/>
      <c r="NYF66" s="469"/>
      <c r="NYG66" s="469"/>
      <c r="NYH66" s="469"/>
      <c r="NYI66" s="469"/>
      <c r="NYJ66" s="469"/>
      <c r="NYK66" s="469"/>
      <c r="NYL66" s="469"/>
      <c r="NYM66" s="469"/>
      <c r="NYN66" s="469"/>
      <c r="NYO66" s="469"/>
      <c r="NYP66" s="469"/>
      <c r="NYQ66" s="469"/>
      <c r="NYR66" s="469"/>
      <c r="NYS66" s="469"/>
      <c r="NYT66" s="469"/>
      <c r="NYU66" s="469"/>
      <c r="NYV66" s="469"/>
      <c r="NYW66" s="469"/>
      <c r="NYX66" s="469"/>
      <c r="NYY66" s="469"/>
      <c r="NYZ66" s="469"/>
      <c r="NZA66" s="469"/>
      <c r="NZB66" s="469"/>
      <c r="NZC66" s="469"/>
      <c r="NZD66" s="469"/>
      <c r="NZE66" s="469"/>
      <c r="NZF66" s="469"/>
      <c r="NZG66" s="469"/>
      <c r="NZH66" s="469"/>
      <c r="NZI66" s="469"/>
      <c r="NZJ66" s="469"/>
      <c r="NZK66" s="469"/>
      <c r="NZL66" s="469"/>
      <c r="NZM66" s="469"/>
      <c r="NZN66" s="469"/>
      <c r="NZO66" s="469"/>
      <c r="NZP66" s="469"/>
      <c r="NZQ66" s="469"/>
      <c r="NZR66" s="469"/>
      <c r="NZS66" s="469"/>
      <c r="NZT66" s="469"/>
      <c r="NZU66" s="469"/>
      <c r="NZV66" s="469"/>
      <c r="NZW66" s="469"/>
      <c r="NZX66" s="469"/>
      <c r="NZY66" s="469"/>
      <c r="NZZ66" s="469"/>
      <c r="OAA66" s="469"/>
      <c r="OAB66" s="469"/>
      <c r="OAC66" s="469"/>
      <c r="OAD66" s="469"/>
      <c r="OAE66" s="469"/>
      <c r="OAF66" s="469"/>
      <c r="OAG66" s="469"/>
      <c r="OAH66" s="469"/>
      <c r="OAI66" s="469"/>
      <c r="OAJ66" s="469"/>
      <c r="OAK66" s="469"/>
      <c r="OAL66" s="469"/>
      <c r="OAM66" s="469"/>
      <c r="OAN66" s="469"/>
      <c r="OAO66" s="469"/>
      <c r="OAP66" s="469"/>
      <c r="OAQ66" s="469"/>
      <c r="OAR66" s="469"/>
      <c r="OAS66" s="469"/>
      <c r="OAT66" s="469"/>
      <c r="OAU66" s="469"/>
      <c r="OAV66" s="469"/>
      <c r="OAW66" s="469"/>
      <c r="OAX66" s="469"/>
      <c r="OAY66" s="469"/>
      <c r="OAZ66" s="469"/>
      <c r="OBA66" s="469"/>
      <c r="OBB66" s="469"/>
      <c r="OBC66" s="469"/>
      <c r="OBD66" s="469"/>
      <c r="OBE66" s="469"/>
      <c r="OBF66" s="469"/>
      <c r="OBG66" s="469"/>
      <c r="OBH66" s="469"/>
      <c r="OBI66" s="469"/>
      <c r="OBJ66" s="469"/>
      <c r="OBK66" s="469"/>
      <c r="OBL66" s="469"/>
      <c r="OBM66" s="469"/>
      <c r="OBN66" s="469"/>
      <c r="OBO66" s="469"/>
      <c r="OBP66" s="469"/>
      <c r="OBQ66" s="469"/>
      <c r="OBR66" s="469"/>
      <c r="OBS66" s="469"/>
      <c r="OBT66" s="469"/>
      <c r="OBU66" s="469"/>
      <c r="OBV66" s="469"/>
      <c r="OBW66" s="469"/>
      <c r="OBX66" s="469"/>
      <c r="OBY66" s="469"/>
      <c r="OBZ66" s="469"/>
      <c r="OCA66" s="469"/>
      <c r="OCB66" s="469"/>
      <c r="OCC66" s="469"/>
      <c r="OCD66" s="469"/>
      <c r="OCE66" s="469"/>
      <c r="OCF66" s="469"/>
      <c r="OCG66" s="469"/>
      <c r="OCH66" s="469"/>
      <c r="OCI66" s="469"/>
      <c r="OCJ66" s="469"/>
      <c r="OCK66" s="469"/>
      <c r="OCL66" s="469"/>
      <c r="OCM66" s="469"/>
      <c r="OCN66" s="469"/>
      <c r="OCO66" s="469"/>
      <c r="OCP66" s="469"/>
      <c r="OCQ66" s="469"/>
      <c r="OCR66" s="469"/>
      <c r="OCS66" s="469"/>
      <c r="OCT66" s="469"/>
      <c r="OCU66" s="469"/>
      <c r="OCV66" s="469"/>
      <c r="OCW66" s="469"/>
      <c r="OCX66" s="469"/>
      <c r="OCY66" s="469"/>
      <c r="OCZ66" s="469"/>
      <c r="ODA66" s="469"/>
      <c r="ODB66" s="469"/>
      <c r="ODC66" s="469"/>
      <c r="ODD66" s="469"/>
      <c r="ODE66" s="469"/>
      <c r="ODF66" s="469"/>
      <c r="ODG66" s="469"/>
      <c r="ODH66" s="469"/>
      <c r="ODI66" s="469"/>
      <c r="ODJ66" s="469"/>
      <c r="ODK66" s="469"/>
      <c r="ODL66" s="469"/>
      <c r="ODM66" s="469"/>
      <c r="ODN66" s="469"/>
      <c r="ODO66" s="469"/>
      <c r="ODP66" s="469"/>
      <c r="ODQ66" s="469"/>
      <c r="ODR66" s="469"/>
      <c r="ODS66" s="469"/>
      <c r="ODT66" s="469"/>
      <c r="ODU66" s="469"/>
      <c r="ODV66" s="469"/>
      <c r="ODW66" s="469"/>
      <c r="ODX66" s="469"/>
      <c r="ODY66" s="469"/>
      <c r="ODZ66" s="469"/>
      <c r="OEA66" s="469"/>
      <c r="OEB66" s="469"/>
      <c r="OEC66" s="469"/>
      <c r="OED66" s="469"/>
      <c r="OEE66" s="469"/>
      <c r="OEF66" s="469"/>
      <c r="OEG66" s="469"/>
      <c r="OEH66" s="469"/>
      <c r="OEI66" s="469"/>
      <c r="OEJ66" s="469"/>
      <c r="OEK66" s="469"/>
      <c r="OEL66" s="469"/>
      <c r="OEM66" s="469"/>
      <c r="OEN66" s="469"/>
      <c r="OEO66" s="469"/>
      <c r="OEP66" s="469"/>
      <c r="OEQ66" s="469"/>
      <c r="OER66" s="469"/>
      <c r="OES66" s="469"/>
      <c r="OET66" s="469"/>
      <c r="OEU66" s="469"/>
      <c r="OEV66" s="469"/>
      <c r="OEW66" s="469"/>
      <c r="OEX66" s="469"/>
      <c r="OEY66" s="469"/>
      <c r="OEZ66" s="469"/>
      <c r="OFA66" s="469"/>
      <c r="OFB66" s="469"/>
      <c r="OFC66" s="469"/>
      <c r="OFD66" s="469"/>
      <c r="OFE66" s="469"/>
      <c r="OFF66" s="469"/>
      <c r="OFG66" s="469"/>
      <c r="OFH66" s="469"/>
      <c r="OFI66" s="469"/>
      <c r="OFJ66" s="469"/>
      <c r="OFK66" s="469"/>
      <c r="OFL66" s="469"/>
      <c r="OFM66" s="469"/>
      <c r="OFN66" s="469"/>
      <c r="OFO66" s="469"/>
      <c r="OFP66" s="469"/>
      <c r="OFQ66" s="469"/>
      <c r="OFR66" s="469"/>
      <c r="OFS66" s="469"/>
      <c r="OFT66" s="469"/>
      <c r="OFU66" s="469"/>
      <c r="OFV66" s="469"/>
      <c r="OFW66" s="469"/>
      <c r="OFX66" s="469"/>
      <c r="OFY66" s="469"/>
      <c r="OFZ66" s="469"/>
      <c r="OGA66" s="469"/>
      <c r="OGB66" s="469"/>
      <c r="OGC66" s="469"/>
      <c r="OGD66" s="469"/>
      <c r="OGE66" s="469"/>
      <c r="OGF66" s="469"/>
      <c r="OGG66" s="469"/>
      <c r="OGH66" s="469"/>
      <c r="OGI66" s="469"/>
      <c r="OGJ66" s="469"/>
      <c r="OGK66" s="469"/>
      <c r="OGL66" s="469"/>
      <c r="OGM66" s="469"/>
      <c r="OGN66" s="469"/>
      <c r="OGO66" s="469"/>
      <c r="OGP66" s="469"/>
      <c r="OGQ66" s="469"/>
      <c r="OGR66" s="469"/>
      <c r="OGS66" s="469"/>
      <c r="OGT66" s="469"/>
      <c r="OGU66" s="469"/>
      <c r="OGV66" s="469"/>
      <c r="OGW66" s="469"/>
      <c r="OGX66" s="469"/>
      <c r="OGY66" s="469"/>
      <c r="OGZ66" s="469"/>
      <c r="OHA66" s="469"/>
      <c r="OHB66" s="469"/>
      <c r="OHC66" s="469"/>
      <c r="OHD66" s="469"/>
      <c r="OHE66" s="469"/>
      <c r="OHF66" s="469"/>
      <c r="OHG66" s="469"/>
      <c r="OHH66" s="469"/>
      <c r="OHI66" s="469"/>
      <c r="OHJ66" s="469"/>
      <c r="OHK66" s="469"/>
      <c r="OHL66" s="469"/>
      <c r="OHM66" s="469"/>
      <c r="OHN66" s="469"/>
      <c r="OHO66" s="469"/>
      <c r="OHP66" s="469"/>
      <c r="OHQ66" s="469"/>
      <c r="OHR66" s="469"/>
      <c r="OHS66" s="469"/>
      <c r="OHT66" s="469"/>
      <c r="OHU66" s="469"/>
      <c r="OHV66" s="469"/>
      <c r="OHW66" s="469"/>
      <c r="OHX66" s="469"/>
      <c r="OHY66" s="469"/>
      <c r="OHZ66" s="469"/>
      <c r="OIA66" s="469"/>
      <c r="OIB66" s="469"/>
      <c r="OIC66" s="469"/>
      <c r="OID66" s="469"/>
      <c r="OIE66" s="469"/>
      <c r="OIF66" s="469"/>
      <c r="OIG66" s="469"/>
      <c r="OIH66" s="469"/>
      <c r="OII66" s="469"/>
      <c r="OIJ66" s="469"/>
      <c r="OIK66" s="469"/>
      <c r="OIL66" s="469"/>
      <c r="OIM66" s="469"/>
      <c r="OIN66" s="469"/>
      <c r="OIO66" s="469"/>
      <c r="OIP66" s="469"/>
      <c r="OIQ66" s="469"/>
      <c r="OIR66" s="469"/>
      <c r="OIS66" s="469"/>
      <c r="OIT66" s="469"/>
      <c r="OIU66" s="469"/>
      <c r="OIV66" s="469"/>
      <c r="OIW66" s="469"/>
      <c r="OIX66" s="469"/>
      <c r="OIY66" s="469"/>
      <c r="OIZ66" s="469"/>
      <c r="OJA66" s="469"/>
      <c r="OJB66" s="469"/>
      <c r="OJC66" s="469"/>
      <c r="OJD66" s="469"/>
      <c r="OJE66" s="469"/>
      <c r="OJF66" s="469"/>
      <c r="OJG66" s="469"/>
      <c r="OJH66" s="469"/>
      <c r="OJI66" s="469"/>
      <c r="OJJ66" s="469"/>
      <c r="OJK66" s="469"/>
      <c r="OJL66" s="469"/>
      <c r="OJM66" s="469"/>
      <c r="OJN66" s="469"/>
      <c r="OJO66" s="469"/>
      <c r="OJP66" s="469"/>
      <c r="OJQ66" s="469"/>
      <c r="OJR66" s="469"/>
      <c r="OJS66" s="469"/>
      <c r="OJT66" s="469"/>
      <c r="OJU66" s="469"/>
      <c r="OJV66" s="469"/>
      <c r="OJW66" s="469"/>
      <c r="OJX66" s="469"/>
      <c r="OJY66" s="469"/>
      <c r="OJZ66" s="469"/>
      <c r="OKA66" s="469"/>
      <c r="OKB66" s="469"/>
      <c r="OKC66" s="469"/>
      <c r="OKD66" s="469"/>
      <c r="OKE66" s="469"/>
      <c r="OKF66" s="469"/>
      <c r="OKG66" s="469"/>
      <c r="OKH66" s="469"/>
      <c r="OKI66" s="469"/>
      <c r="OKJ66" s="469"/>
      <c r="OKK66" s="469"/>
      <c r="OKL66" s="469"/>
      <c r="OKM66" s="469"/>
      <c r="OKN66" s="469"/>
      <c r="OKO66" s="469"/>
      <c r="OKP66" s="469"/>
      <c r="OKQ66" s="469"/>
      <c r="OKR66" s="469"/>
      <c r="OKS66" s="469"/>
      <c r="OKT66" s="469"/>
      <c r="OKU66" s="469"/>
      <c r="OKV66" s="469"/>
      <c r="OKW66" s="469"/>
      <c r="OKX66" s="469"/>
      <c r="OKY66" s="469"/>
      <c r="OKZ66" s="469"/>
      <c r="OLA66" s="469"/>
      <c r="OLB66" s="469"/>
      <c r="OLC66" s="469"/>
      <c r="OLD66" s="469"/>
      <c r="OLE66" s="469"/>
      <c r="OLF66" s="469"/>
      <c r="OLG66" s="469"/>
      <c r="OLH66" s="469"/>
      <c r="OLI66" s="469"/>
      <c r="OLJ66" s="469"/>
      <c r="OLK66" s="469"/>
      <c r="OLL66" s="469"/>
      <c r="OLM66" s="469"/>
      <c r="OLN66" s="469"/>
      <c r="OLO66" s="469"/>
      <c r="OLP66" s="469"/>
      <c r="OLQ66" s="469"/>
      <c r="OLR66" s="469"/>
      <c r="OLS66" s="469"/>
      <c r="OLT66" s="469"/>
      <c r="OLU66" s="469"/>
      <c r="OLV66" s="469"/>
      <c r="OLW66" s="469"/>
      <c r="OLX66" s="469"/>
      <c r="OLY66" s="469"/>
      <c r="OLZ66" s="469"/>
      <c r="OMA66" s="469"/>
      <c r="OMB66" s="469"/>
      <c r="OMC66" s="469"/>
      <c r="OMD66" s="469"/>
      <c r="OME66" s="469"/>
      <c r="OMF66" s="469"/>
      <c r="OMG66" s="469"/>
      <c r="OMH66" s="469"/>
      <c r="OMI66" s="469"/>
      <c r="OMJ66" s="469"/>
      <c r="OMK66" s="469"/>
      <c r="OML66" s="469"/>
      <c r="OMM66" s="469"/>
      <c r="OMN66" s="469"/>
      <c r="OMO66" s="469"/>
      <c r="OMP66" s="469"/>
      <c r="OMQ66" s="469"/>
      <c r="OMR66" s="469"/>
      <c r="OMS66" s="469"/>
      <c r="OMT66" s="469"/>
      <c r="OMU66" s="469"/>
      <c r="OMV66" s="469"/>
      <c r="OMW66" s="469"/>
      <c r="OMX66" s="469"/>
      <c r="OMY66" s="469"/>
      <c r="OMZ66" s="469"/>
      <c r="ONA66" s="469"/>
      <c r="ONB66" s="469"/>
      <c r="ONC66" s="469"/>
      <c r="OND66" s="469"/>
      <c r="ONE66" s="469"/>
      <c r="ONF66" s="469"/>
      <c r="ONG66" s="469"/>
      <c r="ONH66" s="469"/>
      <c r="ONI66" s="469"/>
      <c r="ONJ66" s="469"/>
      <c r="ONK66" s="469"/>
      <c r="ONL66" s="469"/>
      <c r="ONM66" s="469"/>
      <c r="ONN66" s="469"/>
      <c r="ONO66" s="469"/>
      <c r="ONP66" s="469"/>
      <c r="ONQ66" s="469"/>
      <c r="ONR66" s="469"/>
      <c r="ONS66" s="469"/>
      <c r="ONT66" s="469"/>
      <c r="ONU66" s="469"/>
      <c r="ONV66" s="469"/>
      <c r="ONW66" s="469"/>
      <c r="ONX66" s="469"/>
      <c r="ONY66" s="469"/>
      <c r="ONZ66" s="469"/>
      <c r="OOA66" s="469"/>
      <c r="OOB66" s="469"/>
      <c r="OOC66" s="469"/>
      <c r="OOD66" s="469"/>
      <c r="OOE66" s="469"/>
      <c r="OOF66" s="469"/>
      <c r="OOG66" s="469"/>
      <c r="OOH66" s="469"/>
      <c r="OOI66" s="469"/>
      <c r="OOJ66" s="469"/>
      <c r="OOK66" s="469"/>
      <c r="OOL66" s="469"/>
      <c r="OOM66" s="469"/>
      <c r="OON66" s="469"/>
      <c r="OOO66" s="469"/>
      <c r="OOP66" s="469"/>
      <c r="OOQ66" s="469"/>
      <c r="OOR66" s="469"/>
      <c r="OOS66" s="469"/>
      <c r="OOT66" s="469"/>
      <c r="OOU66" s="469"/>
      <c r="OOV66" s="469"/>
      <c r="OOW66" s="469"/>
      <c r="OOX66" s="469"/>
      <c r="OOY66" s="469"/>
      <c r="OOZ66" s="469"/>
      <c r="OPA66" s="469"/>
      <c r="OPB66" s="469"/>
      <c r="OPC66" s="469"/>
      <c r="OPD66" s="469"/>
      <c r="OPE66" s="469"/>
      <c r="OPF66" s="469"/>
      <c r="OPG66" s="469"/>
      <c r="OPH66" s="469"/>
      <c r="OPI66" s="469"/>
      <c r="OPJ66" s="469"/>
      <c r="OPK66" s="469"/>
      <c r="OPL66" s="469"/>
      <c r="OPM66" s="469"/>
      <c r="OPN66" s="469"/>
      <c r="OPO66" s="469"/>
      <c r="OPP66" s="469"/>
      <c r="OPQ66" s="469"/>
      <c r="OPR66" s="469"/>
      <c r="OPS66" s="469"/>
      <c r="OPT66" s="469"/>
      <c r="OPU66" s="469"/>
      <c r="OPV66" s="469"/>
      <c r="OPW66" s="469"/>
      <c r="OPX66" s="469"/>
      <c r="OPY66" s="469"/>
      <c r="OPZ66" s="469"/>
      <c r="OQA66" s="469"/>
      <c r="OQB66" s="469"/>
      <c r="OQC66" s="469"/>
      <c r="OQD66" s="469"/>
      <c r="OQE66" s="469"/>
      <c r="OQF66" s="469"/>
      <c r="OQG66" s="469"/>
      <c r="OQH66" s="469"/>
      <c r="OQI66" s="469"/>
      <c r="OQJ66" s="469"/>
      <c r="OQK66" s="469"/>
      <c r="OQL66" s="469"/>
      <c r="OQM66" s="469"/>
      <c r="OQN66" s="469"/>
      <c r="OQO66" s="469"/>
      <c r="OQP66" s="469"/>
      <c r="OQQ66" s="469"/>
      <c r="OQR66" s="469"/>
      <c r="OQS66" s="469"/>
      <c r="OQT66" s="469"/>
      <c r="OQU66" s="469"/>
      <c r="OQV66" s="469"/>
      <c r="OQW66" s="469"/>
      <c r="OQX66" s="469"/>
      <c r="OQY66" s="469"/>
      <c r="OQZ66" s="469"/>
      <c r="ORA66" s="469"/>
      <c r="ORB66" s="469"/>
      <c r="ORC66" s="469"/>
      <c r="ORD66" s="469"/>
      <c r="ORE66" s="469"/>
      <c r="ORF66" s="469"/>
      <c r="ORG66" s="469"/>
      <c r="ORH66" s="469"/>
      <c r="ORI66" s="469"/>
      <c r="ORJ66" s="469"/>
      <c r="ORK66" s="469"/>
      <c r="ORL66" s="469"/>
      <c r="ORM66" s="469"/>
      <c r="ORN66" s="469"/>
      <c r="ORO66" s="469"/>
      <c r="ORP66" s="469"/>
      <c r="ORQ66" s="469"/>
      <c r="ORR66" s="469"/>
      <c r="ORS66" s="469"/>
      <c r="ORT66" s="469"/>
      <c r="ORU66" s="469"/>
      <c r="ORV66" s="469"/>
      <c r="ORW66" s="469"/>
      <c r="ORX66" s="469"/>
      <c r="ORY66" s="469"/>
      <c r="ORZ66" s="469"/>
      <c r="OSA66" s="469"/>
      <c r="OSB66" s="469"/>
      <c r="OSC66" s="469"/>
      <c r="OSD66" s="469"/>
      <c r="OSE66" s="469"/>
      <c r="OSF66" s="469"/>
      <c r="OSG66" s="469"/>
      <c r="OSH66" s="469"/>
      <c r="OSI66" s="469"/>
      <c r="OSJ66" s="469"/>
      <c r="OSK66" s="469"/>
      <c r="OSL66" s="469"/>
      <c r="OSM66" s="469"/>
      <c r="OSN66" s="469"/>
      <c r="OSO66" s="469"/>
      <c r="OSP66" s="469"/>
      <c r="OSQ66" s="469"/>
      <c r="OSR66" s="469"/>
      <c r="OSS66" s="469"/>
      <c r="OST66" s="469"/>
      <c r="OSU66" s="469"/>
      <c r="OSV66" s="469"/>
      <c r="OSW66" s="469"/>
      <c r="OSX66" s="469"/>
      <c r="OSY66" s="469"/>
      <c r="OSZ66" s="469"/>
      <c r="OTA66" s="469"/>
      <c r="OTB66" s="469"/>
      <c r="OTC66" s="469"/>
      <c r="OTD66" s="469"/>
      <c r="OTE66" s="469"/>
      <c r="OTF66" s="469"/>
      <c r="OTG66" s="469"/>
      <c r="OTH66" s="469"/>
      <c r="OTI66" s="469"/>
      <c r="OTJ66" s="469"/>
      <c r="OTK66" s="469"/>
      <c r="OTL66" s="469"/>
      <c r="OTM66" s="469"/>
      <c r="OTN66" s="469"/>
      <c r="OTO66" s="469"/>
      <c r="OTP66" s="469"/>
      <c r="OTQ66" s="469"/>
      <c r="OTR66" s="469"/>
      <c r="OTS66" s="469"/>
      <c r="OTT66" s="469"/>
      <c r="OTU66" s="469"/>
      <c r="OTV66" s="469"/>
      <c r="OTW66" s="469"/>
      <c r="OTX66" s="469"/>
      <c r="OTY66" s="469"/>
      <c r="OTZ66" s="469"/>
      <c r="OUA66" s="469"/>
      <c r="OUB66" s="469"/>
      <c r="OUC66" s="469"/>
      <c r="OUD66" s="469"/>
      <c r="OUE66" s="469"/>
      <c r="OUF66" s="469"/>
      <c r="OUG66" s="469"/>
      <c r="OUH66" s="469"/>
      <c r="OUI66" s="469"/>
      <c r="OUJ66" s="469"/>
      <c r="OUK66" s="469"/>
      <c r="OUL66" s="469"/>
      <c r="OUM66" s="469"/>
      <c r="OUN66" s="469"/>
      <c r="OUO66" s="469"/>
      <c r="OUP66" s="469"/>
      <c r="OUQ66" s="469"/>
      <c r="OUR66" s="469"/>
      <c r="OUS66" s="469"/>
      <c r="OUT66" s="469"/>
      <c r="OUU66" s="469"/>
      <c r="OUV66" s="469"/>
      <c r="OUW66" s="469"/>
      <c r="OUX66" s="469"/>
      <c r="OUY66" s="469"/>
      <c r="OUZ66" s="469"/>
      <c r="OVA66" s="469"/>
      <c r="OVB66" s="469"/>
      <c r="OVC66" s="469"/>
      <c r="OVD66" s="469"/>
      <c r="OVE66" s="469"/>
      <c r="OVF66" s="469"/>
      <c r="OVG66" s="469"/>
      <c r="OVH66" s="469"/>
      <c r="OVI66" s="469"/>
      <c r="OVJ66" s="469"/>
      <c r="OVK66" s="469"/>
      <c r="OVL66" s="469"/>
      <c r="OVM66" s="469"/>
      <c r="OVN66" s="469"/>
      <c r="OVO66" s="469"/>
      <c r="OVP66" s="469"/>
      <c r="OVQ66" s="469"/>
      <c r="OVR66" s="469"/>
      <c r="OVS66" s="469"/>
      <c r="OVT66" s="469"/>
      <c r="OVU66" s="469"/>
      <c r="OVV66" s="469"/>
      <c r="OVW66" s="469"/>
      <c r="OVX66" s="469"/>
      <c r="OVY66" s="469"/>
      <c r="OVZ66" s="469"/>
      <c r="OWA66" s="469"/>
      <c r="OWB66" s="469"/>
      <c r="OWC66" s="469"/>
      <c r="OWD66" s="469"/>
      <c r="OWE66" s="469"/>
      <c r="OWF66" s="469"/>
      <c r="OWG66" s="469"/>
      <c r="OWH66" s="469"/>
      <c r="OWI66" s="469"/>
      <c r="OWJ66" s="469"/>
      <c r="OWK66" s="469"/>
      <c r="OWL66" s="469"/>
      <c r="OWM66" s="469"/>
      <c r="OWN66" s="469"/>
      <c r="OWO66" s="469"/>
      <c r="OWP66" s="469"/>
      <c r="OWQ66" s="469"/>
      <c r="OWR66" s="469"/>
      <c r="OWS66" s="469"/>
      <c r="OWT66" s="469"/>
      <c r="OWU66" s="469"/>
      <c r="OWV66" s="469"/>
      <c r="OWW66" s="469"/>
      <c r="OWX66" s="469"/>
      <c r="OWY66" s="469"/>
      <c r="OWZ66" s="469"/>
      <c r="OXA66" s="469"/>
      <c r="OXB66" s="469"/>
      <c r="OXC66" s="469"/>
      <c r="OXD66" s="469"/>
      <c r="OXE66" s="469"/>
      <c r="OXF66" s="469"/>
      <c r="OXG66" s="469"/>
      <c r="OXH66" s="469"/>
      <c r="OXI66" s="469"/>
      <c r="OXJ66" s="469"/>
      <c r="OXK66" s="469"/>
      <c r="OXL66" s="469"/>
      <c r="OXM66" s="469"/>
      <c r="OXN66" s="469"/>
      <c r="OXO66" s="469"/>
      <c r="OXP66" s="469"/>
      <c r="OXQ66" s="469"/>
      <c r="OXR66" s="469"/>
      <c r="OXS66" s="469"/>
      <c r="OXT66" s="469"/>
      <c r="OXU66" s="469"/>
      <c r="OXV66" s="469"/>
      <c r="OXW66" s="469"/>
      <c r="OXX66" s="469"/>
      <c r="OXY66" s="469"/>
      <c r="OXZ66" s="469"/>
      <c r="OYA66" s="469"/>
      <c r="OYB66" s="469"/>
      <c r="OYC66" s="469"/>
      <c r="OYD66" s="469"/>
      <c r="OYE66" s="469"/>
      <c r="OYF66" s="469"/>
      <c r="OYG66" s="469"/>
      <c r="OYH66" s="469"/>
      <c r="OYI66" s="469"/>
      <c r="OYJ66" s="469"/>
      <c r="OYK66" s="469"/>
      <c r="OYL66" s="469"/>
      <c r="OYM66" s="469"/>
      <c r="OYN66" s="469"/>
      <c r="OYO66" s="469"/>
      <c r="OYP66" s="469"/>
      <c r="OYQ66" s="469"/>
      <c r="OYR66" s="469"/>
      <c r="OYS66" s="469"/>
      <c r="OYT66" s="469"/>
      <c r="OYU66" s="469"/>
      <c r="OYV66" s="469"/>
      <c r="OYW66" s="469"/>
      <c r="OYX66" s="469"/>
      <c r="OYY66" s="469"/>
      <c r="OYZ66" s="469"/>
      <c r="OZA66" s="469"/>
      <c r="OZB66" s="469"/>
      <c r="OZC66" s="469"/>
      <c r="OZD66" s="469"/>
      <c r="OZE66" s="469"/>
      <c r="OZF66" s="469"/>
      <c r="OZG66" s="469"/>
      <c r="OZH66" s="469"/>
      <c r="OZI66" s="469"/>
      <c r="OZJ66" s="469"/>
      <c r="OZK66" s="469"/>
      <c r="OZL66" s="469"/>
      <c r="OZM66" s="469"/>
      <c r="OZN66" s="469"/>
      <c r="OZO66" s="469"/>
      <c r="OZP66" s="469"/>
      <c r="OZQ66" s="469"/>
      <c r="OZR66" s="469"/>
      <c r="OZS66" s="469"/>
      <c r="OZT66" s="469"/>
      <c r="OZU66" s="469"/>
      <c r="OZV66" s="469"/>
      <c r="OZW66" s="469"/>
      <c r="OZX66" s="469"/>
      <c r="OZY66" s="469"/>
      <c r="OZZ66" s="469"/>
      <c r="PAA66" s="469"/>
      <c r="PAB66" s="469"/>
      <c r="PAC66" s="469"/>
      <c r="PAD66" s="469"/>
      <c r="PAE66" s="469"/>
      <c r="PAF66" s="469"/>
      <c r="PAG66" s="469"/>
      <c r="PAH66" s="469"/>
      <c r="PAI66" s="469"/>
      <c r="PAJ66" s="469"/>
      <c r="PAK66" s="469"/>
      <c r="PAL66" s="469"/>
      <c r="PAM66" s="469"/>
      <c r="PAN66" s="469"/>
      <c r="PAO66" s="469"/>
      <c r="PAP66" s="469"/>
      <c r="PAQ66" s="469"/>
      <c r="PAR66" s="469"/>
      <c r="PAS66" s="469"/>
      <c r="PAT66" s="469"/>
      <c r="PAU66" s="469"/>
      <c r="PAV66" s="469"/>
      <c r="PAW66" s="469"/>
      <c r="PAX66" s="469"/>
      <c r="PAY66" s="469"/>
      <c r="PAZ66" s="469"/>
      <c r="PBA66" s="469"/>
      <c r="PBB66" s="469"/>
      <c r="PBC66" s="469"/>
      <c r="PBD66" s="469"/>
      <c r="PBE66" s="469"/>
      <c r="PBF66" s="469"/>
      <c r="PBG66" s="469"/>
      <c r="PBH66" s="469"/>
      <c r="PBI66" s="469"/>
      <c r="PBJ66" s="469"/>
      <c r="PBK66" s="469"/>
      <c r="PBL66" s="469"/>
      <c r="PBM66" s="469"/>
      <c r="PBN66" s="469"/>
      <c r="PBO66" s="469"/>
      <c r="PBP66" s="469"/>
      <c r="PBQ66" s="469"/>
      <c r="PBR66" s="469"/>
      <c r="PBS66" s="469"/>
      <c r="PBT66" s="469"/>
      <c r="PBU66" s="469"/>
      <c r="PBV66" s="469"/>
      <c r="PBW66" s="469"/>
      <c r="PBX66" s="469"/>
      <c r="PBY66" s="469"/>
      <c r="PBZ66" s="469"/>
      <c r="PCA66" s="469"/>
      <c r="PCB66" s="469"/>
      <c r="PCC66" s="469"/>
      <c r="PCD66" s="469"/>
      <c r="PCE66" s="469"/>
      <c r="PCF66" s="469"/>
      <c r="PCG66" s="469"/>
      <c r="PCH66" s="469"/>
      <c r="PCI66" s="469"/>
      <c r="PCJ66" s="469"/>
      <c r="PCK66" s="469"/>
      <c r="PCL66" s="469"/>
      <c r="PCM66" s="469"/>
      <c r="PCN66" s="469"/>
      <c r="PCO66" s="469"/>
      <c r="PCP66" s="469"/>
      <c r="PCQ66" s="469"/>
      <c r="PCR66" s="469"/>
      <c r="PCS66" s="469"/>
      <c r="PCT66" s="469"/>
      <c r="PCU66" s="469"/>
      <c r="PCV66" s="469"/>
      <c r="PCW66" s="469"/>
      <c r="PCX66" s="469"/>
      <c r="PCY66" s="469"/>
      <c r="PCZ66" s="469"/>
      <c r="PDA66" s="469"/>
      <c r="PDB66" s="469"/>
      <c r="PDC66" s="469"/>
      <c r="PDD66" s="469"/>
      <c r="PDE66" s="469"/>
      <c r="PDF66" s="469"/>
      <c r="PDG66" s="469"/>
      <c r="PDH66" s="469"/>
      <c r="PDI66" s="469"/>
      <c r="PDJ66" s="469"/>
      <c r="PDK66" s="469"/>
      <c r="PDL66" s="469"/>
      <c r="PDM66" s="469"/>
      <c r="PDN66" s="469"/>
      <c r="PDO66" s="469"/>
      <c r="PDP66" s="469"/>
      <c r="PDQ66" s="469"/>
      <c r="PDR66" s="469"/>
      <c r="PDS66" s="469"/>
      <c r="PDT66" s="469"/>
      <c r="PDU66" s="469"/>
      <c r="PDV66" s="469"/>
      <c r="PDW66" s="469"/>
      <c r="PDX66" s="469"/>
      <c r="PDY66" s="469"/>
      <c r="PDZ66" s="469"/>
      <c r="PEA66" s="469"/>
      <c r="PEB66" s="469"/>
      <c r="PEC66" s="469"/>
      <c r="PED66" s="469"/>
      <c r="PEE66" s="469"/>
      <c r="PEF66" s="469"/>
      <c r="PEG66" s="469"/>
      <c r="PEH66" s="469"/>
      <c r="PEI66" s="469"/>
      <c r="PEJ66" s="469"/>
      <c r="PEK66" s="469"/>
      <c r="PEL66" s="469"/>
      <c r="PEM66" s="469"/>
      <c r="PEN66" s="469"/>
      <c r="PEO66" s="469"/>
      <c r="PEP66" s="469"/>
      <c r="PEQ66" s="469"/>
      <c r="PER66" s="469"/>
      <c r="PES66" s="469"/>
      <c r="PET66" s="469"/>
      <c r="PEU66" s="469"/>
      <c r="PEV66" s="469"/>
      <c r="PEW66" s="469"/>
      <c r="PEX66" s="469"/>
      <c r="PEY66" s="469"/>
      <c r="PEZ66" s="469"/>
      <c r="PFA66" s="469"/>
      <c r="PFB66" s="469"/>
      <c r="PFC66" s="469"/>
      <c r="PFD66" s="469"/>
      <c r="PFE66" s="469"/>
      <c r="PFF66" s="469"/>
      <c r="PFG66" s="469"/>
      <c r="PFH66" s="469"/>
      <c r="PFI66" s="469"/>
      <c r="PFJ66" s="469"/>
      <c r="PFK66" s="469"/>
      <c r="PFL66" s="469"/>
      <c r="PFM66" s="469"/>
      <c r="PFN66" s="469"/>
      <c r="PFO66" s="469"/>
      <c r="PFP66" s="469"/>
      <c r="PFQ66" s="469"/>
      <c r="PFR66" s="469"/>
      <c r="PFS66" s="469"/>
      <c r="PFT66" s="469"/>
      <c r="PFU66" s="469"/>
      <c r="PFV66" s="469"/>
      <c r="PFW66" s="469"/>
      <c r="PFX66" s="469"/>
      <c r="PFY66" s="469"/>
      <c r="PFZ66" s="469"/>
      <c r="PGA66" s="469"/>
      <c r="PGB66" s="469"/>
      <c r="PGC66" s="469"/>
      <c r="PGD66" s="469"/>
      <c r="PGE66" s="469"/>
      <c r="PGF66" s="469"/>
      <c r="PGG66" s="469"/>
      <c r="PGH66" s="469"/>
      <c r="PGI66" s="469"/>
      <c r="PGJ66" s="469"/>
      <c r="PGK66" s="469"/>
      <c r="PGL66" s="469"/>
      <c r="PGM66" s="469"/>
      <c r="PGN66" s="469"/>
      <c r="PGO66" s="469"/>
      <c r="PGP66" s="469"/>
      <c r="PGQ66" s="469"/>
      <c r="PGR66" s="469"/>
      <c r="PGS66" s="469"/>
      <c r="PGT66" s="469"/>
      <c r="PGU66" s="469"/>
      <c r="PGV66" s="469"/>
      <c r="PGW66" s="469"/>
      <c r="PGX66" s="469"/>
      <c r="PGY66" s="469"/>
      <c r="PGZ66" s="469"/>
      <c r="PHA66" s="469"/>
      <c r="PHB66" s="469"/>
      <c r="PHC66" s="469"/>
      <c r="PHD66" s="469"/>
      <c r="PHE66" s="469"/>
      <c r="PHF66" s="469"/>
      <c r="PHG66" s="469"/>
      <c r="PHH66" s="469"/>
      <c r="PHI66" s="469"/>
      <c r="PHJ66" s="469"/>
      <c r="PHK66" s="469"/>
      <c r="PHL66" s="469"/>
      <c r="PHM66" s="469"/>
      <c r="PHN66" s="469"/>
      <c r="PHO66" s="469"/>
      <c r="PHP66" s="469"/>
      <c r="PHQ66" s="469"/>
      <c r="PHR66" s="469"/>
      <c r="PHS66" s="469"/>
      <c r="PHT66" s="469"/>
      <c r="PHU66" s="469"/>
      <c r="PHV66" s="469"/>
      <c r="PHW66" s="469"/>
      <c r="PHX66" s="469"/>
      <c r="PHY66" s="469"/>
      <c r="PHZ66" s="469"/>
      <c r="PIA66" s="469"/>
      <c r="PIB66" s="469"/>
      <c r="PIC66" s="469"/>
      <c r="PID66" s="469"/>
      <c r="PIE66" s="469"/>
      <c r="PIF66" s="469"/>
      <c r="PIG66" s="469"/>
      <c r="PIH66" s="469"/>
      <c r="PII66" s="469"/>
      <c r="PIJ66" s="469"/>
      <c r="PIK66" s="469"/>
      <c r="PIL66" s="469"/>
      <c r="PIM66" s="469"/>
      <c r="PIN66" s="469"/>
      <c r="PIO66" s="469"/>
      <c r="PIP66" s="469"/>
      <c r="PIQ66" s="469"/>
      <c r="PIR66" s="469"/>
      <c r="PIS66" s="469"/>
      <c r="PIT66" s="469"/>
      <c r="PIU66" s="469"/>
      <c r="PIV66" s="469"/>
      <c r="PIW66" s="469"/>
      <c r="PIX66" s="469"/>
      <c r="PIY66" s="469"/>
      <c r="PIZ66" s="469"/>
      <c r="PJA66" s="469"/>
      <c r="PJB66" s="469"/>
      <c r="PJC66" s="469"/>
      <c r="PJD66" s="469"/>
      <c r="PJE66" s="469"/>
      <c r="PJF66" s="469"/>
      <c r="PJG66" s="469"/>
      <c r="PJH66" s="469"/>
      <c r="PJI66" s="469"/>
      <c r="PJJ66" s="469"/>
      <c r="PJK66" s="469"/>
      <c r="PJL66" s="469"/>
      <c r="PJM66" s="469"/>
      <c r="PJN66" s="469"/>
      <c r="PJO66" s="469"/>
      <c r="PJP66" s="469"/>
      <c r="PJQ66" s="469"/>
      <c r="PJR66" s="469"/>
      <c r="PJS66" s="469"/>
      <c r="PJT66" s="469"/>
      <c r="PJU66" s="469"/>
      <c r="PJV66" s="469"/>
      <c r="PJW66" s="469"/>
      <c r="PJX66" s="469"/>
      <c r="PJY66" s="469"/>
      <c r="PJZ66" s="469"/>
      <c r="PKA66" s="469"/>
      <c r="PKB66" s="469"/>
      <c r="PKC66" s="469"/>
      <c r="PKD66" s="469"/>
      <c r="PKE66" s="469"/>
      <c r="PKF66" s="469"/>
      <c r="PKG66" s="469"/>
      <c r="PKH66" s="469"/>
      <c r="PKI66" s="469"/>
      <c r="PKJ66" s="469"/>
      <c r="PKK66" s="469"/>
      <c r="PKL66" s="469"/>
      <c r="PKM66" s="469"/>
      <c r="PKN66" s="469"/>
      <c r="PKO66" s="469"/>
      <c r="PKP66" s="469"/>
      <c r="PKQ66" s="469"/>
      <c r="PKR66" s="469"/>
      <c r="PKS66" s="469"/>
      <c r="PKT66" s="469"/>
      <c r="PKU66" s="469"/>
      <c r="PKV66" s="469"/>
      <c r="PKW66" s="469"/>
      <c r="PKX66" s="469"/>
      <c r="PKY66" s="469"/>
      <c r="PKZ66" s="469"/>
      <c r="PLA66" s="469"/>
      <c r="PLB66" s="469"/>
      <c r="PLC66" s="469"/>
      <c r="PLD66" s="469"/>
      <c r="PLE66" s="469"/>
      <c r="PLF66" s="469"/>
      <c r="PLG66" s="469"/>
      <c r="PLH66" s="469"/>
      <c r="PLI66" s="469"/>
      <c r="PLJ66" s="469"/>
      <c r="PLK66" s="469"/>
      <c r="PLL66" s="469"/>
      <c r="PLM66" s="469"/>
      <c r="PLN66" s="469"/>
      <c r="PLO66" s="469"/>
      <c r="PLP66" s="469"/>
      <c r="PLQ66" s="469"/>
      <c r="PLR66" s="469"/>
      <c r="PLS66" s="469"/>
      <c r="PLT66" s="469"/>
      <c r="PLU66" s="469"/>
      <c r="PLV66" s="469"/>
      <c r="PLW66" s="469"/>
      <c r="PLX66" s="469"/>
      <c r="PLY66" s="469"/>
      <c r="PLZ66" s="469"/>
      <c r="PMA66" s="469"/>
      <c r="PMB66" s="469"/>
      <c r="PMC66" s="469"/>
      <c r="PMD66" s="469"/>
      <c r="PME66" s="469"/>
      <c r="PMF66" s="469"/>
      <c r="PMG66" s="469"/>
      <c r="PMH66" s="469"/>
      <c r="PMI66" s="469"/>
      <c r="PMJ66" s="469"/>
      <c r="PMK66" s="469"/>
      <c r="PML66" s="469"/>
      <c r="PMM66" s="469"/>
      <c r="PMN66" s="469"/>
      <c r="PMO66" s="469"/>
      <c r="PMP66" s="469"/>
      <c r="PMQ66" s="469"/>
      <c r="PMR66" s="469"/>
      <c r="PMS66" s="469"/>
      <c r="PMT66" s="469"/>
      <c r="PMU66" s="469"/>
      <c r="PMV66" s="469"/>
      <c r="PMW66" s="469"/>
      <c r="PMX66" s="469"/>
      <c r="PMY66" s="469"/>
      <c r="PMZ66" s="469"/>
      <c r="PNA66" s="469"/>
      <c r="PNB66" s="469"/>
      <c r="PNC66" s="469"/>
      <c r="PND66" s="469"/>
      <c r="PNE66" s="469"/>
      <c r="PNF66" s="469"/>
      <c r="PNG66" s="469"/>
      <c r="PNH66" s="469"/>
      <c r="PNI66" s="469"/>
      <c r="PNJ66" s="469"/>
      <c r="PNK66" s="469"/>
      <c r="PNL66" s="469"/>
      <c r="PNM66" s="469"/>
      <c r="PNN66" s="469"/>
      <c r="PNO66" s="469"/>
      <c r="PNP66" s="469"/>
      <c r="PNQ66" s="469"/>
      <c r="PNR66" s="469"/>
      <c r="PNS66" s="469"/>
      <c r="PNT66" s="469"/>
      <c r="PNU66" s="469"/>
      <c r="PNV66" s="469"/>
      <c r="PNW66" s="469"/>
      <c r="PNX66" s="469"/>
      <c r="PNY66" s="469"/>
      <c r="PNZ66" s="469"/>
      <c r="POA66" s="469"/>
      <c r="POB66" s="469"/>
      <c r="POC66" s="469"/>
      <c r="POD66" s="469"/>
      <c r="POE66" s="469"/>
      <c r="POF66" s="469"/>
      <c r="POG66" s="469"/>
      <c r="POH66" s="469"/>
      <c r="POI66" s="469"/>
      <c r="POJ66" s="469"/>
      <c r="POK66" s="469"/>
      <c r="POL66" s="469"/>
      <c r="POM66" s="469"/>
      <c r="PON66" s="469"/>
      <c r="POO66" s="469"/>
      <c r="POP66" s="469"/>
      <c r="POQ66" s="469"/>
      <c r="POR66" s="469"/>
      <c r="POS66" s="469"/>
      <c r="POT66" s="469"/>
      <c r="POU66" s="469"/>
      <c r="POV66" s="469"/>
      <c r="POW66" s="469"/>
      <c r="POX66" s="469"/>
      <c r="POY66" s="469"/>
      <c r="POZ66" s="469"/>
      <c r="PPA66" s="469"/>
      <c r="PPB66" s="469"/>
      <c r="PPC66" s="469"/>
      <c r="PPD66" s="469"/>
      <c r="PPE66" s="469"/>
      <c r="PPF66" s="469"/>
      <c r="PPG66" s="469"/>
      <c r="PPH66" s="469"/>
      <c r="PPI66" s="469"/>
      <c r="PPJ66" s="469"/>
      <c r="PPK66" s="469"/>
      <c r="PPL66" s="469"/>
      <c r="PPM66" s="469"/>
      <c r="PPN66" s="469"/>
      <c r="PPO66" s="469"/>
      <c r="PPP66" s="469"/>
      <c r="PPQ66" s="469"/>
      <c r="PPR66" s="469"/>
      <c r="PPS66" s="469"/>
      <c r="PPT66" s="469"/>
      <c r="PPU66" s="469"/>
      <c r="PPV66" s="469"/>
      <c r="PPW66" s="469"/>
      <c r="PPX66" s="469"/>
      <c r="PPY66" s="469"/>
      <c r="PPZ66" s="469"/>
      <c r="PQA66" s="469"/>
      <c r="PQB66" s="469"/>
      <c r="PQC66" s="469"/>
      <c r="PQD66" s="469"/>
      <c r="PQE66" s="469"/>
      <c r="PQF66" s="469"/>
      <c r="PQG66" s="469"/>
      <c r="PQH66" s="469"/>
      <c r="PQI66" s="469"/>
      <c r="PQJ66" s="469"/>
      <c r="PQK66" s="469"/>
      <c r="PQL66" s="469"/>
      <c r="PQM66" s="469"/>
      <c r="PQN66" s="469"/>
      <c r="PQO66" s="469"/>
      <c r="PQP66" s="469"/>
      <c r="PQQ66" s="469"/>
      <c r="PQR66" s="469"/>
      <c r="PQS66" s="469"/>
      <c r="PQT66" s="469"/>
      <c r="PQU66" s="469"/>
      <c r="PQV66" s="469"/>
      <c r="PQW66" s="469"/>
      <c r="PQX66" s="469"/>
      <c r="PQY66" s="469"/>
      <c r="PQZ66" s="469"/>
      <c r="PRA66" s="469"/>
      <c r="PRB66" s="469"/>
      <c r="PRC66" s="469"/>
      <c r="PRD66" s="469"/>
      <c r="PRE66" s="469"/>
      <c r="PRF66" s="469"/>
      <c r="PRG66" s="469"/>
      <c r="PRH66" s="469"/>
      <c r="PRI66" s="469"/>
      <c r="PRJ66" s="469"/>
      <c r="PRK66" s="469"/>
      <c r="PRL66" s="469"/>
      <c r="PRM66" s="469"/>
      <c r="PRN66" s="469"/>
      <c r="PRO66" s="469"/>
      <c r="PRP66" s="469"/>
      <c r="PRQ66" s="469"/>
      <c r="PRR66" s="469"/>
      <c r="PRS66" s="469"/>
      <c r="PRT66" s="469"/>
      <c r="PRU66" s="469"/>
      <c r="PRV66" s="469"/>
      <c r="PRW66" s="469"/>
      <c r="PRX66" s="469"/>
      <c r="PRY66" s="469"/>
      <c r="PRZ66" s="469"/>
      <c r="PSA66" s="469"/>
      <c r="PSB66" s="469"/>
      <c r="PSC66" s="469"/>
      <c r="PSD66" s="469"/>
      <c r="PSE66" s="469"/>
      <c r="PSF66" s="469"/>
      <c r="PSG66" s="469"/>
      <c r="PSH66" s="469"/>
      <c r="PSI66" s="469"/>
      <c r="PSJ66" s="469"/>
      <c r="PSK66" s="469"/>
      <c r="PSL66" s="469"/>
      <c r="PSM66" s="469"/>
      <c r="PSN66" s="469"/>
      <c r="PSO66" s="469"/>
      <c r="PSP66" s="469"/>
      <c r="PSQ66" s="469"/>
      <c r="PSR66" s="469"/>
      <c r="PSS66" s="469"/>
      <c r="PST66" s="469"/>
      <c r="PSU66" s="469"/>
      <c r="PSV66" s="469"/>
      <c r="PSW66" s="469"/>
      <c r="PSX66" s="469"/>
      <c r="PSY66" s="469"/>
      <c r="PSZ66" s="469"/>
      <c r="PTA66" s="469"/>
      <c r="PTB66" s="469"/>
      <c r="PTC66" s="469"/>
      <c r="PTD66" s="469"/>
      <c r="PTE66" s="469"/>
      <c r="PTF66" s="469"/>
      <c r="PTG66" s="469"/>
      <c r="PTH66" s="469"/>
      <c r="PTI66" s="469"/>
      <c r="PTJ66" s="469"/>
      <c r="PTK66" s="469"/>
      <c r="PTL66" s="469"/>
      <c r="PTM66" s="469"/>
      <c r="PTN66" s="469"/>
      <c r="PTO66" s="469"/>
      <c r="PTP66" s="469"/>
      <c r="PTQ66" s="469"/>
      <c r="PTR66" s="469"/>
      <c r="PTS66" s="469"/>
      <c r="PTT66" s="469"/>
      <c r="PTU66" s="469"/>
      <c r="PTV66" s="469"/>
      <c r="PTW66" s="469"/>
      <c r="PTX66" s="469"/>
      <c r="PTY66" s="469"/>
      <c r="PTZ66" s="469"/>
      <c r="PUA66" s="469"/>
      <c r="PUB66" s="469"/>
      <c r="PUC66" s="469"/>
      <c r="PUD66" s="469"/>
      <c r="PUE66" s="469"/>
      <c r="PUF66" s="469"/>
      <c r="PUG66" s="469"/>
      <c r="PUH66" s="469"/>
      <c r="PUI66" s="469"/>
      <c r="PUJ66" s="469"/>
      <c r="PUK66" s="469"/>
      <c r="PUL66" s="469"/>
      <c r="PUM66" s="469"/>
      <c r="PUN66" s="469"/>
      <c r="PUO66" s="469"/>
      <c r="PUP66" s="469"/>
      <c r="PUQ66" s="469"/>
      <c r="PUR66" s="469"/>
      <c r="PUS66" s="469"/>
      <c r="PUT66" s="469"/>
      <c r="PUU66" s="469"/>
      <c r="PUV66" s="469"/>
      <c r="PUW66" s="469"/>
      <c r="PUX66" s="469"/>
      <c r="PUY66" s="469"/>
      <c r="PUZ66" s="469"/>
      <c r="PVA66" s="469"/>
      <c r="PVB66" s="469"/>
      <c r="PVC66" s="469"/>
      <c r="PVD66" s="469"/>
      <c r="PVE66" s="469"/>
      <c r="PVF66" s="469"/>
      <c r="PVG66" s="469"/>
      <c r="PVH66" s="469"/>
      <c r="PVI66" s="469"/>
      <c r="PVJ66" s="469"/>
      <c r="PVK66" s="469"/>
      <c r="PVL66" s="469"/>
      <c r="PVM66" s="469"/>
      <c r="PVN66" s="469"/>
      <c r="PVO66" s="469"/>
      <c r="PVP66" s="469"/>
      <c r="PVQ66" s="469"/>
      <c r="PVR66" s="469"/>
      <c r="PVS66" s="469"/>
      <c r="PVT66" s="469"/>
      <c r="PVU66" s="469"/>
      <c r="PVV66" s="469"/>
      <c r="PVW66" s="469"/>
      <c r="PVX66" s="469"/>
      <c r="PVY66" s="469"/>
      <c r="PVZ66" s="469"/>
      <c r="PWA66" s="469"/>
      <c r="PWB66" s="469"/>
      <c r="PWC66" s="469"/>
      <c r="PWD66" s="469"/>
      <c r="PWE66" s="469"/>
      <c r="PWF66" s="469"/>
      <c r="PWG66" s="469"/>
      <c r="PWH66" s="469"/>
      <c r="PWI66" s="469"/>
      <c r="PWJ66" s="469"/>
      <c r="PWK66" s="469"/>
      <c r="PWL66" s="469"/>
      <c r="PWM66" s="469"/>
      <c r="PWN66" s="469"/>
      <c r="PWO66" s="469"/>
      <c r="PWP66" s="469"/>
      <c r="PWQ66" s="469"/>
      <c r="PWR66" s="469"/>
      <c r="PWS66" s="469"/>
      <c r="PWT66" s="469"/>
      <c r="PWU66" s="469"/>
      <c r="PWV66" s="469"/>
      <c r="PWW66" s="469"/>
      <c r="PWX66" s="469"/>
      <c r="PWY66" s="469"/>
      <c r="PWZ66" s="469"/>
      <c r="PXA66" s="469"/>
      <c r="PXB66" s="469"/>
      <c r="PXC66" s="469"/>
      <c r="PXD66" s="469"/>
      <c r="PXE66" s="469"/>
      <c r="PXF66" s="469"/>
      <c r="PXG66" s="469"/>
      <c r="PXH66" s="469"/>
      <c r="PXI66" s="469"/>
      <c r="PXJ66" s="469"/>
      <c r="PXK66" s="469"/>
      <c r="PXL66" s="469"/>
      <c r="PXM66" s="469"/>
      <c r="PXN66" s="469"/>
      <c r="PXO66" s="469"/>
      <c r="PXP66" s="469"/>
      <c r="PXQ66" s="469"/>
      <c r="PXR66" s="469"/>
      <c r="PXS66" s="469"/>
      <c r="PXT66" s="469"/>
      <c r="PXU66" s="469"/>
      <c r="PXV66" s="469"/>
      <c r="PXW66" s="469"/>
      <c r="PXX66" s="469"/>
      <c r="PXY66" s="469"/>
      <c r="PXZ66" s="469"/>
      <c r="PYA66" s="469"/>
      <c r="PYB66" s="469"/>
      <c r="PYC66" s="469"/>
      <c r="PYD66" s="469"/>
      <c r="PYE66" s="469"/>
      <c r="PYF66" s="469"/>
      <c r="PYG66" s="469"/>
      <c r="PYH66" s="469"/>
      <c r="PYI66" s="469"/>
      <c r="PYJ66" s="469"/>
      <c r="PYK66" s="469"/>
      <c r="PYL66" s="469"/>
      <c r="PYM66" s="469"/>
      <c r="PYN66" s="469"/>
      <c r="PYO66" s="469"/>
      <c r="PYP66" s="469"/>
      <c r="PYQ66" s="469"/>
      <c r="PYR66" s="469"/>
      <c r="PYS66" s="469"/>
      <c r="PYT66" s="469"/>
      <c r="PYU66" s="469"/>
      <c r="PYV66" s="469"/>
      <c r="PYW66" s="469"/>
      <c r="PYX66" s="469"/>
      <c r="PYY66" s="469"/>
      <c r="PYZ66" s="469"/>
      <c r="PZA66" s="469"/>
      <c r="PZB66" s="469"/>
      <c r="PZC66" s="469"/>
      <c r="PZD66" s="469"/>
      <c r="PZE66" s="469"/>
      <c r="PZF66" s="469"/>
      <c r="PZG66" s="469"/>
      <c r="PZH66" s="469"/>
      <c r="PZI66" s="469"/>
      <c r="PZJ66" s="469"/>
      <c r="PZK66" s="469"/>
      <c r="PZL66" s="469"/>
      <c r="PZM66" s="469"/>
      <c r="PZN66" s="469"/>
      <c r="PZO66" s="469"/>
      <c r="PZP66" s="469"/>
      <c r="PZQ66" s="469"/>
      <c r="PZR66" s="469"/>
      <c r="PZS66" s="469"/>
      <c r="PZT66" s="469"/>
      <c r="PZU66" s="469"/>
      <c r="PZV66" s="469"/>
      <c r="PZW66" s="469"/>
      <c r="PZX66" s="469"/>
      <c r="PZY66" s="469"/>
      <c r="PZZ66" s="469"/>
      <c r="QAA66" s="469"/>
      <c r="QAB66" s="469"/>
      <c r="QAC66" s="469"/>
      <c r="QAD66" s="469"/>
      <c r="QAE66" s="469"/>
      <c r="QAF66" s="469"/>
      <c r="QAG66" s="469"/>
      <c r="QAH66" s="469"/>
      <c r="QAI66" s="469"/>
      <c r="QAJ66" s="469"/>
      <c r="QAK66" s="469"/>
      <c r="QAL66" s="469"/>
      <c r="QAM66" s="469"/>
      <c r="QAN66" s="469"/>
      <c r="QAO66" s="469"/>
      <c r="QAP66" s="469"/>
      <c r="QAQ66" s="469"/>
      <c r="QAR66" s="469"/>
      <c r="QAS66" s="469"/>
      <c r="QAT66" s="469"/>
      <c r="QAU66" s="469"/>
      <c r="QAV66" s="469"/>
      <c r="QAW66" s="469"/>
      <c r="QAX66" s="469"/>
      <c r="QAY66" s="469"/>
      <c r="QAZ66" s="469"/>
      <c r="QBA66" s="469"/>
      <c r="QBB66" s="469"/>
      <c r="QBC66" s="469"/>
      <c r="QBD66" s="469"/>
      <c r="QBE66" s="469"/>
      <c r="QBF66" s="469"/>
      <c r="QBG66" s="469"/>
      <c r="QBH66" s="469"/>
      <c r="QBI66" s="469"/>
      <c r="QBJ66" s="469"/>
      <c r="QBK66" s="469"/>
      <c r="QBL66" s="469"/>
      <c r="QBM66" s="469"/>
      <c r="QBN66" s="469"/>
      <c r="QBO66" s="469"/>
      <c r="QBP66" s="469"/>
      <c r="QBQ66" s="469"/>
      <c r="QBR66" s="469"/>
      <c r="QBS66" s="469"/>
      <c r="QBT66" s="469"/>
      <c r="QBU66" s="469"/>
      <c r="QBV66" s="469"/>
      <c r="QBW66" s="469"/>
      <c r="QBX66" s="469"/>
      <c r="QBY66" s="469"/>
      <c r="QBZ66" s="469"/>
      <c r="QCA66" s="469"/>
      <c r="QCB66" s="469"/>
      <c r="QCC66" s="469"/>
      <c r="QCD66" s="469"/>
      <c r="QCE66" s="469"/>
      <c r="QCF66" s="469"/>
      <c r="QCG66" s="469"/>
      <c r="QCH66" s="469"/>
      <c r="QCI66" s="469"/>
      <c r="QCJ66" s="469"/>
      <c r="QCK66" s="469"/>
      <c r="QCL66" s="469"/>
      <c r="QCM66" s="469"/>
      <c r="QCN66" s="469"/>
      <c r="QCO66" s="469"/>
      <c r="QCP66" s="469"/>
      <c r="QCQ66" s="469"/>
      <c r="QCR66" s="469"/>
      <c r="QCS66" s="469"/>
      <c r="QCT66" s="469"/>
      <c r="QCU66" s="469"/>
      <c r="QCV66" s="469"/>
      <c r="QCW66" s="469"/>
      <c r="QCX66" s="469"/>
      <c r="QCY66" s="469"/>
      <c r="QCZ66" s="469"/>
      <c r="QDA66" s="469"/>
      <c r="QDB66" s="469"/>
      <c r="QDC66" s="469"/>
      <c r="QDD66" s="469"/>
      <c r="QDE66" s="469"/>
      <c r="QDF66" s="469"/>
      <c r="QDG66" s="469"/>
      <c r="QDH66" s="469"/>
      <c r="QDI66" s="469"/>
      <c r="QDJ66" s="469"/>
      <c r="QDK66" s="469"/>
      <c r="QDL66" s="469"/>
      <c r="QDM66" s="469"/>
      <c r="QDN66" s="469"/>
      <c r="QDO66" s="469"/>
      <c r="QDP66" s="469"/>
      <c r="QDQ66" s="469"/>
      <c r="QDR66" s="469"/>
      <c r="QDS66" s="469"/>
      <c r="QDT66" s="469"/>
      <c r="QDU66" s="469"/>
      <c r="QDV66" s="469"/>
      <c r="QDW66" s="469"/>
      <c r="QDX66" s="469"/>
      <c r="QDY66" s="469"/>
      <c r="QDZ66" s="469"/>
      <c r="QEA66" s="469"/>
      <c r="QEB66" s="469"/>
      <c r="QEC66" s="469"/>
      <c r="QED66" s="469"/>
      <c r="QEE66" s="469"/>
      <c r="QEF66" s="469"/>
      <c r="QEG66" s="469"/>
      <c r="QEH66" s="469"/>
      <c r="QEI66" s="469"/>
      <c r="QEJ66" s="469"/>
      <c r="QEK66" s="469"/>
      <c r="QEL66" s="469"/>
      <c r="QEM66" s="469"/>
      <c r="QEN66" s="469"/>
      <c r="QEO66" s="469"/>
      <c r="QEP66" s="469"/>
      <c r="QEQ66" s="469"/>
      <c r="QER66" s="469"/>
      <c r="QES66" s="469"/>
      <c r="QET66" s="469"/>
      <c r="QEU66" s="469"/>
      <c r="QEV66" s="469"/>
      <c r="QEW66" s="469"/>
      <c r="QEX66" s="469"/>
      <c r="QEY66" s="469"/>
      <c r="QEZ66" s="469"/>
      <c r="QFA66" s="469"/>
      <c r="QFB66" s="469"/>
      <c r="QFC66" s="469"/>
      <c r="QFD66" s="469"/>
      <c r="QFE66" s="469"/>
      <c r="QFF66" s="469"/>
      <c r="QFG66" s="469"/>
      <c r="QFH66" s="469"/>
      <c r="QFI66" s="469"/>
      <c r="QFJ66" s="469"/>
      <c r="QFK66" s="469"/>
      <c r="QFL66" s="469"/>
      <c r="QFM66" s="469"/>
      <c r="QFN66" s="469"/>
      <c r="QFO66" s="469"/>
      <c r="QFP66" s="469"/>
      <c r="QFQ66" s="469"/>
      <c r="QFR66" s="469"/>
      <c r="QFS66" s="469"/>
      <c r="QFT66" s="469"/>
      <c r="QFU66" s="469"/>
      <c r="QFV66" s="469"/>
      <c r="QFW66" s="469"/>
      <c r="QFX66" s="469"/>
      <c r="QFY66" s="469"/>
      <c r="QFZ66" s="469"/>
      <c r="QGA66" s="469"/>
      <c r="QGB66" s="469"/>
      <c r="QGC66" s="469"/>
      <c r="QGD66" s="469"/>
      <c r="QGE66" s="469"/>
      <c r="QGF66" s="469"/>
      <c r="QGG66" s="469"/>
      <c r="QGH66" s="469"/>
      <c r="QGI66" s="469"/>
      <c r="QGJ66" s="469"/>
      <c r="QGK66" s="469"/>
      <c r="QGL66" s="469"/>
      <c r="QGM66" s="469"/>
      <c r="QGN66" s="469"/>
      <c r="QGO66" s="469"/>
      <c r="QGP66" s="469"/>
      <c r="QGQ66" s="469"/>
      <c r="QGR66" s="469"/>
      <c r="QGS66" s="469"/>
      <c r="QGT66" s="469"/>
      <c r="QGU66" s="469"/>
      <c r="QGV66" s="469"/>
      <c r="QGW66" s="469"/>
      <c r="QGX66" s="469"/>
      <c r="QGY66" s="469"/>
      <c r="QGZ66" s="469"/>
      <c r="QHA66" s="469"/>
      <c r="QHB66" s="469"/>
      <c r="QHC66" s="469"/>
      <c r="QHD66" s="469"/>
      <c r="QHE66" s="469"/>
      <c r="QHF66" s="469"/>
      <c r="QHG66" s="469"/>
      <c r="QHH66" s="469"/>
      <c r="QHI66" s="469"/>
      <c r="QHJ66" s="469"/>
      <c r="QHK66" s="469"/>
      <c r="QHL66" s="469"/>
      <c r="QHM66" s="469"/>
      <c r="QHN66" s="469"/>
      <c r="QHO66" s="469"/>
      <c r="QHP66" s="469"/>
      <c r="QHQ66" s="469"/>
      <c r="QHR66" s="469"/>
      <c r="QHS66" s="469"/>
      <c r="QHT66" s="469"/>
      <c r="QHU66" s="469"/>
      <c r="QHV66" s="469"/>
      <c r="QHW66" s="469"/>
      <c r="QHX66" s="469"/>
      <c r="QHY66" s="469"/>
      <c r="QHZ66" s="469"/>
      <c r="QIA66" s="469"/>
      <c r="QIB66" s="469"/>
      <c r="QIC66" s="469"/>
      <c r="QID66" s="469"/>
      <c r="QIE66" s="469"/>
      <c r="QIF66" s="469"/>
      <c r="QIG66" s="469"/>
      <c r="QIH66" s="469"/>
      <c r="QII66" s="469"/>
      <c r="QIJ66" s="469"/>
      <c r="QIK66" s="469"/>
      <c r="QIL66" s="469"/>
      <c r="QIM66" s="469"/>
      <c r="QIN66" s="469"/>
      <c r="QIO66" s="469"/>
      <c r="QIP66" s="469"/>
      <c r="QIQ66" s="469"/>
      <c r="QIR66" s="469"/>
      <c r="QIS66" s="469"/>
      <c r="QIT66" s="469"/>
      <c r="QIU66" s="469"/>
      <c r="QIV66" s="469"/>
      <c r="QIW66" s="469"/>
      <c r="QIX66" s="469"/>
      <c r="QIY66" s="469"/>
      <c r="QIZ66" s="469"/>
      <c r="QJA66" s="469"/>
      <c r="QJB66" s="469"/>
      <c r="QJC66" s="469"/>
      <c r="QJD66" s="469"/>
      <c r="QJE66" s="469"/>
      <c r="QJF66" s="469"/>
      <c r="QJG66" s="469"/>
      <c r="QJH66" s="469"/>
      <c r="QJI66" s="469"/>
      <c r="QJJ66" s="469"/>
      <c r="QJK66" s="469"/>
      <c r="QJL66" s="469"/>
      <c r="QJM66" s="469"/>
      <c r="QJN66" s="469"/>
      <c r="QJO66" s="469"/>
      <c r="QJP66" s="469"/>
      <c r="QJQ66" s="469"/>
      <c r="QJR66" s="469"/>
      <c r="QJS66" s="469"/>
      <c r="QJT66" s="469"/>
      <c r="QJU66" s="469"/>
      <c r="QJV66" s="469"/>
      <c r="QJW66" s="469"/>
      <c r="QJX66" s="469"/>
      <c r="QJY66" s="469"/>
      <c r="QJZ66" s="469"/>
      <c r="QKA66" s="469"/>
      <c r="QKB66" s="469"/>
      <c r="QKC66" s="469"/>
      <c r="QKD66" s="469"/>
      <c r="QKE66" s="469"/>
      <c r="QKF66" s="469"/>
      <c r="QKG66" s="469"/>
      <c r="QKH66" s="469"/>
      <c r="QKI66" s="469"/>
      <c r="QKJ66" s="469"/>
      <c r="QKK66" s="469"/>
      <c r="QKL66" s="469"/>
      <c r="QKM66" s="469"/>
      <c r="QKN66" s="469"/>
      <c r="QKO66" s="469"/>
      <c r="QKP66" s="469"/>
      <c r="QKQ66" s="469"/>
      <c r="QKR66" s="469"/>
      <c r="QKS66" s="469"/>
      <c r="QKT66" s="469"/>
      <c r="QKU66" s="469"/>
      <c r="QKV66" s="469"/>
      <c r="QKW66" s="469"/>
      <c r="QKX66" s="469"/>
      <c r="QKY66" s="469"/>
      <c r="QKZ66" s="469"/>
      <c r="QLA66" s="469"/>
      <c r="QLB66" s="469"/>
      <c r="QLC66" s="469"/>
      <c r="QLD66" s="469"/>
      <c r="QLE66" s="469"/>
      <c r="QLF66" s="469"/>
      <c r="QLG66" s="469"/>
      <c r="QLH66" s="469"/>
      <c r="QLI66" s="469"/>
      <c r="QLJ66" s="469"/>
      <c r="QLK66" s="469"/>
      <c r="QLL66" s="469"/>
      <c r="QLM66" s="469"/>
      <c r="QLN66" s="469"/>
      <c r="QLO66" s="469"/>
      <c r="QLP66" s="469"/>
      <c r="QLQ66" s="469"/>
      <c r="QLR66" s="469"/>
      <c r="QLS66" s="469"/>
      <c r="QLT66" s="469"/>
      <c r="QLU66" s="469"/>
      <c r="QLV66" s="469"/>
      <c r="QLW66" s="469"/>
      <c r="QLX66" s="469"/>
      <c r="QLY66" s="469"/>
      <c r="QLZ66" s="469"/>
      <c r="QMA66" s="469"/>
      <c r="QMB66" s="469"/>
      <c r="QMC66" s="469"/>
      <c r="QMD66" s="469"/>
      <c r="QME66" s="469"/>
      <c r="QMF66" s="469"/>
      <c r="QMG66" s="469"/>
      <c r="QMH66" s="469"/>
      <c r="QMI66" s="469"/>
      <c r="QMJ66" s="469"/>
      <c r="QMK66" s="469"/>
      <c r="QML66" s="469"/>
      <c r="QMM66" s="469"/>
      <c r="QMN66" s="469"/>
      <c r="QMO66" s="469"/>
      <c r="QMP66" s="469"/>
      <c r="QMQ66" s="469"/>
      <c r="QMR66" s="469"/>
      <c r="QMS66" s="469"/>
      <c r="QMT66" s="469"/>
      <c r="QMU66" s="469"/>
      <c r="QMV66" s="469"/>
      <c r="QMW66" s="469"/>
      <c r="QMX66" s="469"/>
      <c r="QMY66" s="469"/>
      <c r="QMZ66" s="469"/>
      <c r="QNA66" s="469"/>
      <c r="QNB66" s="469"/>
      <c r="QNC66" s="469"/>
      <c r="QND66" s="469"/>
      <c r="QNE66" s="469"/>
      <c r="QNF66" s="469"/>
      <c r="QNG66" s="469"/>
      <c r="QNH66" s="469"/>
      <c r="QNI66" s="469"/>
      <c r="QNJ66" s="469"/>
      <c r="QNK66" s="469"/>
      <c r="QNL66" s="469"/>
      <c r="QNM66" s="469"/>
      <c r="QNN66" s="469"/>
      <c r="QNO66" s="469"/>
      <c r="QNP66" s="469"/>
      <c r="QNQ66" s="469"/>
      <c r="QNR66" s="469"/>
      <c r="QNS66" s="469"/>
      <c r="QNT66" s="469"/>
      <c r="QNU66" s="469"/>
      <c r="QNV66" s="469"/>
      <c r="QNW66" s="469"/>
      <c r="QNX66" s="469"/>
      <c r="QNY66" s="469"/>
      <c r="QNZ66" s="469"/>
      <c r="QOA66" s="469"/>
      <c r="QOB66" s="469"/>
      <c r="QOC66" s="469"/>
      <c r="QOD66" s="469"/>
      <c r="QOE66" s="469"/>
      <c r="QOF66" s="469"/>
      <c r="QOG66" s="469"/>
      <c r="QOH66" s="469"/>
      <c r="QOI66" s="469"/>
      <c r="QOJ66" s="469"/>
      <c r="QOK66" s="469"/>
      <c r="QOL66" s="469"/>
      <c r="QOM66" s="469"/>
      <c r="QON66" s="469"/>
      <c r="QOO66" s="469"/>
      <c r="QOP66" s="469"/>
      <c r="QOQ66" s="469"/>
      <c r="QOR66" s="469"/>
      <c r="QOS66" s="469"/>
      <c r="QOT66" s="469"/>
      <c r="QOU66" s="469"/>
      <c r="QOV66" s="469"/>
      <c r="QOW66" s="469"/>
      <c r="QOX66" s="469"/>
      <c r="QOY66" s="469"/>
      <c r="QOZ66" s="469"/>
      <c r="QPA66" s="469"/>
      <c r="QPB66" s="469"/>
      <c r="QPC66" s="469"/>
      <c r="QPD66" s="469"/>
      <c r="QPE66" s="469"/>
      <c r="QPF66" s="469"/>
      <c r="QPG66" s="469"/>
      <c r="QPH66" s="469"/>
      <c r="QPI66" s="469"/>
      <c r="QPJ66" s="469"/>
      <c r="QPK66" s="469"/>
      <c r="QPL66" s="469"/>
      <c r="QPM66" s="469"/>
      <c r="QPN66" s="469"/>
      <c r="QPO66" s="469"/>
      <c r="QPP66" s="469"/>
      <c r="QPQ66" s="469"/>
      <c r="QPR66" s="469"/>
      <c r="QPS66" s="469"/>
      <c r="QPT66" s="469"/>
      <c r="QPU66" s="469"/>
      <c r="QPV66" s="469"/>
      <c r="QPW66" s="469"/>
      <c r="QPX66" s="469"/>
      <c r="QPY66" s="469"/>
      <c r="QPZ66" s="469"/>
      <c r="QQA66" s="469"/>
      <c r="QQB66" s="469"/>
      <c r="QQC66" s="469"/>
      <c r="QQD66" s="469"/>
      <c r="QQE66" s="469"/>
      <c r="QQF66" s="469"/>
      <c r="QQG66" s="469"/>
      <c r="QQH66" s="469"/>
      <c r="QQI66" s="469"/>
      <c r="QQJ66" s="469"/>
      <c r="QQK66" s="469"/>
      <c r="QQL66" s="469"/>
      <c r="QQM66" s="469"/>
      <c r="QQN66" s="469"/>
      <c r="QQO66" s="469"/>
      <c r="QQP66" s="469"/>
      <c r="QQQ66" s="469"/>
      <c r="QQR66" s="469"/>
      <c r="QQS66" s="469"/>
      <c r="QQT66" s="469"/>
      <c r="QQU66" s="469"/>
      <c r="QQV66" s="469"/>
      <c r="QQW66" s="469"/>
      <c r="QQX66" s="469"/>
      <c r="QQY66" s="469"/>
      <c r="QQZ66" s="469"/>
      <c r="QRA66" s="469"/>
      <c r="QRB66" s="469"/>
      <c r="QRC66" s="469"/>
      <c r="QRD66" s="469"/>
      <c r="QRE66" s="469"/>
      <c r="QRF66" s="469"/>
      <c r="QRG66" s="469"/>
      <c r="QRH66" s="469"/>
      <c r="QRI66" s="469"/>
      <c r="QRJ66" s="469"/>
      <c r="QRK66" s="469"/>
      <c r="QRL66" s="469"/>
      <c r="QRM66" s="469"/>
      <c r="QRN66" s="469"/>
      <c r="QRO66" s="469"/>
      <c r="QRP66" s="469"/>
      <c r="QRQ66" s="469"/>
      <c r="QRR66" s="469"/>
      <c r="QRS66" s="469"/>
      <c r="QRT66" s="469"/>
      <c r="QRU66" s="469"/>
      <c r="QRV66" s="469"/>
      <c r="QRW66" s="469"/>
      <c r="QRX66" s="469"/>
      <c r="QRY66" s="469"/>
      <c r="QRZ66" s="469"/>
      <c r="QSA66" s="469"/>
      <c r="QSB66" s="469"/>
      <c r="QSC66" s="469"/>
      <c r="QSD66" s="469"/>
      <c r="QSE66" s="469"/>
      <c r="QSF66" s="469"/>
      <c r="QSG66" s="469"/>
      <c r="QSH66" s="469"/>
      <c r="QSI66" s="469"/>
      <c r="QSJ66" s="469"/>
      <c r="QSK66" s="469"/>
      <c r="QSL66" s="469"/>
      <c r="QSM66" s="469"/>
      <c r="QSN66" s="469"/>
      <c r="QSO66" s="469"/>
      <c r="QSP66" s="469"/>
      <c r="QSQ66" s="469"/>
      <c r="QSR66" s="469"/>
      <c r="QSS66" s="469"/>
      <c r="QST66" s="469"/>
      <c r="QSU66" s="469"/>
      <c r="QSV66" s="469"/>
      <c r="QSW66" s="469"/>
      <c r="QSX66" s="469"/>
      <c r="QSY66" s="469"/>
      <c r="QSZ66" s="469"/>
      <c r="QTA66" s="469"/>
      <c r="QTB66" s="469"/>
      <c r="QTC66" s="469"/>
      <c r="QTD66" s="469"/>
      <c r="QTE66" s="469"/>
      <c r="QTF66" s="469"/>
      <c r="QTG66" s="469"/>
      <c r="QTH66" s="469"/>
      <c r="QTI66" s="469"/>
      <c r="QTJ66" s="469"/>
      <c r="QTK66" s="469"/>
      <c r="QTL66" s="469"/>
      <c r="QTM66" s="469"/>
      <c r="QTN66" s="469"/>
      <c r="QTO66" s="469"/>
      <c r="QTP66" s="469"/>
      <c r="QTQ66" s="469"/>
      <c r="QTR66" s="469"/>
      <c r="QTS66" s="469"/>
      <c r="QTT66" s="469"/>
      <c r="QTU66" s="469"/>
      <c r="QTV66" s="469"/>
      <c r="QTW66" s="469"/>
      <c r="QTX66" s="469"/>
      <c r="QTY66" s="469"/>
      <c r="QTZ66" s="469"/>
      <c r="QUA66" s="469"/>
      <c r="QUB66" s="469"/>
      <c r="QUC66" s="469"/>
      <c r="QUD66" s="469"/>
      <c r="QUE66" s="469"/>
      <c r="QUF66" s="469"/>
      <c r="QUG66" s="469"/>
      <c r="QUH66" s="469"/>
      <c r="QUI66" s="469"/>
      <c r="QUJ66" s="469"/>
      <c r="QUK66" s="469"/>
      <c r="QUL66" s="469"/>
      <c r="QUM66" s="469"/>
      <c r="QUN66" s="469"/>
      <c r="QUO66" s="469"/>
      <c r="QUP66" s="469"/>
      <c r="QUQ66" s="469"/>
      <c r="QUR66" s="469"/>
      <c r="QUS66" s="469"/>
      <c r="QUT66" s="469"/>
      <c r="QUU66" s="469"/>
      <c r="QUV66" s="469"/>
      <c r="QUW66" s="469"/>
      <c r="QUX66" s="469"/>
      <c r="QUY66" s="469"/>
      <c r="QUZ66" s="469"/>
      <c r="QVA66" s="469"/>
      <c r="QVB66" s="469"/>
      <c r="QVC66" s="469"/>
      <c r="QVD66" s="469"/>
      <c r="QVE66" s="469"/>
      <c r="QVF66" s="469"/>
      <c r="QVG66" s="469"/>
      <c r="QVH66" s="469"/>
      <c r="QVI66" s="469"/>
      <c r="QVJ66" s="469"/>
      <c r="QVK66" s="469"/>
      <c r="QVL66" s="469"/>
      <c r="QVM66" s="469"/>
      <c r="QVN66" s="469"/>
      <c r="QVO66" s="469"/>
      <c r="QVP66" s="469"/>
      <c r="QVQ66" s="469"/>
      <c r="QVR66" s="469"/>
      <c r="QVS66" s="469"/>
      <c r="QVT66" s="469"/>
      <c r="QVU66" s="469"/>
      <c r="QVV66" s="469"/>
      <c r="QVW66" s="469"/>
      <c r="QVX66" s="469"/>
      <c r="QVY66" s="469"/>
      <c r="QVZ66" s="469"/>
      <c r="QWA66" s="469"/>
      <c r="QWB66" s="469"/>
      <c r="QWC66" s="469"/>
      <c r="QWD66" s="469"/>
      <c r="QWE66" s="469"/>
      <c r="QWF66" s="469"/>
      <c r="QWG66" s="469"/>
      <c r="QWH66" s="469"/>
      <c r="QWI66" s="469"/>
      <c r="QWJ66" s="469"/>
      <c r="QWK66" s="469"/>
      <c r="QWL66" s="469"/>
      <c r="QWM66" s="469"/>
      <c r="QWN66" s="469"/>
      <c r="QWO66" s="469"/>
      <c r="QWP66" s="469"/>
      <c r="QWQ66" s="469"/>
      <c r="QWR66" s="469"/>
      <c r="QWS66" s="469"/>
      <c r="QWT66" s="469"/>
      <c r="QWU66" s="469"/>
      <c r="QWV66" s="469"/>
      <c r="QWW66" s="469"/>
      <c r="QWX66" s="469"/>
      <c r="QWY66" s="469"/>
      <c r="QWZ66" s="469"/>
      <c r="QXA66" s="469"/>
      <c r="QXB66" s="469"/>
      <c r="QXC66" s="469"/>
      <c r="QXD66" s="469"/>
      <c r="QXE66" s="469"/>
      <c r="QXF66" s="469"/>
      <c r="QXG66" s="469"/>
      <c r="QXH66" s="469"/>
      <c r="QXI66" s="469"/>
      <c r="QXJ66" s="469"/>
      <c r="QXK66" s="469"/>
      <c r="QXL66" s="469"/>
      <c r="QXM66" s="469"/>
      <c r="QXN66" s="469"/>
      <c r="QXO66" s="469"/>
      <c r="QXP66" s="469"/>
      <c r="QXQ66" s="469"/>
      <c r="QXR66" s="469"/>
      <c r="QXS66" s="469"/>
      <c r="QXT66" s="469"/>
      <c r="QXU66" s="469"/>
      <c r="QXV66" s="469"/>
      <c r="QXW66" s="469"/>
      <c r="QXX66" s="469"/>
      <c r="QXY66" s="469"/>
      <c r="QXZ66" s="469"/>
      <c r="QYA66" s="469"/>
      <c r="QYB66" s="469"/>
      <c r="QYC66" s="469"/>
      <c r="QYD66" s="469"/>
      <c r="QYE66" s="469"/>
      <c r="QYF66" s="469"/>
      <c r="QYG66" s="469"/>
      <c r="QYH66" s="469"/>
      <c r="QYI66" s="469"/>
      <c r="QYJ66" s="469"/>
      <c r="QYK66" s="469"/>
      <c r="QYL66" s="469"/>
      <c r="QYM66" s="469"/>
      <c r="QYN66" s="469"/>
      <c r="QYO66" s="469"/>
      <c r="QYP66" s="469"/>
      <c r="QYQ66" s="469"/>
      <c r="QYR66" s="469"/>
      <c r="QYS66" s="469"/>
      <c r="QYT66" s="469"/>
      <c r="QYU66" s="469"/>
      <c r="QYV66" s="469"/>
      <c r="QYW66" s="469"/>
      <c r="QYX66" s="469"/>
      <c r="QYY66" s="469"/>
      <c r="QYZ66" s="469"/>
      <c r="QZA66" s="469"/>
      <c r="QZB66" s="469"/>
      <c r="QZC66" s="469"/>
      <c r="QZD66" s="469"/>
      <c r="QZE66" s="469"/>
      <c r="QZF66" s="469"/>
      <c r="QZG66" s="469"/>
      <c r="QZH66" s="469"/>
      <c r="QZI66" s="469"/>
      <c r="QZJ66" s="469"/>
      <c r="QZK66" s="469"/>
      <c r="QZL66" s="469"/>
      <c r="QZM66" s="469"/>
      <c r="QZN66" s="469"/>
      <c r="QZO66" s="469"/>
      <c r="QZP66" s="469"/>
      <c r="QZQ66" s="469"/>
      <c r="QZR66" s="469"/>
      <c r="QZS66" s="469"/>
      <c r="QZT66" s="469"/>
      <c r="QZU66" s="469"/>
      <c r="QZV66" s="469"/>
      <c r="QZW66" s="469"/>
      <c r="QZX66" s="469"/>
      <c r="QZY66" s="469"/>
      <c r="QZZ66" s="469"/>
      <c r="RAA66" s="469"/>
      <c r="RAB66" s="469"/>
      <c r="RAC66" s="469"/>
      <c r="RAD66" s="469"/>
      <c r="RAE66" s="469"/>
      <c r="RAF66" s="469"/>
      <c r="RAG66" s="469"/>
      <c r="RAH66" s="469"/>
      <c r="RAI66" s="469"/>
      <c r="RAJ66" s="469"/>
      <c r="RAK66" s="469"/>
      <c r="RAL66" s="469"/>
      <c r="RAM66" s="469"/>
      <c r="RAN66" s="469"/>
      <c r="RAO66" s="469"/>
      <c r="RAP66" s="469"/>
      <c r="RAQ66" s="469"/>
      <c r="RAR66" s="469"/>
      <c r="RAS66" s="469"/>
      <c r="RAT66" s="469"/>
      <c r="RAU66" s="469"/>
      <c r="RAV66" s="469"/>
      <c r="RAW66" s="469"/>
      <c r="RAX66" s="469"/>
      <c r="RAY66" s="469"/>
      <c r="RAZ66" s="469"/>
      <c r="RBA66" s="469"/>
      <c r="RBB66" s="469"/>
      <c r="RBC66" s="469"/>
      <c r="RBD66" s="469"/>
      <c r="RBE66" s="469"/>
      <c r="RBF66" s="469"/>
      <c r="RBG66" s="469"/>
      <c r="RBH66" s="469"/>
      <c r="RBI66" s="469"/>
      <c r="RBJ66" s="469"/>
      <c r="RBK66" s="469"/>
      <c r="RBL66" s="469"/>
      <c r="RBM66" s="469"/>
      <c r="RBN66" s="469"/>
      <c r="RBO66" s="469"/>
      <c r="RBP66" s="469"/>
      <c r="RBQ66" s="469"/>
      <c r="RBR66" s="469"/>
      <c r="RBS66" s="469"/>
      <c r="RBT66" s="469"/>
      <c r="RBU66" s="469"/>
      <c r="RBV66" s="469"/>
      <c r="RBW66" s="469"/>
      <c r="RBX66" s="469"/>
      <c r="RBY66" s="469"/>
      <c r="RBZ66" s="469"/>
      <c r="RCA66" s="469"/>
      <c r="RCB66" s="469"/>
      <c r="RCC66" s="469"/>
      <c r="RCD66" s="469"/>
      <c r="RCE66" s="469"/>
      <c r="RCF66" s="469"/>
      <c r="RCG66" s="469"/>
      <c r="RCH66" s="469"/>
      <c r="RCI66" s="469"/>
      <c r="RCJ66" s="469"/>
      <c r="RCK66" s="469"/>
      <c r="RCL66" s="469"/>
      <c r="RCM66" s="469"/>
      <c r="RCN66" s="469"/>
      <c r="RCO66" s="469"/>
      <c r="RCP66" s="469"/>
      <c r="RCQ66" s="469"/>
      <c r="RCR66" s="469"/>
      <c r="RCS66" s="469"/>
      <c r="RCT66" s="469"/>
      <c r="RCU66" s="469"/>
      <c r="RCV66" s="469"/>
      <c r="RCW66" s="469"/>
      <c r="RCX66" s="469"/>
      <c r="RCY66" s="469"/>
      <c r="RCZ66" s="469"/>
      <c r="RDA66" s="469"/>
      <c r="RDB66" s="469"/>
      <c r="RDC66" s="469"/>
      <c r="RDD66" s="469"/>
      <c r="RDE66" s="469"/>
      <c r="RDF66" s="469"/>
      <c r="RDG66" s="469"/>
      <c r="RDH66" s="469"/>
      <c r="RDI66" s="469"/>
      <c r="RDJ66" s="469"/>
      <c r="RDK66" s="469"/>
      <c r="RDL66" s="469"/>
      <c r="RDM66" s="469"/>
      <c r="RDN66" s="469"/>
      <c r="RDO66" s="469"/>
      <c r="RDP66" s="469"/>
      <c r="RDQ66" s="469"/>
      <c r="RDR66" s="469"/>
      <c r="RDS66" s="469"/>
      <c r="RDT66" s="469"/>
      <c r="RDU66" s="469"/>
      <c r="RDV66" s="469"/>
      <c r="RDW66" s="469"/>
      <c r="RDX66" s="469"/>
      <c r="RDY66" s="469"/>
      <c r="RDZ66" s="469"/>
      <c r="REA66" s="469"/>
      <c r="REB66" s="469"/>
      <c r="REC66" s="469"/>
      <c r="RED66" s="469"/>
      <c r="REE66" s="469"/>
      <c r="REF66" s="469"/>
      <c r="REG66" s="469"/>
      <c r="REH66" s="469"/>
      <c r="REI66" s="469"/>
      <c r="REJ66" s="469"/>
      <c r="REK66" s="469"/>
      <c r="REL66" s="469"/>
      <c r="REM66" s="469"/>
      <c r="REN66" s="469"/>
      <c r="REO66" s="469"/>
      <c r="REP66" s="469"/>
      <c r="REQ66" s="469"/>
      <c r="RER66" s="469"/>
      <c r="RES66" s="469"/>
      <c r="RET66" s="469"/>
      <c r="REU66" s="469"/>
      <c r="REV66" s="469"/>
      <c r="REW66" s="469"/>
      <c r="REX66" s="469"/>
      <c r="REY66" s="469"/>
      <c r="REZ66" s="469"/>
      <c r="RFA66" s="469"/>
      <c r="RFB66" s="469"/>
      <c r="RFC66" s="469"/>
      <c r="RFD66" s="469"/>
      <c r="RFE66" s="469"/>
      <c r="RFF66" s="469"/>
      <c r="RFG66" s="469"/>
      <c r="RFH66" s="469"/>
      <c r="RFI66" s="469"/>
      <c r="RFJ66" s="469"/>
      <c r="RFK66" s="469"/>
      <c r="RFL66" s="469"/>
      <c r="RFM66" s="469"/>
      <c r="RFN66" s="469"/>
      <c r="RFO66" s="469"/>
      <c r="RFP66" s="469"/>
      <c r="RFQ66" s="469"/>
      <c r="RFR66" s="469"/>
      <c r="RFS66" s="469"/>
      <c r="RFT66" s="469"/>
      <c r="RFU66" s="469"/>
      <c r="RFV66" s="469"/>
      <c r="RFW66" s="469"/>
      <c r="RFX66" s="469"/>
      <c r="RFY66" s="469"/>
      <c r="RFZ66" s="469"/>
      <c r="RGA66" s="469"/>
      <c r="RGB66" s="469"/>
      <c r="RGC66" s="469"/>
      <c r="RGD66" s="469"/>
      <c r="RGE66" s="469"/>
      <c r="RGF66" s="469"/>
      <c r="RGG66" s="469"/>
      <c r="RGH66" s="469"/>
      <c r="RGI66" s="469"/>
      <c r="RGJ66" s="469"/>
      <c r="RGK66" s="469"/>
      <c r="RGL66" s="469"/>
      <c r="RGM66" s="469"/>
      <c r="RGN66" s="469"/>
      <c r="RGO66" s="469"/>
      <c r="RGP66" s="469"/>
      <c r="RGQ66" s="469"/>
      <c r="RGR66" s="469"/>
      <c r="RGS66" s="469"/>
      <c r="RGT66" s="469"/>
      <c r="RGU66" s="469"/>
      <c r="RGV66" s="469"/>
      <c r="RGW66" s="469"/>
      <c r="RGX66" s="469"/>
      <c r="RGY66" s="469"/>
      <c r="RGZ66" s="469"/>
      <c r="RHA66" s="469"/>
      <c r="RHB66" s="469"/>
      <c r="RHC66" s="469"/>
      <c r="RHD66" s="469"/>
      <c r="RHE66" s="469"/>
      <c r="RHF66" s="469"/>
      <c r="RHG66" s="469"/>
      <c r="RHH66" s="469"/>
      <c r="RHI66" s="469"/>
      <c r="RHJ66" s="469"/>
      <c r="RHK66" s="469"/>
      <c r="RHL66" s="469"/>
      <c r="RHM66" s="469"/>
      <c r="RHN66" s="469"/>
      <c r="RHO66" s="469"/>
      <c r="RHP66" s="469"/>
      <c r="RHQ66" s="469"/>
      <c r="RHR66" s="469"/>
      <c r="RHS66" s="469"/>
      <c r="RHT66" s="469"/>
      <c r="RHU66" s="469"/>
      <c r="RHV66" s="469"/>
      <c r="RHW66" s="469"/>
      <c r="RHX66" s="469"/>
      <c r="RHY66" s="469"/>
      <c r="RHZ66" s="469"/>
      <c r="RIA66" s="469"/>
      <c r="RIB66" s="469"/>
      <c r="RIC66" s="469"/>
      <c r="RID66" s="469"/>
      <c r="RIE66" s="469"/>
      <c r="RIF66" s="469"/>
      <c r="RIG66" s="469"/>
      <c r="RIH66" s="469"/>
      <c r="RII66" s="469"/>
      <c r="RIJ66" s="469"/>
      <c r="RIK66" s="469"/>
      <c r="RIL66" s="469"/>
      <c r="RIM66" s="469"/>
      <c r="RIN66" s="469"/>
      <c r="RIO66" s="469"/>
      <c r="RIP66" s="469"/>
      <c r="RIQ66" s="469"/>
      <c r="RIR66" s="469"/>
      <c r="RIS66" s="469"/>
      <c r="RIT66" s="469"/>
      <c r="RIU66" s="469"/>
      <c r="RIV66" s="469"/>
      <c r="RIW66" s="469"/>
      <c r="RIX66" s="469"/>
      <c r="RIY66" s="469"/>
      <c r="RIZ66" s="469"/>
      <c r="RJA66" s="469"/>
      <c r="RJB66" s="469"/>
      <c r="RJC66" s="469"/>
      <c r="RJD66" s="469"/>
      <c r="RJE66" s="469"/>
      <c r="RJF66" s="469"/>
      <c r="RJG66" s="469"/>
      <c r="RJH66" s="469"/>
      <c r="RJI66" s="469"/>
      <c r="RJJ66" s="469"/>
      <c r="RJK66" s="469"/>
      <c r="RJL66" s="469"/>
      <c r="RJM66" s="469"/>
      <c r="RJN66" s="469"/>
      <c r="RJO66" s="469"/>
      <c r="RJP66" s="469"/>
      <c r="RJQ66" s="469"/>
      <c r="RJR66" s="469"/>
      <c r="RJS66" s="469"/>
      <c r="RJT66" s="469"/>
      <c r="RJU66" s="469"/>
      <c r="RJV66" s="469"/>
      <c r="RJW66" s="469"/>
      <c r="RJX66" s="469"/>
      <c r="RJY66" s="469"/>
      <c r="RJZ66" s="469"/>
      <c r="RKA66" s="469"/>
      <c r="RKB66" s="469"/>
      <c r="RKC66" s="469"/>
      <c r="RKD66" s="469"/>
      <c r="RKE66" s="469"/>
      <c r="RKF66" s="469"/>
      <c r="RKG66" s="469"/>
      <c r="RKH66" s="469"/>
      <c r="RKI66" s="469"/>
      <c r="RKJ66" s="469"/>
      <c r="RKK66" s="469"/>
      <c r="RKL66" s="469"/>
      <c r="RKM66" s="469"/>
      <c r="RKN66" s="469"/>
      <c r="RKO66" s="469"/>
      <c r="RKP66" s="469"/>
      <c r="RKQ66" s="469"/>
      <c r="RKR66" s="469"/>
      <c r="RKS66" s="469"/>
      <c r="RKT66" s="469"/>
      <c r="RKU66" s="469"/>
      <c r="RKV66" s="469"/>
      <c r="RKW66" s="469"/>
      <c r="RKX66" s="469"/>
      <c r="RKY66" s="469"/>
      <c r="RKZ66" s="469"/>
      <c r="RLA66" s="469"/>
      <c r="RLB66" s="469"/>
      <c r="RLC66" s="469"/>
      <c r="RLD66" s="469"/>
      <c r="RLE66" s="469"/>
      <c r="RLF66" s="469"/>
      <c r="RLG66" s="469"/>
      <c r="RLH66" s="469"/>
      <c r="RLI66" s="469"/>
      <c r="RLJ66" s="469"/>
      <c r="RLK66" s="469"/>
      <c r="RLL66" s="469"/>
      <c r="RLM66" s="469"/>
      <c r="RLN66" s="469"/>
      <c r="RLO66" s="469"/>
      <c r="RLP66" s="469"/>
      <c r="RLQ66" s="469"/>
      <c r="RLR66" s="469"/>
      <c r="RLS66" s="469"/>
      <c r="RLT66" s="469"/>
      <c r="RLU66" s="469"/>
      <c r="RLV66" s="469"/>
      <c r="RLW66" s="469"/>
      <c r="RLX66" s="469"/>
      <c r="RLY66" s="469"/>
      <c r="RLZ66" s="469"/>
      <c r="RMA66" s="469"/>
      <c r="RMB66" s="469"/>
      <c r="RMC66" s="469"/>
      <c r="RMD66" s="469"/>
      <c r="RME66" s="469"/>
      <c r="RMF66" s="469"/>
      <c r="RMG66" s="469"/>
      <c r="RMH66" s="469"/>
      <c r="RMI66" s="469"/>
      <c r="RMJ66" s="469"/>
      <c r="RMK66" s="469"/>
      <c r="RML66" s="469"/>
      <c r="RMM66" s="469"/>
      <c r="RMN66" s="469"/>
      <c r="RMO66" s="469"/>
      <c r="RMP66" s="469"/>
      <c r="RMQ66" s="469"/>
      <c r="RMR66" s="469"/>
      <c r="RMS66" s="469"/>
      <c r="RMT66" s="469"/>
      <c r="RMU66" s="469"/>
      <c r="RMV66" s="469"/>
      <c r="RMW66" s="469"/>
      <c r="RMX66" s="469"/>
      <c r="RMY66" s="469"/>
      <c r="RMZ66" s="469"/>
      <c r="RNA66" s="469"/>
      <c r="RNB66" s="469"/>
      <c r="RNC66" s="469"/>
      <c r="RND66" s="469"/>
      <c r="RNE66" s="469"/>
      <c r="RNF66" s="469"/>
      <c r="RNG66" s="469"/>
      <c r="RNH66" s="469"/>
      <c r="RNI66" s="469"/>
      <c r="RNJ66" s="469"/>
      <c r="RNK66" s="469"/>
      <c r="RNL66" s="469"/>
      <c r="RNM66" s="469"/>
      <c r="RNN66" s="469"/>
      <c r="RNO66" s="469"/>
      <c r="RNP66" s="469"/>
      <c r="RNQ66" s="469"/>
      <c r="RNR66" s="469"/>
      <c r="RNS66" s="469"/>
      <c r="RNT66" s="469"/>
      <c r="RNU66" s="469"/>
      <c r="RNV66" s="469"/>
      <c r="RNW66" s="469"/>
      <c r="RNX66" s="469"/>
      <c r="RNY66" s="469"/>
      <c r="RNZ66" s="469"/>
      <c r="ROA66" s="469"/>
      <c r="ROB66" s="469"/>
      <c r="ROC66" s="469"/>
      <c r="ROD66" s="469"/>
      <c r="ROE66" s="469"/>
      <c r="ROF66" s="469"/>
      <c r="ROG66" s="469"/>
      <c r="ROH66" s="469"/>
      <c r="ROI66" s="469"/>
      <c r="ROJ66" s="469"/>
      <c r="ROK66" s="469"/>
      <c r="ROL66" s="469"/>
      <c r="ROM66" s="469"/>
      <c r="RON66" s="469"/>
      <c r="ROO66" s="469"/>
      <c r="ROP66" s="469"/>
      <c r="ROQ66" s="469"/>
      <c r="ROR66" s="469"/>
      <c r="ROS66" s="469"/>
      <c r="ROT66" s="469"/>
      <c r="ROU66" s="469"/>
      <c r="ROV66" s="469"/>
      <c r="ROW66" s="469"/>
      <c r="ROX66" s="469"/>
      <c r="ROY66" s="469"/>
      <c r="ROZ66" s="469"/>
      <c r="RPA66" s="469"/>
      <c r="RPB66" s="469"/>
      <c r="RPC66" s="469"/>
      <c r="RPD66" s="469"/>
      <c r="RPE66" s="469"/>
      <c r="RPF66" s="469"/>
      <c r="RPG66" s="469"/>
      <c r="RPH66" s="469"/>
      <c r="RPI66" s="469"/>
      <c r="RPJ66" s="469"/>
      <c r="RPK66" s="469"/>
      <c r="RPL66" s="469"/>
      <c r="RPM66" s="469"/>
      <c r="RPN66" s="469"/>
      <c r="RPO66" s="469"/>
      <c r="RPP66" s="469"/>
      <c r="RPQ66" s="469"/>
      <c r="RPR66" s="469"/>
      <c r="RPS66" s="469"/>
      <c r="RPT66" s="469"/>
      <c r="RPU66" s="469"/>
      <c r="RPV66" s="469"/>
      <c r="RPW66" s="469"/>
      <c r="RPX66" s="469"/>
      <c r="RPY66" s="469"/>
      <c r="RPZ66" s="469"/>
      <c r="RQA66" s="469"/>
      <c r="RQB66" s="469"/>
      <c r="RQC66" s="469"/>
      <c r="RQD66" s="469"/>
      <c r="RQE66" s="469"/>
      <c r="RQF66" s="469"/>
      <c r="RQG66" s="469"/>
      <c r="RQH66" s="469"/>
      <c r="RQI66" s="469"/>
      <c r="RQJ66" s="469"/>
      <c r="RQK66" s="469"/>
      <c r="RQL66" s="469"/>
      <c r="RQM66" s="469"/>
      <c r="RQN66" s="469"/>
      <c r="RQO66" s="469"/>
      <c r="RQP66" s="469"/>
      <c r="RQQ66" s="469"/>
      <c r="RQR66" s="469"/>
      <c r="RQS66" s="469"/>
      <c r="RQT66" s="469"/>
      <c r="RQU66" s="469"/>
      <c r="RQV66" s="469"/>
      <c r="RQW66" s="469"/>
      <c r="RQX66" s="469"/>
      <c r="RQY66" s="469"/>
      <c r="RQZ66" s="469"/>
      <c r="RRA66" s="469"/>
      <c r="RRB66" s="469"/>
      <c r="RRC66" s="469"/>
      <c r="RRD66" s="469"/>
      <c r="RRE66" s="469"/>
      <c r="RRF66" s="469"/>
      <c r="RRG66" s="469"/>
      <c r="RRH66" s="469"/>
      <c r="RRI66" s="469"/>
      <c r="RRJ66" s="469"/>
      <c r="RRK66" s="469"/>
      <c r="RRL66" s="469"/>
      <c r="RRM66" s="469"/>
      <c r="RRN66" s="469"/>
      <c r="RRO66" s="469"/>
      <c r="RRP66" s="469"/>
      <c r="RRQ66" s="469"/>
      <c r="RRR66" s="469"/>
      <c r="RRS66" s="469"/>
      <c r="RRT66" s="469"/>
      <c r="RRU66" s="469"/>
      <c r="RRV66" s="469"/>
      <c r="RRW66" s="469"/>
      <c r="RRX66" s="469"/>
      <c r="RRY66" s="469"/>
      <c r="RRZ66" s="469"/>
      <c r="RSA66" s="469"/>
      <c r="RSB66" s="469"/>
      <c r="RSC66" s="469"/>
      <c r="RSD66" s="469"/>
      <c r="RSE66" s="469"/>
      <c r="RSF66" s="469"/>
      <c r="RSG66" s="469"/>
      <c r="RSH66" s="469"/>
      <c r="RSI66" s="469"/>
      <c r="RSJ66" s="469"/>
      <c r="RSK66" s="469"/>
      <c r="RSL66" s="469"/>
      <c r="RSM66" s="469"/>
      <c r="RSN66" s="469"/>
      <c r="RSO66" s="469"/>
      <c r="RSP66" s="469"/>
      <c r="RSQ66" s="469"/>
      <c r="RSR66" s="469"/>
      <c r="RSS66" s="469"/>
      <c r="RST66" s="469"/>
      <c r="RSU66" s="469"/>
      <c r="RSV66" s="469"/>
      <c r="RSW66" s="469"/>
      <c r="RSX66" s="469"/>
      <c r="RSY66" s="469"/>
      <c r="RSZ66" s="469"/>
      <c r="RTA66" s="469"/>
      <c r="RTB66" s="469"/>
      <c r="RTC66" s="469"/>
      <c r="RTD66" s="469"/>
      <c r="RTE66" s="469"/>
      <c r="RTF66" s="469"/>
      <c r="RTG66" s="469"/>
      <c r="RTH66" s="469"/>
      <c r="RTI66" s="469"/>
      <c r="RTJ66" s="469"/>
      <c r="RTK66" s="469"/>
      <c r="RTL66" s="469"/>
      <c r="RTM66" s="469"/>
      <c r="RTN66" s="469"/>
      <c r="RTO66" s="469"/>
      <c r="RTP66" s="469"/>
      <c r="RTQ66" s="469"/>
      <c r="RTR66" s="469"/>
      <c r="RTS66" s="469"/>
      <c r="RTT66" s="469"/>
      <c r="RTU66" s="469"/>
      <c r="RTV66" s="469"/>
      <c r="RTW66" s="469"/>
      <c r="RTX66" s="469"/>
      <c r="RTY66" s="469"/>
      <c r="RTZ66" s="469"/>
      <c r="RUA66" s="469"/>
      <c r="RUB66" s="469"/>
      <c r="RUC66" s="469"/>
      <c r="RUD66" s="469"/>
      <c r="RUE66" s="469"/>
      <c r="RUF66" s="469"/>
      <c r="RUG66" s="469"/>
      <c r="RUH66" s="469"/>
      <c r="RUI66" s="469"/>
      <c r="RUJ66" s="469"/>
      <c r="RUK66" s="469"/>
      <c r="RUL66" s="469"/>
      <c r="RUM66" s="469"/>
      <c r="RUN66" s="469"/>
      <c r="RUO66" s="469"/>
      <c r="RUP66" s="469"/>
      <c r="RUQ66" s="469"/>
      <c r="RUR66" s="469"/>
      <c r="RUS66" s="469"/>
      <c r="RUT66" s="469"/>
      <c r="RUU66" s="469"/>
      <c r="RUV66" s="469"/>
      <c r="RUW66" s="469"/>
      <c r="RUX66" s="469"/>
      <c r="RUY66" s="469"/>
      <c r="RUZ66" s="469"/>
      <c r="RVA66" s="469"/>
      <c r="RVB66" s="469"/>
      <c r="RVC66" s="469"/>
      <c r="RVD66" s="469"/>
      <c r="RVE66" s="469"/>
      <c r="RVF66" s="469"/>
      <c r="RVG66" s="469"/>
      <c r="RVH66" s="469"/>
      <c r="RVI66" s="469"/>
      <c r="RVJ66" s="469"/>
      <c r="RVK66" s="469"/>
      <c r="RVL66" s="469"/>
      <c r="RVM66" s="469"/>
      <c r="RVN66" s="469"/>
      <c r="RVO66" s="469"/>
      <c r="RVP66" s="469"/>
      <c r="RVQ66" s="469"/>
      <c r="RVR66" s="469"/>
      <c r="RVS66" s="469"/>
      <c r="RVT66" s="469"/>
      <c r="RVU66" s="469"/>
      <c r="RVV66" s="469"/>
      <c r="RVW66" s="469"/>
      <c r="RVX66" s="469"/>
      <c r="RVY66" s="469"/>
      <c r="RVZ66" s="469"/>
      <c r="RWA66" s="469"/>
      <c r="RWB66" s="469"/>
      <c r="RWC66" s="469"/>
      <c r="RWD66" s="469"/>
      <c r="RWE66" s="469"/>
      <c r="RWF66" s="469"/>
      <c r="RWG66" s="469"/>
      <c r="RWH66" s="469"/>
      <c r="RWI66" s="469"/>
      <c r="RWJ66" s="469"/>
      <c r="RWK66" s="469"/>
      <c r="RWL66" s="469"/>
      <c r="RWM66" s="469"/>
      <c r="RWN66" s="469"/>
      <c r="RWO66" s="469"/>
      <c r="RWP66" s="469"/>
      <c r="RWQ66" s="469"/>
      <c r="RWR66" s="469"/>
      <c r="RWS66" s="469"/>
      <c r="RWT66" s="469"/>
      <c r="RWU66" s="469"/>
      <c r="RWV66" s="469"/>
      <c r="RWW66" s="469"/>
      <c r="RWX66" s="469"/>
      <c r="RWY66" s="469"/>
      <c r="RWZ66" s="469"/>
      <c r="RXA66" s="469"/>
      <c r="RXB66" s="469"/>
      <c r="RXC66" s="469"/>
      <c r="RXD66" s="469"/>
      <c r="RXE66" s="469"/>
      <c r="RXF66" s="469"/>
      <c r="RXG66" s="469"/>
      <c r="RXH66" s="469"/>
      <c r="RXI66" s="469"/>
      <c r="RXJ66" s="469"/>
      <c r="RXK66" s="469"/>
      <c r="RXL66" s="469"/>
      <c r="RXM66" s="469"/>
      <c r="RXN66" s="469"/>
      <c r="RXO66" s="469"/>
      <c r="RXP66" s="469"/>
      <c r="RXQ66" s="469"/>
      <c r="RXR66" s="469"/>
      <c r="RXS66" s="469"/>
      <c r="RXT66" s="469"/>
      <c r="RXU66" s="469"/>
      <c r="RXV66" s="469"/>
      <c r="RXW66" s="469"/>
      <c r="RXX66" s="469"/>
      <c r="RXY66" s="469"/>
      <c r="RXZ66" s="469"/>
      <c r="RYA66" s="469"/>
      <c r="RYB66" s="469"/>
      <c r="RYC66" s="469"/>
      <c r="RYD66" s="469"/>
      <c r="RYE66" s="469"/>
      <c r="RYF66" s="469"/>
      <c r="RYG66" s="469"/>
      <c r="RYH66" s="469"/>
      <c r="RYI66" s="469"/>
      <c r="RYJ66" s="469"/>
      <c r="RYK66" s="469"/>
      <c r="RYL66" s="469"/>
      <c r="RYM66" s="469"/>
      <c r="RYN66" s="469"/>
      <c r="RYO66" s="469"/>
      <c r="RYP66" s="469"/>
      <c r="RYQ66" s="469"/>
      <c r="RYR66" s="469"/>
      <c r="RYS66" s="469"/>
      <c r="RYT66" s="469"/>
      <c r="RYU66" s="469"/>
      <c r="RYV66" s="469"/>
      <c r="RYW66" s="469"/>
      <c r="RYX66" s="469"/>
      <c r="RYY66" s="469"/>
      <c r="RYZ66" s="469"/>
      <c r="RZA66" s="469"/>
      <c r="RZB66" s="469"/>
      <c r="RZC66" s="469"/>
      <c r="RZD66" s="469"/>
      <c r="RZE66" s="469"/>
      <c r="RZF66" s="469"/>
      <c r="RZG66" s="469"/>
      <c r="RZH66" s="469"/>
      <c r="RZI66" s="469"/>
      <c r="RZJ66" s="469"/>
      <c r="RZK66" s="469"/>
      <c r="RZL66" s="469"/>
      <c r="RZM66" s="469"/>
      <c r="RZN66" s="469"/>
      <c r="RZO66" s="469"/>
      <c r="RZP66" s="469"/>
      <c r="RZQ66" s="469"/>
      <c r="RZR66" s="469"/>
      <c r="RZS66" s="469"/>
      <c r="RZT66" s="469"/>
      <c r="RZU66" s="469"/>
      <c r="RZV66" s="469"/>
      <c r="RZW66" s="469"/>
      <c r="RZX66" s="469"/>
      <c r="RZY66" s="469"/>
      <c r="RZZ66" s="469"/>
      <c r="SAA66" s="469"/>
      <c r="SAB66" s="469"/>
      <c r="SAC66" s="469"/>
      <c r="SAD66" s="469"/>
      <c r="SAE66" s="469"/>
      <c r="SAF66" s="469"/>
      <c r="SAG66" s="469"/>
      <c r="SAH66" s="469"/>
      <c r="SAI66" s="469"/>
      <c r="SAJ66" s="469"/>
      <c r="SAK66" s="469"/>
      <c r="SAL66" s="469"/>
      <c r="SAM66" s="469"/>
      <c r="SAN66" s="469"/>
      <c r="SAO66" s="469"/>
      <c r="SAP66" s="469"/>
      <c r="SAQ66" s="469"/>
      <c r="SAR66" s="469"/>
      <c r="SAS66" s="469"/>
      <c r="SAT66" s="469"/>
      <c r="SAU66" s="469"/>
      <c r="SAV66" s="469"/>
      <c r="SAW66" s="469"/>
      <c r="SAX66" s="469"/>
      <c r="SAY66" s="469"/>
      <c r="SAZ66" s="469"/>
      <c r="SBA66" s="469"/>
      <c r="SBB66" s="469"/>
      <c r="SBC66" s="469"/>
      <c r="SBD66" s="469"/>
      <c r="SBE66" s="469"/>
      <c r="SBF66" s="469"/>
      <c r="SBG66" s="469"/>
      <c r="SBH66" s="469"/>
      <c r="SBI66" s="469"/>
      <c r="SBJ66" s="469"/>
      <c r="SBK66" s="469"/>
      <c r="SBL66" s="469"/>
      <c r="SBM66" s="469"/>
      <c r="SBN66" s="469"/>
      <c r="SBO66" s="469"/>
      <c r="SBP66" s="469"/>
      <c r="SBQ66" s="469"/>
      <c r="SBR66" s="469"/>
      <c r="SBS66" s="469"/>
      <c r="SBT66" s="469"/>
      <c r="SBU66" s="469"/>
      <c r="SBV66" s="469"/>
      <c r="SBW66" s="469"/>
      <c r="SBX66" s="469"/>
      <c r="SBY66" s="469"/>
      <c r="SBZ66" s="469"/>
      <c r="SCA66" s="469"/>
      <c r="SCB66" s="469"/>
      <c r="SCC66" s="469"/>
      <c r="SCD66" s="469"/>
      <c r="SCE66" s="469"/>
      <c r="SCF66" s="469"/>
      <c r="SCG66" s="469"/>
      <c r="SCH66" s="469"/>
      <c r="SCI66" s="469"/>
      <c r="SCJ66" s="469"/>
      <c r="SCK66" s="469"/>
      <c r="SCL66" s="469"/>
      <c r="SCM66" s="469"/>
      <c r="SCN66" s="469"/>
      <c r="SCO66" s="469"/>
      <c r="SCP66" s="469"/>
      <c r="SCQ66" s="469"/>
      <c r="SCR66" s="469"/>
      <c r="SCS66" s="469"/>
      <c r="SCT66" s="469"/>
      <c r="SCU66" s="469"/>
      <c r="SCV66" s="469"/>
      <c r="SCW66" s="469"/>
      <c r="SCX66" s="469"/>
      <c r="SCY66" s="469"/>
      <c r="SCZ66" s="469"/>
      <c r="SDA66" s="469"/>
      <c r="SDB66" s="469"/>
      <c r="SDC66" s="469"/>
      <c r="SDD66" s="469"/>
      <c r="SDE66" s="469"/>
      <c r="SDF66" s="469"/>
      <c r="SDG66" s="469"/>
      <c r="SDH66" s="469"/>
      <c r="SDI66" s="469"/>
      <c r="SDJ66" s="469"/>
      <c r="SDK66" s="469"/>
      <c r="SDL66" s="469"/>
      <c r="SDM66" s="469"/>
      <c r="SDN66" s="469"/>
      <c r="SDO66" s="469"/>
      <c r="SDP66" s="469"/>
      <c r="SDQ66" s="469"/>
      <c r="SDR66" s="469"/>
      <c r="SDS66" s="469"/>
      <c r="SDT66" s="469"/>
      <c r="SDU66" s="469"/>
      <c r="SDV66" s="469"/>
      <c r="SDW66" s="469"/>
      <c r="SDX66" s="469"/>
      <c r="SDY66" s="469"/>
      <c r="SDZ66" s="469"/>
      <c r="SEA66" s="469"/>
      <c r="SEB66" s="469"/>
      <c r="SEC66" s="469"/>
      <c r="SED66" s="469"/>
      <c r="SEE66" s="469"/>
      <c r="SEF66" s="469"/>
      <c r="SEG66" s="469"/>
      <c r="SEH66" s="469"/>
      <c r="SEI66" s="469"/>
      <c r="SEJ66" s="469"/>
      <c r="SEK66" s="469"/>
      <c r="SEL66" s="469"/>
      <c r="SEM66" s="469"/>
      <c r="SEN66" s="469"/>
      <c r="SEO66" s="469"/>
      <c r="SEP66" s="469"/>
      <c r="SEQ66" s="469"/>
      <c r="SER66" s="469"/>
      <c r="SES66" s="469"/>
      <c r="SET66" s="469"/>
      <c r="SEU66" s="469"/>
      <c r="SEV66" s="469"/>
      <c r="SEW66" s="469"/>
      <c r="SEX66" s="469"/>
      <c r="SEY66" s="469"/>
      <c r="SEZ66" s="469"/>
      <c r="SFA66" s="469"/>
      <c r="SFB66" s="469"/>
      <c r="SFC66" s="469"/>
      <c r="SFD66" s="469"/>
      <c r="SFE66" s="469"/>
      <c r="SFF66" s="469"/>
      <c r="SFG66" s="469"/>
      <c r="SFH66" s="469"/>
      <c r="SFI66" s="469"/>
      <c r="SFJ66" s="469"/>
      <c r="SFK66" s="469"/>
      <c r="SFL66" s="469"/>
      <c r="SFM66" s="469"/>
      <c r="SFN66" s="469"/>
      <c r="SFO66" s="469"/>
      <c r="SFP66" s="469"/>
      <c r="SFQ66" s="469"/>
      <c r="SFR66" s="469"/>
      <c r="SFS66" s="469"/>
      <c r="SFT66" s="469"/>
      <c r="SFU66" s="469"/>
      <c r="SFV66" s="469"/>
      <c r="SFW66" s="469"/>
      <c r="SFX66" s="469"/>
      <c r="SFY66" s="469"/>
      <c r="SFZ66" s="469"/>
      <c r="SGA66" s="469"/>
      <c r="SGB66" s="469"/>
      <c r="SGC66" s="469"/>
      <c r="SGD66" s="469"/>
      <c r="SGE66" s="469"/>
      <c r="SGF66" s="469"/>
      <c r="SGG66" s="469"/>
      <c r="SGH66" s="469"/>
      <c r="SGI66" s="469"/>
      <c r="SGJ66" s="469"/>
      <c r="SGK66" s="469"/>
      <c r="SGL66" s="469"/>
      <c r="SGM66" s="469"/>
      <c r="SGN66" s="469"/>
      <c r="SGO66" s="469"/>
      <c r="SGP66" s="469"/>
      <c r="SGQ66" s="469"/>
      <c r="SGR66" s="469"/>
      <c r="SGS66" s="469"/>
      <c r="SGT66" s="469"/>
      <c r="SGU66" s="469"/>
      <c r="SGV66" s="469"/>
      <c r="SGW66" s="469"/>
      <c r="SGX66" s="469"/>
      <c r="SGY66" s="469"/>
      <c r="SGZ66" s="469"/>
      <c r="SHA66" s="469"/>
      <c r="SHB66" s="469"/>
      <c r="SHC66" s="469"/>
      <c r="SHD66" s="469"/>
      <c r="SHE66" s="469"/>
      <c r="SHF66" s="469"/>
      <c r="SHG66" s="469"/>
      <c r="SHH66" s="469"/>
      <c r="SHI66" s="469"/>
      <c r="SHJ66" s="469"/>
      <c r="SHK66" s="469"/>
      <c r="SHL66" s="469"/>
      <c r="SHM66" s="469"/>
      <c r="SHN66" s="469"/>
      <c r="SHO66" s="469"/>
      <c r="SHP66" s="469"/>
      <c r="SHQ66" s="469"/>
      <c r="SHR66" s="469"/>
      <c r="SHS66" s="469"/>
      <c r="SHT66" s="469"/>
      <c r="SHU66" s="469"/>
      <c r="SHV66" s="469"/>
      <c r="SHW66" s="469"/>
      <c r="SHX66" s="469"/>
      <c r="SHY66" s="469"/>
      <c r="SHZ66" s="469"/>
      <c r="SIA66" s="469"/>
      <c r="SIB66" s="469"/>
      <c r="SIC66" s="469"/>
      <c r="SID66" s="469"/>
      <c r="SIE66" s="469"/>
      <c r="SIF66" s="469"/>
      <c r="SIG66" s="469"/>
      <c r="SIH66" s="469"/>
      <c r="SII66" s="469"/>
      <c r="SIJ66" s="469"/>
      <c r="SIK66" s="469"/>
      <c r="SIL66" s="469"/>
      <c r="SIM66" s="469"/>
      <c r="SIN66" s="469"/>
      <c r="SIO66" s="469"/>
      <c r="SIP66" s="469"/>
      <c r="SIQ66" s="469"/>
      <c r="SIR66" s="469"/>
      <c r="SIS66" s="469"/>
      <c r="SIT66" s="469"/>
      <c r="SIU66" s="469"/>
      <c r="SIV66" s="469"/>
      <c r="SIW66" s="469"/>
      <c r="SIX66" s="469"/>
      <c r="SIY66" s="469"/>
      <c r="SIZ66" s="469"/>
      <c r="SJA66" s="469"/>
      <c r="SJB66" s="469"/>
      <c r="SJC66" s="469"/>
      <c r="SJD66" s="469"/>
      <c r="SJE66" s="469"/>
      <c r="SJF66" s="469"/>
      <c r="SJG66" s="469"/>
      <c r="SJH66" s="469"/>
      <c r="SJI66" s="469"/>
      <c r="SJJ66" s="469"/>
      <c r="SJK66" s="469"/>
      <c r="SJL66" s="469"/>
      <c r="SJM66" s="469"/>
      <c r="SJN66" s="469"/>
      <c r="SJO66" s="469"/>
      <c r="SJP66" s="469"/>
      <c r="SJQ66" s="469"/>
      <c r="SJR66" s="469"/>
      <c r="SJS66" s="469"/>
      <c r="SJT66" s="469"/>
      <c r="SJU66" s="469"/>
      <c r="SJV66" s="469"/>
      <c r="SJW66" s="469"/>
      <c r="SJX66" s="469"/>
      <c r="SJY66" s="469"/>
      <c r="SJZ66" s="469"/>
      <c r="SKA66" s="469"/>
      <c r="SKB66" s="469"/>
      <c r="SKC66" s="469"/>
      <c r="SKD66" s="469"/>
      <c r="SKE66" s="469"/>
      <c r="SKF66" s="469"/>
      <c r="SKG66" s="469"/>
      <c r="SKH66" s="469"/>
      <c r="SKI66" s="469"/>
      <c r="SKJ66" s="469"/>
      <c r="SKK66" s="469"/>
      <c r="SKL66" s="469"/>
      <c r="SKM66" s="469"/>
      <c r="SKN66" s="469"/>
      <c r="SKO66" s="469"/>
      <c r="SKP66" s="469"/>
      <c r="SKQ66" s="469"/>
      <c r="SKR66" s="469"/>
      <c r="SKS66" s="469"/>
      <c r="SKT66" s="469"/>
      <c r="SKU66" s="469"/>
      <c r="SKV66" s="469"/>
      <c r="SKW66" s="469"/>
      <c r="SKX66" s="469"/>
      <c r="SKY66" s="469"/>
      <c r="SKZ66" s="469"/>
      <c r="SLA66" s="469"/>
      <c r="SLB66" s="469"/>
      <c r="SLC66" s="469"/>
      <c r="SLD66" s="469"/>
      <c r="SLE66" s="469"/>
      <c r="SLF66" s="469"/>
      <c r="SLG66" s="469"/>
      <c r="SLH66" s="469"/>
      <c r="SLI66" s="469"/>
      <c r="SLJ66" s="469"/>
      <c r="SLK66" s="469"/>
      <c r="SLL66" s="469"/>
      <c r="SLM66" s="469"/>
      <c r="SLN66" s="469"/>
      <c r="SLO66" s="469"/>
      <c r="SLP66" s="469"/>
      <c r="SLQ66" s="469"/>
      <c r="SLR66" s="469"/>
      <c r="SLS66" s="469"/>
      <c r="SLT66" s="469"/>
      <c r="SLU66" s="469"/>
      <c r="SLV66" s="469"/>
      <c r="SLW66" s="469"/>
      <c r="SLX66" s="469"/>
      <c r="SLY66" s="469"/>
      <c r="SLZ66" s="469"/>
      <c r="SMA66" s="469"/>
      <c r="SMB66" s="469"/>
      <c r="SMC66" s="469"/>
      <c r="SMD66" s="469"/>
      <c r="SME66" s="469"/>
      <c r="SMF66" s="469"/>
      <c r="SMG66" s="469"/>
      <c r="SMH66" s="469"/>
      <c r="SMI66" s="469"/>
      <c r="SMJ66" s="469"/>
      <c r="SMK66" s="469"/>
      <c r="SML66" s="469"/>
      <c r="SMM66" s="469"/>
      <c r="SMN66" s="469"/>
      <c r="SMO66" s="469"/>
      <c r="SMP66" s="469"/>
      <c r="SMQ66" s="469"/>
      <c r="SMR66" s="469"/>
      <c r="SMS66" s="469"/>
      <c r="SMT66" s="469"/>
      <c r="SMU66" s="469"/>
      <c r="SMV66" s="469"/>
      <c r="SMW66" s="469"/>
      <c r="SMX66" s="469"/>
      <c r="SMY66" s="469"/>
      <c r="SMZ66" s="469"/>
      <c r="SNA66" s="469"/>
      <c r="SNB66" s="469"/>
      <c r="SNC66" s="469"/>
      <c r="SND66" s="469"/>
      <c r="SNE66" s="469"/>
      <c r="SNF66" s="469"/>
      <c r="SNG66" s="469"/>
      <c r="SNH66" s="469"/>
      <c r="SNI66" s="469"/>
      <c r="SNJ66" s="469"/>
      <c r="SNK66" s="469"/>
      <c r="SNL66" s="469"/>
      <c r="SNM66" s="469"/>
      <c r="SNN66" s="469"/>
      <c r="SNO66" s="469"/>
      <c r="SNP66" s="469"/>
      <c r="SNQ66" s="469"/>
      <c r="SNR66" s="469"/>
      <c r="SNS66" s="469"/>
      <c r="SNT66" s="469"/>
      <c r="SNU66" s="469"/>
      <c r="SNV66" s="469"/>
      <c r="SNW66" s="469"/>
      <c r="SNX66" s="469"/>
      <c r="SNY66" s="469"/>
      <c r="SNZ66" s="469"/>
      <c r="SOA66" s="469"/>
      <c r="SOB66" s="469"/>
      <c r="SOC66" s="469"/>
      <c r="SOD66" s="469"/>
      <c r="SOE66" s="469"/>
      <c r="SOF66" s="469"/>
      <c r="SOG66" s="469"/>
      <c r="SOH66" s="469"/>
      <c r="SOI66" s="469"/>
      <c r="SOJ66" s="469"/>
      <c r="SOK66" s="469"/>
      <c r="SOL66" s="469"/>
      <c r="SOM66" s="469"/>
      <c r="SON66" s="469"/>
      <c r="SOO66" s="469"/>
      <c r="SOP66" s="469"/>
      <c r="SOQ66" s="469"/>
      <c r="SOR66" s="469"/>
      <c r="SOS66" s="469"/>
      <c r="SOT66" s="469"/>
      <c r="SOU66" s="469"/>
      <c r="SOV66" s="469"/>
      <c r="SOW66" s="469"/>
      <c r="SOX66" s="469"/>
      <c r="SOY66" s="469"/>
      <c r="SOZ66" s="469"/>
      <c r="SPA66" s="469"/>
      <c r="SPB66" s="469"/>
      <c r="SPC66" s="469"/>
      <c r="SPD66" s="469"/>
      <c r="SPE66" s="469"/>
      <c r="SPF66" s="469"/>
      <c r="SPG66" s="469"/>
      <c r="SPH66" s="469"/>
      <c r="SPI66" s="469"/>
      <c r="SPJ66" s="469"/>
      <c r="SPK66" s="469"/>
      <c r="SPL66" s="469"/>
      <c r="SPM66" s="469"/>
      <c r="SPN66" s="469"/>
      <c r="SPO66" s="469"/>
      <c r="SPP66" s="469"/>
      <c r="SPQ66" s="469"/>
      <c r="SPR66" s="469"/>
      <c r="SPS66" s="469"/>
      <c r="SPT66" s="469"/>
      <c r="SPU66" s="469"/>
      <c r="SPV66" s="469"/>
      <c r="SPW66" s="469"/>
      <c r="SPX66" s="469"/>
      <c r="SPY66" s="469"/>
      <c r="SPZ66" s="469"/>
      <c r="SQA66" s="469"/>
      <c r="SQB66" s="469"/>
      <c r="SQC66" s="469"/>
      <c r="SQD66" s="469"/>
      <c r="SQE66" s="469"/>
      <c r="SQF66" s="469"/>
      <c r="SQG66" s="469"/>
      <c r="SQH66" s="469"/>
      <c r="SQI66" s="469"/>
      <c r="SQJ66" s="469"/>
      <c r="SQK66" s="469"/>
      <c r="SQL66" s="469"/>
      <c r="SQM66" s="469"/>
      <c r="SQN66" s="469"/>
      <c r="SQO66" s="469"/>
      <c r="SQP66" s="469"/>
      <c r="SQQ66" s="469"/>
      <c r="SQR66" s="469"/>
      <c r="SQS66" s="469"/>
      <c r="SQT66" s="469"/>
      <c r="SQU66" s="469"/>
      <c r="SQV66" s="469"/>
      <c r="SQW66" s="469"/>
      <c r="SQX66" s="469"/>
      <c r="SQY66" s="469"/>
      <c r="SQZ66" s="469"/>
      <c r="SRA66" s="469"/>
      <c r="SRB66" s="469"/>
      <c r="SRC66" s="469"/>
      <c r="SRD66" s="469"/>
      <c r="SRE66" s="469"/>
      <c r="SRF66" s="469"/>
      <c r="SRG66" s="469"/>
      <c r="SRH66" s="469"/>
      <c r="SRI66" s="469"/>
      <c r="SRJ66" s="469"/>
      <c r="SRK66" s="469"/>
      <c r="SRL66" s="469"/>
      <c r="SRM66" s="469"/>
      <c r="SRN66" s="469"/>
      <c r="SRO66" s="469"/>
      <c r="SRP66" s="469"/>
      <c r="SRQ66" s="469"/>
      <c r="SRR66" s="469"/>
      <c r="SRS66" s="469"/>
      <c r="SRT66" s="469"/>
      <c r="SRU66" s="469"/>
      <c r="SRV66" s="469"/>
      <c r="SRW66" s="469"/>
      <c r="SRX66" s="469"/>
      <c r="SRY66" s="469"/>
      <c r="SRZ66" s="469"/>
      <c r="SSA66" s="469"/>
      <c r="SSB66" s="469"/>
      <c r="SSC66" s="469"/>
      <c r="SSD66" s="469"/>
      <c r="SSE66" s="469"/>
      <c r="SSF66" s="469"/>
      <c r="SSG66" s="469"/>
      <c r="SSH66" s="469"/>
      <c r="SSI66" s="469"/>
      <c r="SSJ66" s="469"/>
      <c r="SSK66" s="469"/>
      <c r="SSL66" s="469"/>
      <c r="SSM66" s="469"/>
      <c r="SSN66" s="469"/>
      <c r="SSO66" s="469"/>
      <c r="SSP66" s="469"/>
      <c r="SSQ66" s="469"/>
      <c r="SSR66" s="469"/>
      <c r="SSS66" s="469"/>
      <c r="SST66" s="469"/>
      <c r="SSU66" s="469"/>
      <c r="SSV66" s="469"/>
      <c r="SSW66" s="469"/>
      <c r="SSX66" s="469"/>
      <c r="SSY66" s="469"/>
      <c r="SSZ66" s="469"/>
      <c r="STA66" s="469"/>
      <c r="STB66" s="469"/>
      <c r="STC66" s="469"/>
      <c r="STD66" s="469"/>
      <c r="STE66" s="469"/>
      <c r="STF66" s="469"/>
      <c r="STG66" s="469"/>
      <c r="STH66" s="469"/>
      <c r="STI66" s="469"/>
      <c r="STJ66" s="469"/>
      <c r="STK66" s="469"/>
      <c r="STL66" s="469"/>
      <c r="STM66" s="469"/>
      <c r="STN66" s="469"/>
      <c r="STO66" s="469"/>
      <c r="STP66" s="469"/>
      <c r="STQ66" s="469"/>
      <c r="STR66" s="469"/>
      <c r="STS66" s="469"/>
      <c r="STT66" s="469"/>
      <c r="STU66" s="469"/>
      <c r="STV66" s="469"/>
      <c r="STW66" s="469"/>
      <c r="STX66" s="469"/>
      <c r="STY66" s="469"/>
      <c r="STZ66" s="469"/>
      <c r="SUA66" s="469"/>
      <c r="SUB66" s="469"/>
      <c r="SUC66" s="469"/>
      <c r="SUD66" s="469"/>
      <c r="SUE66" s="469"/>
      <c r="SUF66" s="469"/>
      <c r="SUG66" s="469"/>
      <c r="SUH66" s="469"/>
      <c r="SUI66" s="469"/>
      <c r="SUJ66" s="469"/>
      <c r="SUK66" s="469"/>
      <c r="SUL66" s="469"/>
      <c r="SUM66" s="469"/>
      <c r="SUN66" s="469"/>
      <c r="SUO66" s="469"/>
      <c r="SUP66" s="469"/>
      <c r="SUQ66" s="469"/>
      <c r="SUR66" s="469"/>
      <c r="SUS66" s="469"/>
      <c r="SUT66" s="469"/>
      <c r="SUU66" s="469"/>
      <c r="SUV66" s="469"/>
      <c r="SUW66" s="469"/>
      <c r="SUX66" s="469"/>
      <c r="SUY66" s="469"/>
      <c r="SUZ66" s="469"/>
      <c r="SVA66" s="469"/>
      <c r="SVB66" s="469"/>
      <c r="SVC66" s="469"/>
      <c r="SVD66" s="469"/>
      <c r="SVE66" s="469"/>
      <c r="SVF66" s="469"/>
      <c r="SVG66" s="469"/>
      <c r="SVH66" s="469"/>
      <c r="SVI66" s="469"/>
      <c r="SVJ66" s="469"/>
      <c r="SVK66" s="469"/>
      <c r="SVL66" s="469"/>
      <c r="SVM66" s="469"/>
      <c r="SVN66" s="469"/>
      <c r="SVO66" s="469"/>
      <c r="SVP66" s="469"/>
      <c r="SVQ66" s="469"/>
      <c r="SVR66" s="469"/>
      <c r="SVS66" s="469"/>
      <c r="SVT66" s="469"/>
      <c r="SVU66" s="469"/>
      <c r="SVV66" s="469"/>
      <c r="SVW66" s="469"/>
      <c r="SVX66" s="469"/>
      <c r="SVY66" s="469"/>
      <c r="SVZ66" s="469"/>
      <c r="SWA66" s="469"/>
      <c r="SWB66" s="469"/>
      <c r="SWC66" s="469"/>
      <c r="SWD66" s="469"/>
      <c r="SWE66" s="469"/>
      <c r="SWF66" s="469"/>
      <c r="SWG66" s="469"/>
      <c r="SWH66" s="469"/>
      <c r="SWI66" s="469"/>
      <c r="SWJ66" s="469"/>
      <c r="SWK66" s="469"/>
      <c r="SWL66" s="469"/>
      <c r="SWM66" s="469"/>
      <c r="SWN66" s="469"/>
      <c r="SWO66" s="469"/>
      <c r="SWP66" s="469"/>
      <c r="SWQ66" s="469"/>
      <c r="SWR66" s="469"/>
      <c r="SWS66" s="469"/>
      <c r="SWT66" s="469"/>
      <c r="SWU66" s="469"/>
      <c r="SWV66" s="469"/>
      <c r="SWW66" s="469"/>
      <c r="SWX66" s="469"/>
      <c r="SWY66" s="469"/>
      <c r="SWZ66" s="469"/>
      <c r="SXA66" s="469"/>
      <c r="SXB66" s="469"/>
      <c r="SXC66" s="469"/>
      <c r="SXD66" s="469"/>
      <c r="SXE66" s="469"/>
      <c r="SXF66" s="469"/>
      <c r="SXG66" s="469"/>
      <c r="SXH66" s="469"/>
      <c r="SXI66" s="469"/>
      <c r="SXJ66" s="469"/>
      <c r="SXK66" s="469"/>
      <c r="SXL66" s="469"/>
      <c r="SXM66" s="469"/>
      <c r="SXN66" s="469"/>
      <c r="SXO66" s="469"/>
      <c r="SXP66" s="469"/>
      <c r="SXQ66" s="469"/>
      <c r="SXR66" s="469"/>
      <c r="SXS66" s="469"/>
      <c r="SXT66" s="469"/>
      <c r="SXU66" s="469"/>
      <c r="SXV66" s="469"/>
      <c r="SXW66" s="469"/>
      <c r="SXX66" s="469"/>
      <c r="SXY66" s="469"/>
      <c r="SXZ66" s="469"/>
      <c r="SYA66" s="469"/>
      <c r="SYB66" s="469"/>
      <c r="SYC66" s="469"/>
      <c r="SYD66" s="469"/>
      <c r="SYE66" s="469"/>
      <c r="SYF66" s="469"/>
      <c r="SYG66" s="469"/>
      <c r="SYH66" s="469"/>
      <c r="SYI66" s="469"/>
      <c r="SYJ66" s="469"/>
      <c r="SYK66" s="469"/>
      <c r="SYL66" s="469"/>
      <c r="SYM66" s="469"/>
      <c r="SYN66" s="469"/>
      <c r="SYO66" s="469"/>
      <c r="SYP66" s="469"/>
      <c r="SYQ66" s="469"/>
      <c r="SYR66" s="469"/>
      <c r="SYS66" s="469"/>
      <c r="SYT66" s="469"/>
      <c r="SYU66" s="469"/>
      <c r="SYV66" s="469"/>
      <c r="SYW66" s="469"/>
      <c r="SYX66" s="469"/>
      <c r="SYY66" s="469"/>
      <c r="SYZ66" s="469"/>
      <c r="SZA66" s="469"/>
      <c r="SZB66" s="469"/>
      <c r="SZC66" s="469"/>
      <c r="SZD66" s="469"/>
      <c r="SZE66" s="469"/>
      <c r="SZF66" s="469"/>
      <c r="SZG66" s="469"/>
      <c r="SZH66" s="469"/>
      <c r="SZI66" s="469"/>
      <c r="SZJ66" s="469"/>
      <c r="SZK66" s="469"/>
      <c r="SZL66" s="469"/>
      <c r="SZM66" s="469"/>
      <c r="SZN66" s="469"/>
      <c r="SZO66" s="469"/>
      <c r="SZP66" s="469"/>
      <c r="SZQ66" s="469"/>
      <c r="SZR66" s="469"/>
      <c r="SZS66" s="469"/>
      <c r="SZT66" s="469"/>
      <c r="SZU66" s="469"/>
      <c r="SZV66" s="469"/>
      <c r="SZW66" s="469"/>
      <c r="SZX66" s="469"/>
      <c r="SZY66" s="469"/>
      <c r="SZZ66" s="469"/>
      <c r="TAA66" s="469"/>
      <c r="TAB66" s="469"/>
      <c r="TAC66" s="469"/>
      <c r="TAD66" s="469"/>
      <c r="TAE66" s="469"/>
      <c r="TAF66" s="469"/>
      <c r="TAG66" s="469"/>
      <c r="TAH66" s="469"/>
      <c r="TAI66" s="469"/>
      <c r="TAJ66" s="469"/>
      <c r="TAK66" s="469"/>
      <c r="TAL66" s="469"/>
      <c r="TAM66" s="469"/>
      <c r="TAN66" s="469"/>
      <c r="TAO66" s="469"/>
      <c r="TAP66" s="469"/>
      <c r="TAQ66" s="469"/>
      <c r="TAR66" s="469"/>
      <c r="TAS66" s="469"/>
      <c r="TAT66" s="469"/>
      <c r="TAU66" s="469"/>
      <c r="TAV66" s="469"/>
      <c r="TAW66" s="469"/>
      <c r="TAX66" s="469"/>
      <c r="TAY66" s="469"/>
      <c r="TAZ66" s="469"/>
      <c r="TBA66" s="469"/>
      <c r="TBB66" s="469"/>
      <c r="TBC66" s="469"/>
      <c r="TBD66" s="469"/>
      <c r="TBE66" s="469"/>
      <c r="TBF66" s="469"/>
      <c r="TBG66" s="469"/>
      <c r="TBH66" s="469"/>
      <c r="TBI66" s="469"/>
      <c r="TBJ66" s="469"/>
      <c r="TBK66" s="469"/>
      <c r="TBL66" s="469"/>
      <c r="TBM66" s="469"/>
      <c r="TBN66" s="469"/>
      <c r="TBO66" s="469"/>
      <c r="TBP66" s="469"/>
      <c r="TBQ66" s="469"/>
      <c r="TBR66" s="469"/>
      <c r="TBS66" s="469"/>
      <c r="TBT66" s="469"/>
      <c r="TBU66" s="469"/>
      <c r="TBV66" s="469"/>
      <c r="TBW66" s="469"/>
      <c r="TBX66" s="469"/>
      <c r="TBY66" s="469"/>
      <c r="TBZ66" s="469"/>
      <c r="TCA66" s="469"/>
      <c r="TCB66" s="469"/>
      <c r="TCC66" s="469"/>
      <c r="TCD66" s="469"/>
      <c r="TCE66" s="469"/>
      <c r="TCF66" s="469"/>
      <c r="TCG66" s="469"/>
      <c r="TCH66" s="469"/>
      <c r="TCI66" s="469"/>
      <c r="TCJ66" s="469"/>
      <c r="TCK66" s="469"/>
      <c r="TCL66" s="469"/>
      <c r="TCM66" s="469"/>
      <c r="TCN66" s="469"/>
      <c r="TCO66" s="469"/>
      <c r="TCP66" s="469"/>
      <c r="TCQ66" s="469"/>
      <c r="TCR66" s="469"/>
      <c r="TCS66" s="469"/>
      <c r="TCT66" s="469"/>
      <c r="TCU66" s="469"/>
      <c r="TCV66" s="469"/>
      <c r="TCW66" s="469"/>
      <c r="TCX66" s="469"/>
      <c r="TCY66" s="469"/>
      <c r="TCZ66" s="469"/>
      <c r="TDA66" s="469"/>
      <c r="TDB66" s="469"/>
      <c r="TDC66" s="469"/>
      <c r="TDD66" s="469"/>
      <c r="TDE66" s="469"/>
      <c r="TDF66" s="469"/>
      <c r="TDG66" s="469"/>
      <c r="TDH66" s="469"/>
      <c r="TDI66" s="469"/>
      <c r="TDJ66" s="469"/>
      <c r="TDK66" s="469"/>
      <c r="TDL66" s="469"/>
      <c r="TDM66" s="469"/>
      <c r="TDN66" s="469"/>
      <c r="TDO66" s="469"/>
      <c r="TDP66" s="469"/>
      <c r="TDQ66" s="469"/>
      <c r="TDR66" s="469"/>
      <c r="TDS66" s="469"/>
      <c r="TDT66" s="469"/>
      <c r="TDU66" s="469"/>
      <c r="TDV66" s="469"/>
      <c r="TDW66" s="469"/>
      <c r="TDX66" s="469"/>
      <c r="TDY66" s="469"/>
      <c r="TDZ66" s="469"/>
      <c r="TEA66" s="469"/>
      <c r="TEB66" s="469"/>
      <c r="TEC66" s="469"/>
      <c r="TED66" s="469"/>
      <c r="TEE66" s="469"/>
      <c r="TEF66" s="469"/>
      <c r="TEG66" s="469"/>
      <c r="TEH66" s="469"/>
      <c r="TEI66" s="469"/>
      <c r="TEJ66" s="469"/>
      <c r="TEK66" s="469"/>
      <c r="TEL66" s="469"/>
      <c r="TEM66" s="469"/>
      <c r="TEN66" s="469"/>
      <c r="TEO66" s="469"/>
      <c r="TEP66" s="469"/>
      <c r="TEQ66" s="469"/>
      <c r="TER66" s="469"/>
      <c r="TES66" s="469"/>
      <c r="TET66" s="469"/>
      <c r="TEU66" s="469"/>
      <c r="TEV66" s="469"/>
      <c r="TEW66" s="469"/>
      <c r="TEX66" s="469"/>
      <c r="TEY66" s="469"/>
      <c r="TEZ66" s="469"/>
      <c r="TFA66" s="469"/>
      <c r="TFB66" s="469"/>
      <c r="TFC66" s="469"/>
      <c r="TFD66" s="469"/>
      <c r="TFE66" s="469"/>
      <c r="TFF66" s="469"/>
      <c r="TFG66" s="469"/>
      <c r="TFH66" s="469"/>
      <c r="TFI66" s="469"/>
      <c r="TFJ66" s="469"/>
      <c r="TFK66" s="469"/>
      <c r="TFL66" s="469"/>
      <c r="TFM66" s="469"/>
      <c r="TFN66" s="469"/>
      <c r="TFO66" s="469"/>
      <c r="TFP66" s="469"/>
      <c r="TFQ66" s="469"/>
      <c r="TFR66" s="469"/>
      <c r="TFS66" s="469"/>
      <c r="TFT66" s="469"/>
      <c r="TFU66" s="469"/>
      <c r="TFV66" s="469"/>
      <c r="TFW66" s="469"/>
      <c r="TFX66" s="469"/>
      <c r="TFY66" s="469"/>
      <c r="TFZ66" s="469"/>
      <c r="TGA66" s="469"/>
      <c r="TGB66" s="469"/>
      <c r="TGC66" s="469"/>
      <c r="TGD66" s="469"/>
      <c r="TGE66" s="469"/>
      <c r="TGF66" s="469"/>
      <c r="TGG66" s="469"/>
      <c r="TGH66" s="469"/>
      <c r="TGI66" s="469"/>
      <c r="TGJ66" s="469"/>
      <c r="TGK66" s="469"/>
      <c r="TGL66" s="469"/>
      <c r="TGM66" s="469"/>
      <c r="TGN66" s="469"/>
      <c r="TGO66" s="469"/>
      <c r="TGP66" s="469"/>
      <c r="TGQ66" s="469"/>
      <c r="TGR66" s="469"/>
      <c r="TGS66" s="469"/>
      <c r="TGT66" s="469"/>
      <c r="TGU66" s="469"/>
      <c r="TGV66" s="469"/>
      <c r="TGW66" s="469"/>
      <c r="TGX66" s="469"/>
      <c r="TGY66" s="469"/>
      <c r="TGZ66" s="469"/>
      <c r="THA66" s="469"/>
      <c r="THB66" s="469"/>
      <c r="THC66" s="469"/>
      <c r="THD66" s="469"/>
      <c r="THE66" s="469"/>
      <c r="THF66" s="469"/>
      <c r="THG66" s="469"/>
      <c r="THH66" s="469"/>
      <c r="THI66" s="469"/>
      <c r="THJ66" s="469"/>
      <c r="THK66" s="469"/>
      <c r="THL66" s="469"/>
      <c r="THM66" s="469"/>
      <c r="THN66" s="469"/>
      <c r="THO66" s="469"/>
      <c r="THP66" s="469"/>
      <c r="THQ66" s="469"/>
      <c r="THR66" s="469"/>
      <c r="THS66" s="469"/>
      <c r="THT66" s="469"/>
      <c r="THU66" s="469"/>
      <c r="THV66" s="469"/>
      <c r="THW66" s="469"/>
      <c r="THX66" s="469"/>
      <c r="THY66" s="469"/>
      <c r="THZ66" s="469"/>
      <c r="TIA66" s="469"/>
      <c r="TIB66" s="469"/>
      <c r="TIC66" s="469"/>
      <c r="TID66" s="469"/>
      <c r="TIE66" s="469"/>
      <c r="TIF66" s="469"/>
      <c r="TIG66" s="469"/>
      <c r="TIH66" s="469"/>
      <c r="TII66" s="469"/>
      <c r="TIJ66" s="469"/>
      <c r="TIK66" s="469"/>
      <c r="TIL66" s="469"/>
      <c r="TIM66" s="469"/>
      <c r="TIN66" s="469"/>
      <c r="TIO66" s="469"/>
      <c r="TIP66" s="469"/>
      <c r="TIQ66" s="469"/>
      <c r="TIR66" s="469"/>
      <c r="TIS66" s="469"/>
      <c r="TIT66" s="469"/>
      <c r="TIU66" s="469"/>
      <c r="TIV66" s="469"/>
      <c r="TIW66" s="469"/>
      <c r="TIX66" s="469"/>
      <c r="TIY66" s="469"/>
      <c r="TIZ66" s="469"/>
      <c r="TJA66" s="469"/>
      <c r="TJB66" s="469"/>
      <c r="TJC66" s="469"/>
      <c r="TJD66" s="469"/>
      <c r="TJE66" s="469"/>
      <c r="TJF66" s="469"/>
      <c r="TJG66" s="469"/>
      <c r="TJH66" s="469"/>
      <c r="TJI66" s="469"/>
      <c r="TJJ66" s="469"/>
      <c r="TJK66" s="469"/>
      <c r="TJL66" s="469"/>
      <c r="TJM66" s="469"/>
      <c r="TJN66" s="469"/>
      <c r="TJO66" s="469"/>
      <c r="TJP66" s="469"/>
      <c r="TJQ66" s="469"/>
      <c r="TJR66" s="469"/>
      <c r="TJS66" s="469"/>
      <c r="TJT66" s="469"/>
      <c r="TJU66" s="469"/>
      <c r="TJV66" s="469"/>
      <c r="TJW66" s="469"/>
      <c r="TJX66" s="469"/>
      <c r="TJY66" s="469"/>
      <c r="TJZ66" s="469"/>
      <c r="TKA66" s="469"/>
      <c r="TKB66" s="469"/>
      <c r="TKC66" s="469"/>
      <c r="TKD66" s="469"/>
      <c r="TKE66" s="469"/>
      <c r="TKF66" s="469"/>
      <c r="TKG66" s="469"/>
      <c r="TKH66" s="469"/>
      <c r="TKI66" s="469"/>
      <c r="TKJ66" s="469"/>
      <c r="TKK66" s="469"/>
      <c r="TKL66" s="469"/>
      <c r="TKM66" s="469"/>
      <c r="TKN66" s="469"/>
      <c r="TKO66" s="469"/>
      <c r="TKP66" s="469"/>
      <c r="TKQ66" s="469"/>
      <c r="TKR66" s="469"/>
      <c r="TKS66" s="469"/>
      <c r="TKT66" s="469"/>
      <c r="TKU66" s="469"/>
      <c r="TKV66" s="469"/>
      <c r="TKW66" s="469"/>
      <c r="TKX66" s="469"/>
      <c r="TKY66" s="469"/>
      <c r="TKZ66" s="469"/>
      <c r="TLA66" s="469"/>
      <c r="TLB66" s="469"/>
      <c r="TLC66" s="469"/>
      <c r="TLD66" s="469"/>
      <c r="TLE66" s="469"/>
      <c r="TLF66" s="469"/>
      <c r="TLG66" s="469"/>
      <c r="TLH66" s="469"/>
      <c r="TLI66" s="469"/>
      <c r="TLJ66" s="469"/>
      <c r="TLK66" s="469"/>
      <c r="TLL66" s="469"/>
      <c r="TLM66" s="469"/>
      <c r="TLN66" s="469"/>
      <c r="TLO66" s="469"/>
      <c r="TLP66" s="469"/>
      <c r="TLQ66" s="469"/>
      <c r="TLR66" s="469"/>
      <c r="TLS66" s="469"/>
      <c r="TLT66" s="469"/>
      <c r="TLU66" s="469"/>
      <c r="TLV66" s="469"/>
      <c r="TLW66" s="469"/>
      <c r="TLX66" s="469"/>
      <c r="TLY66" s="469"/>
      <c r="TLZ66" s="469"/>
      <c r="TMA66" s="469"/>
      <c r="TMB66" s="469"/>
      <c r="TMC66" s="469"/>
      <c r="TMD66" s="469"/>
      <c r="TME66" s="469"/>
      <c r="TMF66" s="469"/>
      <c r="TMG66" s="469"/>
      <c r="TMH66" s="469"/>
      <c r="TMI66" s="469"/>
      <c r="TMJ66" s="469"/>
      <c r="TMK66" s="469"/>
      <c r="TML66" s="469"/>
      <c r="TMM66" s="469"/>
      <c r="TMN66" s="469"/>
      <c r="TMO66" s="469"/>
      <c r="TMP66" s="469"/>
      <c r="TMQ66" s="469"/>
      <c r="TMR66" s="469"/>
      <c r="TMS66" s="469"/>
      <c r="TMT66" s="469"/>
      <c r="TMU66" s="469"/>
      <c r="TMV66" s="469"/>
      <c r="TMW66" s="469"/>
      <c r="TMX66" s="469"/>
      <c r="TMY66" s="469"/>
      <c r="TMZ66" s="469"/>
      <c r="TNA66" s="469"/>
      <c r="TNB66" s="469"/>
      <c r="TNC66" s="469"/>
      <c r="TND66" s="469"/>
      <c r="TNE66" s="469"/>
      <c r="TNF66" s="469"/>
      <c r="TNG66" s="469"/>
      <c r="TNH66" s="469"/>
      <c r="TNI66" s="469"/>
      <c r="TNJ66" s="469"/>
      <c r="TNK66" s="469"/>
      <c r="TNL66" s="469"/>
      <c r="TNM66" s="469"/>
      <c r="TNN66" s="469"/>
      <c r="TNO66" s="469"/>
      <c r="TNP66" s="469"/>
      <c r="TNQ66" s="469"/>
      <c r="TNR66" s="469"/>
      <c r="TNS66" s="469"/>
      <c r="TNT66" s="469"/>
      <c r="TNU66" s="469"/>
      <c r="TNV66" s="469"/>
      <c r="TNW66" s="469"/>
      <c r="TNX66" s="469"/>
      <c r="TNY66" s="469"/>
      <c r="TNZ66" s="469"/>
      <c r="TOA66" s="469"/>
      <c r="TOB66" s="469"/>
      <c r="TOC66" s="469"/>
      <c r="TOD66" s="469"/>
      <c r="TOE66" s="469"/>
      <c r="TOF66" s="469"/>
      <c r="TOG66" s="469"/>
      <c r="TOH66" s="469"/>
      <c r="TOI66" s="469"/>
      <c r="TOJ66" s="469"/>
      <c r="TOK66" s="469"/>
      <c r="TOL66" s="469"/>
      <c r="TOM66" s="469"/>
      <c r="TON66" s="469"/>
      <c r="TOO66" s="469"/>
      <c r="TOP66" s="469"/>
      <c r="TOQ66" s="469"/>
      <c r="TOR66" s="469"/>
      <c r="TOS66" s="469"/>
      <c r="TOT66" s="469"/>
      <c r="TOU66" s="469"/>
      <c r="TOV66" s="469"/>
      <c r="TOW66" s="469"/>
      <c r="TOX66" s="469"/>
      <c r="TOY66" s="469"/>
      <c r="TOZ66" s="469"/>
      <c r="TPA66" s="469"/>
      <c r="TPB66" s="469"/>
      <c r="TPC66" s="469"/>
      <c r="TPD66" s="469"/>
      <c r="TPE66" s="469"/>
      <c r="TPF66" s="469"/>
      <c r="TPG66" s="469"/>
      <c r="TPH66" s="469"/>
      <c r="TPI66" s="469"/>
      <c r="TPJ66" s="469"/>
      <c r="TPK66" s="469"/>
      <c r="TPL66" s="469"/>
      <c r="TPM66" s="469"/>
      <c r="TPN66" s="469"/>
      <c r="TPO66" s="469"/>
      <c r="TPP66" s="469"/>
      <c r="TPQ66" s="469"/>
      <c r="TPR66" s="469"/>
      <c r="TPS66" s="469"/>
      <c r="TPT66" s="469"/>
      <c r="TPU66" s="469"/>
      <c r="TPV66" s="469"/>
      <c r="TPW66" s="469"/>
      <c r="TPX66" s="469"/>
      <c r="TPY66" s="469"/>
      <c r="TPZ66" s="469"/>
      <c r="TQA66" s="469"/>
      <c r="TQB66" s="469"/>
      <c r="TQC66" s="469"/>
      <c r="TQD66" s="469"/>
      <c r="TQE66" s="469"/>
      <c r="TQF66" s="469"/>
      <c r="TQG66" s="469"/>
      <c r="TQH66" s="469"/>
      <c r="TQI66" s="469"/>
      <c r="TQJ66" s="469"/>
      <c r="TQK66" s="469"/>
      <c r="TQL66" s="469"/>
      <c r="TQM66" s="469"/>
      <c r="TQN66" s="469"/>
      <c r="TQO66" s="469"/>
      <c r="TQP66" s="469"/>
      <c r="TQQ66" s="469"/>
      <c r="TQR66" s="469"/>
      <c r="TQS66" s="469"/>
      <c r="TQT66" s="469"/>
      <c r="TQU66" s="469"/>
      <c r="TQV66" s="469"/>
      <c r="TQW66" s="469"/>
      <c r="TQX66" s="469"/>
      <c r="TQY66" s="469"/>
      <c r="TQZ66" s="469"/>
      <c r="TRA66" s="469"/>
      <c r="TRB66" s="469"/>
      <c r="TRC66" s="469"/>
      <c r="TRD66" s="469"/>
      <c r="TRE66" s="469"/>
      <c r="TRF66" s="469"/>
      <c r="TRG66" s="469"/>
      <c r="TRH66" s="469"/>
      <c r="TRI66" s="469"/>
      <c r="TRJ66" s="469"/>
      <c r="TRK66" s="469"/>
      <c r="TRL66" s="469"/>
      <c r="TRM66" s="469"/>
      <c r="TRN66" s="469"/>
      <c r="TRO66" s="469"/>
      <c r="TRP66" s="469"/>
      <c r="TRQ66" s="469"/>
      <c r="TRR66" s="469"/>
      <c r="TRS66" s="469"/>
      <c r="TRT66" s="469"/>
      <c r="TRU66" s="469"/>
      <c r="TRV66" s="469"/>
      <c r="TRW66" s="469"/>
      <c r="TRX66" s="469"/>
      <c r="TRY66" s="469"/>
      <c r="TRZ66" s="469"/>
      <c r="TSA66" s="469"/>
      <c r="TSB66" s="469"/>
      <c r="TSC66" s="469"/>
      <c r="TSD66" s="469"/>
      <c r="TSE66" s="469"/>
      <c r="TSF66" s="469"/>
      <c r="TSG66" s="469"/>
      <c r="TSH66" s="469"/>
      <c r="TSI66" s="469"/>
      <c r="TSJ66" s="469"/>
      <c r="TSK66" s="469"/>
      <c r="TSL66" s="469"/>
      <c r="TSM66" s="469"/>
      <c r="TSN66" s="469"/>
      <c r="TSO66" s="469"/>
      <c r="TSP66" s="469"/>
      <c r="TSQ66" s="469"/>
      <c r="TSR66" s="469"/>
      <c r="TSS66" s="469"/>
      <c r="TST66" s="469"/>
      <c r="TSU66" s="469"/>
      <c r="TSV66" s="469"/>
      <c r="TSW66" s="469"/>
      <c r="TSX66" s="469"/>
      <c r="TSY66" s="469"/>
      <c r="TSZ66" s="469"/>
      <c r="TTA66" s="469"/>
      <c r="TTB66" s="469"/>
      <c r="TTC66" s="469"/>
      <c r="TTD66" s="469"/>
      <c r="TTE66" s="469"/>
      <c r="TTF66" s="469"/>
      <c r="TTG66" s="469"/>
      <c r="TTH66" s="469"/>
      <c r="TTI66" s="469"/>
      <c r="TTJ66" s="469"/>
      <c r="TTK66" s="469"/>
      <c r="TTL66" s="469"/>
      <c r="TTM66" s="469"/>
      <c r="TTN66" s="469"/>
      <c r="TTO66" s="469"/>
      <c r="TTP66" s="469"/>
      <c r="TTQ66" s="469"/>
      <c r="TTR66" s="469"/>
      <c r="TTS66" s="469"/>
      <c r="TTT66" s="469"/>
      <c r="TTU66" s="469"/>
      <c r="TTV66" s="469"/>
      <c r="TTW66" s="469"/>
      <c r="TTX66" s="469"/>
      <c r="TTY66" s="469"/>
      <c r="TTZ66" s="469"/>
      <c r="TUA66" s="469"/>
      <c r="TUB66" s="469"/>
      <c r="TUC66" s="469"/>
      <c r="TUD66" s="469"/>
      <c r="TUE66" s="469"/>
      <c r="TUF66" s="469"/>
      <c r="TUG66" s="469"/>
      <c r="TUH66" s="469"/>
      <c r="TUI66" s="469"/>
      <c r="TUJ66" s="469"/>
      <c r="TUK66" s="469"/>
      <c r="TUL66" s="469"/>
      <c r="TUM66" s="469"/>
      <c r="TUN66" s="469"/>
      <c r="TUO66" s="469"/>
      <c r="TUP66" s="469"/>
      <c r="TUQ66" s="469"/>
      <c r="TUR66" s="469"/>
      <c r="TUS66" s="469"/>
      <c r="TUT66" s="469"/>
      <c r="TUU66" s="469"/>
      <c r="TUV66" s="469"/>
      <c r="TUW66" s="469"/>
      <c r="TUX66" s="469"/>
      <c r="TUY66" s="469"/>
      <c r="TUZ66" s="469"/>
      <c r="TVA66" s="469"/>
      <c r="TVB66" s="469"/>
      <c r="TVC66" s="469"/>
      <c r="TVD66" s="469"/>
      <c r="TVE66" s="469"/>
      <c r="TVF66" s="469"/>
      <c r="TVG66" s="469"/>
      <c r="TVH66" s="469"/>
      <c r="TVI66" s="469"/>
      <c r="TVJ66" s="469"/>
      <c r="TVK66" s="469"/>
      <c r="TVL66" s="469"/>
      <c r="TVM66" s="469"/>
      <c r="TVN66" s="469"/>
      <c r="TVO66" s="469"/>
      <c r="TVP66" s="469"/>
      <c r="TVQ66" s="469"/>
      <c r="TVR66" s="469"/>
      <c r="TVS66" s="469"/>
      <c r="TVT66" s="469"/>
      <c r="TVU66" s="469"/>
      <c r="TVV66" s="469"/>
      <c r="TVW66" s="469"/>
      <c r="TVX66" s="469"/>
      <c r="TVY66" s="469"/>
      <c r="TVZ66" s="469"/>
      <c r="TWA66" s="469"/>
      <c r="TWB66" s="469"/>
      <c r="TWC66" s="469"/>
      <c r="TWD66" s="469"/>
      <c r="TWE66" s="469"/>
      <c r="TWF66" s="469"/>
      <c r="TWG66" s="469"/>
      <c r="TWH66" s="469"/>
      <c r="TWI66" s="469"/>
      <c r="TWJ66" s="469"/>
      <c r="TWK66" s="469"/>
      <c r="TWL66" s="469"/>
      <c r="TWM66" s="469"/>
      <c r="TWN66" s="469"/>
      <c r="TWO66" s="469"/>
      <c r="TWP66" s="469"/>
      <c r="TWQ66" s="469"/>
      <c r="TWR66" s="469"/>
      <c r="TWS66" s="469"/>
      <c r="TWT66" s="469"/>
      <c r="TWU66" s="469"/>
      <c r="TWV66" s="469"/>
      <c r="TWW66" s="469"/>
      <c r="TWX66" s="469"/>
      <c r="TWY66" s="469"/>
      <c r="TWZ66" s="469"/>
      <c r="TXA66" s="469"/>
      <c r="TXB66" s="469"/>
      <c r="TXC66" s="469"/>
      <c r="TXD66" s="469"/>
      <c r="TXE66" s="469"/>
      <c r="TXF66" s="469"/>
      <c r="TXG66" s="469"/>
      <c r="TXH66" s="469"/>
      <c r="TXI66" s="469"/>
      <c r="TXJ66" s="469"/>
      <c r="TXK66" s="469"/>
      <c r="TXL66" s="469"/>
      <c r="TXM66" s="469"/>
      <c r="TXN66" s="469"/>
      <c r="TXO66" s="469"/>
      <c r="TXP66" s="469"/>
      <c r="TXQ66" s="469"/>
      <c r="TXR66" s="469"/>
      <c r="TXS66" s="469"/>
      <c r="TXT66" s="469"/>
      <c r="TXU66" s="469"/>
      <c r="TXV66" s="469"/>
      <c r="TXW66" s="469"/>
      <c r="TXX66" s="469"/>
      <c r="TXY66" s="469"/>
      <c r="TXZ66" s="469"/>
      <c r="TYA66" s="469"/>
      <c r="TYB66" s="469"/>
      <c r="TYC66" s="469"/>
      <c r="TYD66" s="469"/>
      <c r="TYE66" s="469"/>
      <c r="TYF66" s="469"/>
      <c r="TYG66" s="469"/>
      <c r="TYH66" s="469"/>
      <c r="TYI66" s="469"/>
      <c r="TYJ66" s="469"/>
      <c r="TYK66" s="469"/>
      <c r="TYL66" s="469"/>
      <c r="TYM66" s="469"/>
      <c r="TYN66" s="469"/>
      <c r="TYO66" s="469"/>
      <c r="TYP66" s="469"/>
      <c r="TYQ66" s="469"/>
      <c r="TYR66" s="469"/>
      <c r="TYS66" s="469"/>
      <c r="TYT66" s="469"/>
      <c r="TYU66" s="469"/>
      <c r="TYV66" s="469"/>
      <c r="TYW66" s="469"/>
      <c r="TYX66" s="469"/>
      <c r="TYY66" s="469"/>
      <c r="TYZ66" s="469"/>
      <c r="TZA66" s="469"/>
      <c r="TZB66" s="469"/>
      <c r="TZC66" s="469"/>
      <c r="TZD66" s="469"/>
      <c r="TZE66" s="469"/>
      <c r="TZF66" s="469"/>
      <c r="TZG66" s="469"/>
      <c r="TZH66" s="469"/>
      <c r="TZI66" s="469"/>
      <c r="TZJ66" s="469"/>
      <c r="TZK66" s="469"/>
      <c r="TZL66" s="469"/>
      <c r="TZM66" s="469"/>
      <c r="TZN66" s="469"/>
      <c r="TZO66" s="469"/>
      <c r="TZP66" s="469"/>
      <c r="TZQ66" s="469"/>
      <c r="TZR66" s="469"/>
      <c r="TZS66" s="469"/>
      <c r="TZT66" s="469"/>
      <c r="TZU66" s="469"/>
      <c r="TZV66" s="469"/>
      <c r="TZW66" s="469"/>
      <c r="TZX66" s="469"/>
      <c r="TZY66" s="469"/>
      <c r="TZZ66" s="469"/>
      <c r="UAA66" s="469"/>
      <c r="UAB66" s="469"/>
      <c r="UAC66" s="469"/>
      <c r="UAD66" s="469"/>
      <c r="UAE66" s="469"/>
      <c r="UAF66" s="469"/>
      <c r="UAG66" s="469"/>
      <c r="UAH66" s="469"/>
      <c r="UAI66" s="469"/>
      <c r="UAJ66" s="469"/>
      <c r="UAK66" s="469"/>
      <c r="UAL66" s="469"/>
      <c r="UAM66" s="469"/>
      <c r="UAN66" s="469"/>
      <c r="UAO66" s="469"/>
      <c r="UAP66" s="469"/>
      <c r="UAQ66" s="469"/>
      <c r="UAR66" s="469"/>
      <c r="UAS66" s="469"/>
      <c r="UAT66" s="469"/>
      <c r="UAU66" s="469"/>
      <c r="UAV66" s="469"/>
      <c r="UAW66" s="469"/>
      <c r="UAX66" s="469"/>
      <c r="UAY66" s="469"/>
      <c r="UAZ66" s="469"/>
      <c r="UBA66" s="469"/>
      <c r="UBB66" s="469"/>
      <c r="UBC66" s="469"/>
      <c r="UBD66" s="469"/>
      <c r="UBE66" s="469"/>
      <c r="UBF66" s="469"/>
      <c r="UBG66" s="469"/>
      <c r="UBH66" s="469"/>
      <c r="UBI66" s="469"/>
      <c r="UBJ66" s="469"/>
      <c r="UBK66" s="469"/>
      <c r="UBL66" s="469"/>
      <c r="UBM66" s="469"/>
      <c r="UBN66" s="469"/>
      <c r="UBO66" s="469"/>
      <c r="UBP66" s="469"/>
      <c r="UBQ66" s="469"/>
      <c r="UBR66" s="469"/>
      <c r="UBS66" s="469"/>
      <c r="UBT66" s="469"/>
      <c r="UBU66" s="469"/>
      <c r="UBV66" s="469"/>
      <c r="UBW66" s="469"/>
      <c r="UBX66" s="469"/>
      <c r="UBY66" s="469"/>
      <c r="UBZ66" s="469"/>
      <c r="UCA66" s="469"/>
      <c r="UCB66" s="469"/>
      <c r="UCC66" s="469"/>
      <c r="UCD66" s="469"/>
      <c r="UCE66" s="469"/>
      <c r="UCF66" s="469"/>
      <c r="UCG66" s="469"/>
      <c r="UCH66" s="469"/>
      <c r="UCI66" s="469"/>
      <c r="UCJ66" s="469"/>
      <c r="UCK66" s="469"/>
      <c r="UCL66" s="469"/>
      <c r="UCM66" s="469"/>
      <c r="UCN66" s="469"/>
      <c r="UCO66" s="469"/>
      <c r="UCP66" s="469"/>
      <c r="UCQ66" s="469"/>
      <c r="UCR66" s="469"/>
      <c r="UCS66" s="469"/>
      <c r="UCT66" s="469"/>
      <c r="UCU66" s="469"/>
      <c r="UCV66" s="469"/>
      <c r="UCW66" s="469"/>
      <c r="UCX66" s="469"/>
      <c r="UCY66" s="469"/>
      <c r="UCZ66" s="469"/>
      <c r="UDA66" s="469"/>
      <c r="UDB66" s="469"/>
      <c r="UDC66" s="469"/>
      <c r="UDD66" s="469"/>
      <c r="UDE66" s="469"/>
      <c r="UDF66" s="469"/>
      <c r="UDG66" s="469"/>
      <c r="UDH66" s="469"/>
      <c r="UDI66" s="469"/>
      <c r="UDJ66" s="469"/>
      <c r="UDK66" s="469"/>
      <c r="UDL66" s="469"/>
      <c r="UDM66" s="469"/>
      <c r="UDN66" s="469"/>
      <c r="UDO66" s="469"/>
      <c r="UDP66" s="469"/>
      <c r="UDQ66" s="469"/>
      <c r="UDR66" s="469"/>
      <c r="UDS66" s="469"/>
      <c r="UDT66" s="469"/>
      <c r="UDU66" s="469"/>
      <c r="UDV66" s="469"/>
      <c r="UDW66" s="469"/>
      <c r="UDX66" s="469"/>
      <c r="UDY66" s="469"/>
      <c r="UDZ66" s="469"/>
      <c r="UEA66" s="469"/>
      <c r="UEB66" s="469"/>
      <c r="UEC66" s="469"/>
      <c r="UED66" s="469"/>
      <c r="UEE66" s="469"/>
      <c r="UEF66" s="469"/>
      <c r="UEG66" s="469"/>
      <c r="UEH66" s="469"/>
      <c r="UEI66" s="469"/>
      <c r="UEJ66" s="469"/>
      <c r="UEK66" s="469"/>
      <c r="UEL66" s="469"/>
      <c r="UEM66" s="469"/>
      <c r="UEN66" s="469"/>
      <c r="UEO66" s="469"/>
      <c r="UEP66" s="469"/>
      <c r="UEQ66" s="469"/>
      <c r="UER66" s="469"/>
      <c r="UES66" s="469"/>
      <c r="UET66" s="469"/>
      <c r="UEU66" s="469"/>
      <c r="UEV66" s="469"/>
      <c r="UEW66" s="469"/>
      <c r="UEX66" s="469"/>
      <c r="UEY66" s="469"/>
      <c r="UEZ66" s="469"/>
      <c r="UFA66" s="469"/>
      <c r="UFB66" s="469"/>
      <c r="UFC66" s="469"/>
      <c r="UFD66" s="469"/>
      <c r="UFE66" s="469"/>
      <c r="UFF66" s="469"/>
      <c r="UFG66" s="469"/>
      <c r="UFH66" s="469"/>
      <c r="UFI66" s="469"/>
      <c r="UFJ66" s="469"/>
      <c r="UFK66" s="469"/>
      <c r="UFL66" s="469"/>
      <c r="UFM66" s="469"/>
      <c r="UFN66" s="469"/>
      <c r="UFO66" s="469"/>
      <c r="UFP66" s="469"/>
      <c r="UFQ66" s="469"/>
      <c r="UFR66" s="469"/>
      <c r="UFS66" s="469"/>
      <c r="UFT66" s="469"/>
      <c r="UFU66" s="469"/>
      <c r="UFV66" s="469"/>
      <c r="UFW66" s="469"/>
      <c r="UFX66" s="469"/>
      <c r="UFY66" s="469"/>
      <c r="UFZ66" s="469"/>
      <c r="UGA66" s="469"/>
      <c r="UGB66" s="469"/>
      <c r="UGC66" s="469"/>
      <c r="UGD66" s="469"/>
      <c r="UGE66" s="469"/>
      <c r="UGF66" s="469"/>
      <c r="UGG66" s="469"/>
      <c r="UGH66" s="469"/>
      <c r="UGI66" s="469"/>
      <c r="UGJ66" s="469"/>
      <c r="UGK66" s="469"/>
      <c r="UGL66" s="469"/>
      <c r="UGM66" s="469"/>
      <c r="UGN66" s="469"/>
      <c r="UGO66" s="469"/>
      <c r="UGP66" s="469"/>
      <c r="UGQ66" s="469"/>
      <c r="UGR66" s="469"/>
      <c r="UGS66" s="469"/>
      <c r="UGT66" s="469"/>
      <c r="UGU66" s="469"/>
      <c r="UGV66" s="469"/>
      <c r="UGW66" s="469"/>
      <c r="UGX66" s="469"/>
      <c r="UGY66" s="469"/>
      <c r="UGZ66" s="469"/>
      <c r="UHA66" s="469"/>
      <c r="UHB66" s="469"/>
      <c r="UHC66" s="469"/>
      <c r="UHD66" s="469"/>
      <c r="UHE66" s="469"/>
      <c r="UHF66" s="469"/>
      <c r="UHG66" s="469"/>
      <c r="UHH66" s="469"/>
      <c r="UHI66" s="469"/>
      <c r="UHJ66" s="469"/>
      <c r="UHK66" s="469"/>
      <c r="UHL66" s="469"/>
      <c r="UHM66" s="469"/>
      <c r="UHN66" s="469"/>
      <c r="UHO66" s="469"/>
      <c r="UHP66" s="469"/>
      <c r="UHQ66" s="469"/>
      <c r="UHR66" s="469"/>
      <c r="UHS66" s="469"/>
      <c r="UHT66" s="469"/>
      <c r="UHU66" s="469"/>
      <c r="UHV66" s="469"/>
      <c r="UHW66" s="469"/>
      <c r="UHX66" s="469"/>
      <c r="UHY66" s="469"/>
      <c r="UHZ66" s="469"/>
      <c r="UIA66" s="469"/>
      <c r="UIB66" s="469"/>
      <c r="UIC66" s="469"/>
      <c r="UID66" s="469"/>
      <c r="UIE66" s="469"/>
      <c r="UIF66" s="469"/>
      <c r="UIG66" s="469"/>
      <c r="UIH66" s="469"/>
      <c r="UII66" s="469"/>
      <c r="UIJ66" s="469"/>
      <c r="UIK66" s="469"/>
      <c r="UIL66" s="469"/>
      <c r="UIM66" s="469"/>
      <c r="UIN66" s="469"/>
      <c r="UIO66" s="469"/>
      <c r="UIP66" s="469"/>
      <c r="UIQ66" s="469"/>
      <c r="UIR66" s="469"/>
      <c r="UIS66" s="469"/>
      <c r="UIT66" s="469"/>
      <c r="UIU66" s="469"/>
      <c r="UIV66" s="469"/>
      <c r="UIW66" s="469"/>
      <c r="UIX66" s="469"/>
      <c r="UIY66" s="469"/>
      <c r="UIZ66" s="469"/>
      <c r="UJA66" s="469"/>
      <c r="UJB66" s="469"/>
      <c r="UJC66" s="469"/>
      <c r="UJD66" s="469"/>
      <c r="UJE66" s="469"/>
      <c r="UJF66" s="469"/>
      <c r="UJG66" s="469"/>
      <c r="UJH66" s="469"/>
      <c r="UJI66" s="469"/>
      <c r="UJJ66" s="469"/>
      <c r="UJK66" s="469"/>
      <c r="UJL66" s="469"/>
      <c r="UJM66" s="469"/>
      <c r="UJN66" s="469"/>
      <c r="UJO66" s="469"/>
      <c r="UJP66" s="469"/>
      <c r="UJQ66" s="469"/>
      <c r="UJR66" s="469"/>
      <c r="UJS66" s="469"/>
      <c r="UJT66" s="469"/>
      <c r="UJU66" s="469"/>
      <c r="UJV66" s="469"/>
      <c r="UJW66" s="469"/>
      <c r="UJX66" s="469"/>
      <c r="UJY66" s="469"/>
      <c r="UJZ66" s="469"/>
      <c r="UKA66" s="469"/>
      <c r="UKB66" s="469"/>
      <c r="UKC66" s="469"/>
      <c r="UKD66" s="469"/>
      <c r="UKE66" s="469"/>
      <c r="UKF66" s="469"/>
      <c r="UKG66" s="469"/>
      <c r="UKH66" s="469"/>
      <c r="UKI66" s="469"/>
      <c r="UKJ66" s="469"/>
      <c r="UKK66" s="469"/>
      <c r="UKL66" s="469"/>
      <c r="UKM66" s="469"/>
      <c r="UKN66" s="469"/>
      <c r="UKO66" s="469"/>
      <c r="UKP66" s="469"/>
      <c r="UKQ66" s="469"/>
      <c r="UKR66" s="469"/>
      <c r="UKS66" s="469"/>
      <c r="UKT66" s="469"/>
      <c r="UKU66" s="469"/>
      <c r="UKV66" s="469"/>
      <c r="UKW66" s="469"/>
      <c r="UKX66" s="469"/>
      <c r="UKY66" s="469"/>
      <c r="UKZ66" s="469"/>
      <c r="ULA66" s="469"/>
      <c r="ULB66" s="469"/>
      <c r="ULC66" s="469"/>
      <c r="ULD66" s="469"/>
      <c r="ULE66" s="469"/>
      <c r="ULF66" s="469"/>
      <c r="ULG66" s="469"/>
      <c r="ULH66" s="469"/>
      <c r="ULI66" s="469"/>
      <c r="ULJ66" s="469"/>
      <c r="ULK66" s="469"/>
      <c r="ULL66" s="469"/>
      <c r="ULM66" s="469"/>
      <c r="ULN66" s="469"/>
      <c r="ULO66" s="469"/>
      <c r="ULP66" s="469"/>
      <c r="ULQ66" s="469"/>
      <c r="ULR66" s="469"/>
      <c r="ULS66" s="469"/>
      <c r="ULT66" s="469"/>
      <c r="ULU66" s="469"/>
      <c r="ULV66" s="469"/>
      <c r="ULW66" s="469"/>
      <c r="ULX66" s="469"/>
      <c r="ULY66" s="469"/>
      <c r="ULZ66" s="469"/>
      <c r="UMA66" s="469"/>
      <c r="UMB66" s="469"/>
      <c r="UMC66" s="469"/>
      <c r="UMD66" s="469"/>
      <c r="UME66" s="469"/>
      <c r="UMF66" s="469"/>
      <c r="UMG66" s="469"/>
      <c r="UMH66" s="469"/>
      <c r="UMI66" s="469"/>
      <c r="UMJ66" s="469"/>
      <c r="UMK66" s="469"/>
      <c r="UML66" s="469"/>
      <c r="UMM66" s="469"/>
      <c r="UMN66" s="469"/>
      <c r="UMO66" s="469"/>
      <c r="UMP66" s="469"/>
      <c r="UMQ66" s="469"/>
      <c r="UMR66" s="469"/>
      <c r="UMS66" s="469"/>
      <c r="UMT66" s="469"/>
      <c r="UMU66" s="469"/>
      <c r="UMV66" s="469"/>
      <c r="UMW66" s="469"/>
      <c r="UMX66" s="469"/>
      <c r="UMY66" s="469"/>
      <c r="UMZ66" s="469"/>
      <c r="UNA66" s="469"/>
      <c r="UNB66" s="469"/>
      <c r="UNC66" s="469"/>
      <c r="UND66" s="469"/>
      <c r="UNE66" s="469"/>
      <c r="UNF66" s="469"/>
      <c r="UNG66" s="469"/>
      <c r="UNH66" s="469"/>
      <c r="UNI66" s="469"/>
      <c r="UNJ66" s="469"/>
      <c r="UNK66" s="469"/>
      <c r="UNL66" s="469"/>
      <c r="UNM66" s="469"/>
      <c r="UNN66" s="469"/>
      <c r="UNO66" s="469"/>
      <c r="UNP66" s="469"/>
      <c r="UNQ66" s="469"/>
      <c r="UNR66" s="469"/>
      <c r="UNS66" s="469"/>
      <c r="UNT66" s="469"/>
      <c r="UNU66" s="469"/>
      <c r="UNV66" s="469"/>
      <c r="UNW66" s="469"/>
      <c r="UNX66" s="469"/>
      <c r="UNY66" s="469"/>
      <c r="UNZ66" s="469"/>
      <c r="UOA66" s="469"/>
      <c r="UOB66" s="469"/>
      <c r="UOC66" s="469"/>
      <c r="UOD66" s="469"/>
      <c r="UOE66" s="469"/>
      <c r="UOF66" s="469"/>
      <c r="UOG66" s="469"/>
      <c r="UOH66" s="469"/>
      <c r="UOI66" s="469"/>
      <c r="UOJ66" s="469"/>
      <c r="UOK66" s="469"/>
      <c r="UOL66" s="469"/>
      <c r="UOM66" s="469"/>
      <c r="UON66" s="469"/>
      <c r="UOO66" s="469"/>
      <c r="UOP66" s="469"/>
      <c r="UOQ66" s="469"/>
      <c r="UOR66" s="469"/>
      <c r="UOS66" s="469"/>
      <c r="UOT66" s="469"/>
      <c r="UOU66" s="469"/>
      <c r="UOV66" s="469"/>
      <c r="UOW66" s="469"/>
      <c r="UOX66" s="469"/>
      <c r="UOY66" s="469"/>
      <c r="UOZ66" s="469"/>
      <c r="UPA66" s="469"/>
      <c r="UPB66" s="469"/>
      <c r="UPC66" s="469"/>
      <c r="UPD66" s="469"/>
      <c r="UPE66" s="469"/>
      <c r="UPF66" s="469"/>
      <c r="UPG66" s="469"/>
      <c r="UPH66" s="469"/>
      <c r="UPI66" s="469"/>
      <c r="UPJ66" s="469"/>
      <c r="UPK66" s="469"/>
      <c r="UPL66" s="469"/>
      <c r="UPM66" s="469"/>
      <c r="UPN66" s="469"/>
      <c r="UPO66" s="469"/>
      <c r="UPP66" s="469"/>
      <c r="UPQ66" s="469"/>
      <c r="UPR66" s="469"/>
      <c r="UPS66" s="469"/>
      <c r="UPT66" s="469"/>
      <c r="UPU66" s="469"/>
      <c r="UPV66" s="469"/>
      <c r="UPW66" s="469"/>
      <c r="UPX66" s="469"/>
      <c r="UPY66" s="469"/>
      <c r="UPZ66" s="469"/>
      <c r="UQA66" s="469"/>
      <c r="UQB66" s="469"/>
      <c r="UQC66" s="469"/>
      <c r="UQD66" s="469"/>
      <c r="UQE66" s="469"/>
      <c r="UQF66" s="469"/>
      <c r="UQG66" s="469"/>
      <c r="UQH66" s="469"/>
      <c r="UQI66" s="469"/>
      <c r="UQJ66" s="469"/>
      <c r="UQK66" s="469"/>
      <c r="UQL66" s="469"/>
      <c r="UQM66" s="469"/>
      <c r="UQN66" s="469"/>
      <c r="UQO66" s="469"/>
      <c r="UQP66" s="469"/>
      <c r="UQQ66" s="469"/>
      <c r="UQR66" s="469"/>
      <c r="UQS66" s="469"/>
      <c r="UQT66" s="469"/>
      <c r="UQU66" s="469"/>
      <c r="UQV66" s="469"/>
      <c r="UQW66" s="469"/>
      <c r="UQX66" s="469"/>
      <c r="UQY66" s="469"/>
      <c r="UQZ66" s="469"/>
      <c r="URA66" s="469"/>
      <c r="URB66" s="469"/>
      <c r="URC66" s="469"/>
      <c r="URD66" s="469"/>
      <c r="URE66" s="469"/>
      <c r="URF66" s="469"/>
      <c r="URG66" s="469"/>
      <c r="URH66" s="469"/>
      <c r="URI66" s="469"/>
      <c r="URJ66" s="469"/>
      <c r="URK66" s="469"/>
      <c r="URL66" s="469"/>
      <c r="URM66" s="469"/>
      <c r="URN66" s="469"/>
      <c r="URO66" s="469"/>
      <c r="URP66" s="469"/>
      <c r="URQ66" s="469"/>
      <c r="URR66" s="469"/>
      <c r="URS66" s="469"/>
      <c r="URT66" s="469"/>
      <c r="URU66" s="469"/>
      <c r="URV66" s="469"/>
      <c r="URW66" s="469"/>
      <c r="URX66" s="469"/>
      <c r="URY66" s="469"/>
      <c r="URZ66" s="469"/>
      <c r="USA66" s="469"/>
      <c r="USB66" s="469"/>
      <c r="USC66" s="469"/>
      <c r="USD66" s="469"/>
      <c r="USE66" s="469"/>
      <c r="USF66" s="469"/>
      <c r="USG66" s="469"/>
      <c r="USH66" s="469"/>
      <c r="USI66" s="469"/>
      <c r="USJ66" s="469"/>
      <c r="USK66" s="469"/>
      <c r="USL66" s="469"/>
      <c r="USM66" s="469"/>
      <c r="USN66" s="469"/>
      <c r="USO66" s="469"/>
      <c r="USP66" s="469"/>
      <c r="USQ66" s="469"/>
      <c r="USR66" s="469"/>
      <c r="USS66" s="469"/>
      <c r="UST66" s="469"/>
      <c r="USU66" s="469"/>
      <c r="USV66" s="469"/>
      <c r="USW66" s="469"/>
      <c r="USX66" s="469"/>
      <c r="USY66" s="469"/>
      <c r="USZ66" s="469"/>
      <c r="UTA66" s="469"/>
      <c r="UTB66" s="469"/>
      <c r="UTC66" s="469"/>
      <c r="UTD66" s="469"/>
      <c r="UTE66" s="469"/>
      <c r="UTF66" s="469"/>
      <c r="UTG66" s="469"/>
      <c r="UTH66" s="469"/>
      <c r="UTI66" s="469"/>
      <c r="UTJ66" s="469"/>
      <c r="UTK66" s="469"/>
      <c r="UTL66" s="469"/>
      <c r="UTM66" s="469"/>
      <c r="UTN66" s="469"/>
      <c r="UTO66" s="469"/>
      <c r="UTP66" s="469"/>
      <c r="UTQ66" s="469"/>
      <c r="UTR66" s="469"/>
      <c r="UTS66" s="469"/>
      <c r="UTT66" s="469"/>
      <c r="UTU66" s="469"/>
      <c r="UTV66" s="469"/>
      <c r="UTW66" s="469"/>
      <c r="UTX66" s="469"/>
      <c r="UTY66" s="469"/>
      <c r="UTZ66" s="469"/>
      <c r="UUA66" s="469"/>
      <c r="UUB66" s="469"/>
      <c r="UUC66" s="469"/>
      <c r="UUD66" s="469"/>
      <c r="UUE66" s="469"/>
      <c r="UUF66" s="469"/>
      <c r="UUG66" s="469"/>
      <c r="UUH66" s="469"/>
      <c r="UUI66" s="469"/>
      <c r="UUJ66" s="469"/>
      <c r="UUK66" s="469"/>
      <c r="UUL66" s="469"/>
      <c r="UUM66" s="469"/>
      <c r="UUN66" s="469"/>
      <c r="UUO66" s="469"/>
      <c r="UUP66" s="469"/>
      <c r="UUQ66" s="469"/>
      <c r="UUR66" s="469"/>
      <c r="UUS66" s="469"/>
      <c r="UUT66" s="469"/>
      <c r="UUU66" s="469"/>
      <c r="UUV66" s="469"/>
      <c r="UUW66" s="469"/>
      <c r="UUX66" s="469"/>
      <c r="UUY66" s="469"/>
      <c r="UUZ66" s="469"/>
      <c r="UVA66" s="469"/>
      <c r="UVB66" s="469"/>
      <c r="UVC66" s="469"/>
      <c r="UVD66" s="469"/>
      <c r="UVE66" s="469"/>
      <c r="UVF66" s="469"/>
      <c r="UVG66" s="469"/>
      <c r="UVH66" s="469"/>
      <c r="UVI66" s="469"/>
      <c r="UVJ66" s="469"/>
      <c r="UVK66" s="469"/>
      <c r="UVL66" s="469"/>
      <c r="UVM66" s="469"/>
      <c r="UVN66" s="469"/>
      <c r="UVO66" s="469"/>
      <c r="UVP66" s="469"/>
      <c r="UVQ66" s="469"/>
      <c r="UVR66" s="469"/>
      <c r="UVS66" s="469"/>
      <c r="UVT66" s="469"/>
      <c r="UVU66" s="469"/>
      <c r="UVV66" s="469"/>
      <c r="UVW66" s="469"/>
      <c r="UVX66" s="469"/>
      <c r="UVY66" s="469"/>
      <c r="UVZ66" s="469"/>
      <c r="UWA66" s="469"/>
      <c r="UWB66" s="469"/>
      <c r="UWC66" s="469"/>
      <c r="UWD66" s="469"/>
      <c r="UWE66" s="469"/>
      <c r="UWF66" s="469"/>
      <c r="UWG66" s="469"/>
      <c r="UWH66" s="469"/>
      <c r="UWI66" s="469"/>
      <c r="UWJ66" s="469"/>
      <c r="UWK66" s="469"/>
      <c r="UWL66" s="469"/>
      <c r="UWM66" s="469"/>
      <c r="UWN66" s="469"/>
      <c r="UWO66" s="469"/>
      <c r="UWP66" s="469"/>
      <c r="UWQ66" s="469"/>
      <c r="UWR66" s="469"/>
      <c r="UWS66" s="469"/>
      <c r="UWT66" s="469"/>
      <c r="UWU66" s="469"/>
      <c r="UWV66" s="469"/>
      <c r="UWW66" s="469"/>
      <c r="UWX66" s="469"/>
      <c r="UWY66" s="469"/>
      <c r="UWZ66" s="469"/>
      <c r="UXA66" s="469"/>
      <c r="UXB66" s="469"/>
      <c r="UXC66" s="469"/>
      <c r="UXD66" s="469"/>
      <c r="UXE66" s="469"/>
      <c r="UXF66" s="469"/>
      <c r="UXG66" s="469"/>
      <c r="UXH66" s="469"/>
      <c r="UXI66" s="469"/>
      <c r="UXJ66" s="469"/>
      <c r="UXK66" s="469"/>
      <c r="UXL66" s="469"/>
      <c r="UXM66" s="469"/>
      <c r="UXN66" s="469"/>
      <c r="UXO66" s="469"/>
      <c r="UXP66" s="469"/>
      <c r="UXQ66" s="469"/>
      <c r="UXR66" s="469"/>
      <c r="UXS66" s="469"/>
      <c r="UXT66" s="469"/>
      <c r="UXU66" s="469"/>
      <c r="UXV66" s="469"/>
      <c r="UXW66" s="469"/>
      <c r="UXX66" s="469"/>
      <c r="UXY66" s="469"/>
      <c r="UXZ66" s="469"/>
      <c r="UYA66" s="469"/>
      <c r="UYB66" s="469"/>
      <c r="UYC66" s="469"/>
      <c r="UYD66" s="469"/>
      <c r="UYE66" s="469"/>
      <c r="UYF66" s="469"/>
      <c r="UYG66" s="469"/>
      <c r="UYH66" s="469"/>
      <c r="UYI66" s="469"/>
      <c r="UYJ66" s="469"/>
      <c r="UYK66" s="469"/>
      <c r="UYL66" s="469"/>
      <c r="UYM66" s="469"/>
      <c r="UYN66" s="469"/>
      <c r="UYO66" s="469"/>
      <c r="UYP66" s="469"/>
      <c r="UYQ66" s="469"/>
      <c r="UYR66" s="469"/>
      <c r="UYS66" s="469"/>
      <c r="UYT66" s="469"/>
      <c r="UYU66" s="469"/>
      <c r="UYV66" s="469"/>
      <c r="UYW66" s="469"/>
      <c r="UYX66" s="469"/>
      <c r="UYY66" s="469"/>
      <c r="UYZ66" s="469"/>
      <c r="UZA66" s="469"/>
      <c r="UZB66" s="469"/>
      <c r="UZC66" s="469"/>
      <c r="UZD66" s="469"/>
      <c r="UZE66" s="469"/>
      <c r="UZF66" s="469"/>
      <c r="UZG66" s="469"/>
      <c r="UZH66" s="469"/>
      <c r="UZI66" s="469"/>
      <c r="UZJ66" s="469"/>
      <c r="UZK66" s="469"/>
      <c r="UZL66" s="469"/>
      <c r="UZM66" s="469"/>
      <c r="UZN66" s="469"/>
      <c r="UZO66" s="469"/>
      <c r="UZP66" s="469"/>
      <c r="UZQ66" s="469"/>
      <c r="UZR66" s="469"/>
      <c r="UZS66" s="469"/>
      <c r="UZT66" s="469"/>
      <c r="UZU66" s="469"/>
      <c r="UZV66" s="469"/>
      <c r="UZW66" s="469"/>
      <c r="UZX66" s="469"/>
      <c r="UZY66" s="469"/>
      <c r="UZZ66" s="469"/>
      <c r="VAA66" s="469"/>
      <c r="VAB66" s="469"/>
      <c r="VAC66" s="469"/>
      <c r="VAD66" s="469"/>
      <c r="VAE66" s="469"/>
      <c r="VAF66" s="469"/>
      <c r="VAG66" s="469"/>
      <c r="VAH66" s="469"/>
      <c r="VAI66" s="469"/>
      <c r="VAJ66" s="469"/>
      <c r="VAK66" s="469"/>
      <c r="VAL66" s="469"/>
      <c r="VAM66" s="469"/>
      <c r="VAN66" s="469"/>
      <c r="VAO66" s="469"/>
      <c r="VAP66" s="469"/>
      <c r="VAQ66" s="469"/>
      <c r="VAR66" s="469"/>
      <c r="VAS66" s="469"/>
      <c r="VAT66" s="469"/>
      <c r="VAU66" s="469"/>
      <c r="VAV66" s="469"/>
      <c r="VAW66" s="469"/>
      <c r="VAX66" s="469"/>
      <c r="VAY66" s="469"/>
      <c r="VAZ66" s="469"/>
      <c r="VBA66" s="469"/>
      <c r="VBB66" s="469"/>
      <c r="VBC66" s="469"/>
      <c r="VBD66" s="469"/>
      <c r="VBE66" s="469"/>
      <c r="VBF66" s="469"/>
      <c r="VBG66" s="469"/>
      <c r="VBH66" s="469"/>
      <c r="VBI66" s="469"/>
      <c r="VBJ66" s="469"/>
      <c r="VBK66" s="469"/>
      <c r="VBL66" s="469"/>
      <c r="VBM66" s="469"/>
      <c r="VBN66" s="469"/>
      <c r="VBO66" s="469"/>
      <c r="VBP66" s="469"/>
      <c r="VBQ66" s="469"/>
      <c r="VBR66" s="469"/>
      <c r="VBS66" s="469"/>
      <c r="VBT66" s="469"/>
      <c r="VBU66" s="469"/>
      <c r="VBV66" s="469"/>
      <c r="VBW66" s="469"/>
      <c r="VBX66" s="469"/>
      <c r="VBY66" s="469"/>
      <c r="VBZ66" s="469"/>
      <c r="VCA66" s="469"/>
      <c r="VCB66" s="469"/>
      <c r="VCC66" s="469"/>
      <c r="VCD66" s="469"/>
      <c r="VCE66" s="469"/>
      <c r="VCF66" s="469"/>
      <c r="VCG66" s="469"/>
      <c r="VCH66" s="469"/>
      <c r="VCI66" s="469"/>
      <c r="VCJ66" s="469"/>
      <c r="VCK66" s="469"/>
      <c r="VCL66" s="469"/>
      <c r="VCM66" s="469"/>
      <c r="VCN66" s="469"/>
      <c r="VCO66" s="469"/>
      <c r="VCP66" s="469"/>
      <c r="VCQ66" s="469"/>
      <c r="VCR66" s="469"/>
      <c r="VCS66" s="469"/>
      <c r="VCT66" s="469"/>
      <c r="VCU66" s="469"/>
      <c r="VCV66" s="469"/>
      <c r="VCW66" s="469"/>
      <c r="VCX66" s="469"/>
      <c r="VCY66" s="469"/>
      <c r="VCZ66" s="469"/>
      <c r="VDA66" s="469"/>
      <c r="VDB66" s="469"/>
      <c r="VDC66" s="469"/>
      <c r="VDD66" s="469"/>
      <c r="VDE66" s="469"/>
      <c r="VDF66" s="469"/>
      <c r="VDG66" s="469"/>
      <c r="VDH66" s="469"/>
      <c r="VDI66" s="469"/>
      <c r="VDJ66" s="469"/>
      <c r="VDK66" s="469"/>
      <c r="VDL66" s="469"/>
      <c r="VDM66" s="469"/>
      <c r="VDN66" s="469"/>
      <c r="VDO66" s="469"/>
      <c r="VDP66" s="469"/>
      <c r="VDQ66" s="469"/>
      <c r="VDR66" s="469"/>
      <c r="VDS66" s="469"/>
      <c r="VDT66" s="469"/>
      <c r="VDU66" s="469"/>
      <c r="VDV66" s="469"/>
      <c r="VDW66" s="469"/>
      <c r="VDX66" s="469"/>
      <c r="VDY66" s="469"/>
      <c r="VDZ66" s="469"/>
      <c r="VEA66" s="469"/>
      <c r="VEB66" s="469"/>
      <c r="VEC66" s="469"/>
      <c r="VED66" s="469"/>
      <c r="VEE66" s="469"/>
      <c r="VEF66" s="469"/>
      <c r="VEG66" s="469"/>
      <c r="VEH66" s="469"/>
      <c r="VEI66" s="469"/>
      <c r="VEJ66" s="469"/>
      <c r="VEK66" s="469"/>
      <c r="VEL66" s="469"/>
      <c r="VEM66" s="469"/>
      <c r="VEN66" s="469"/>
      <c r="VEO66" s="469"/>
      <c r="VEP66" s="469"/>
      <c r="VEQ66" s="469"/>
      <c r="VER66" s="469"/>
      <c r="VES66" s="469"/>
      <c r="VET66" s="469"/>
      <c r="VEU66" s="469"/>
      <c r="VEV66" s="469"/>
      <c r="VEW66" s="469"/>
      <c r="VEX66" s="469"/>
      <c r="VEY66" s="469"/>
      <c r="VEZ66" s="469"/>
      <c r="VFA66" s="469"/>
      <c r="VFB66" s="469"/>
      <c r="VFC66" s="469"/>
      <c r="VFD66" s="469"/>
      <c r="VFE66" s="469"/>
      <c r="VFF66" s="469"/>
      <c r="VFG66" s="469"/>
      <c r="VFH66" s="469"/>
      <c r="VFI66" s="469"/>
      <c r="VFJ66" s="469"/>
      <c r="VFK66" s="469"/>
      <c r="VFL66" s="469"/>
      <c r="VFM66" s="469"/>
      <c r="VFN66" s="469"/>
      <c r="VFO66" s="469"/>
      <c r="VFP66" s="469"/>
      <c r="VFQ66" s="469"/>
      <c r="VFR66" s="469"/>
      <c r="VFS66" s="469"/>
      <c r="VFT66" s="469"/>
      <c r="VFU66" s="469"/>
      <c r="VFV66" s="469"/>
      <c r="VFW66" s="469"/>
      <c r="VFX66" s="469"/>
      <c r="VFY66" s="469"/>
      <c r="VFZ66" s="469"/>
      <c r="VGA66" s="469"/>
      <c r="VGB66" s="469"/>
      <c r="VGC66" s="469"/>
      <c r="VGD66" s="469"/>
      <c r="VGE66" s="469"/>
      <c r="VGF66" s="469"/>
      <c r="VGG66" s="469"/>
      <c r="VGH66" s="469"/>
      <c r="VGI66" s="469"/>
      <c r="VGJ66" s="469"/>
      <c r="VGK66" s="469"/>
      <c r="VGL66" s="469"/>
      <c r="VGM66" s="469"/>
      <c r="VGN66" s="469"/>
      <c r="VGO66" s="469"/>
      <c r="VGP66" s="469"/>
      <c r="VGQ66" s="469"/>
      <c r="VGR66" s="469"/>
      <c r="VGS66" s="469"/>
      <c r="VGT66" s="469"/>
      <c r="VGU66" s="469"/>
      <c r="VGV66" s="469"/>
      <c r="VGW66" s="469"/>
      <c r="VGX66" s="469"/>
      <c r="VGY66" s="469"/>
      <c r="VGZ66" s="469"/>
      <c r="VHA66" s="469"/>
      <c r="VHB66" s="469"/>
      <c r="VHC66" s="469"/>
      <c r="VHD66" s="469"/>
      <c r="VHE66" s="469"/>
      <c r="VHF66" s="469"/>
      <c r="VHG66" s="469"/>
      <c r="VHH66" s="469"/>
      <c r="VHI66" s="469"/>
      <c r="VHJ66" s="469"/>
      <c r="VHK66" s="469"/>
      <c r="VHL66" s="469"/>
      <c r="VHM66" s="469"/>
      <c r="VHN66" s="469"/>
      <c r="VHO66" s="469"/>
      <c r="VHP66" s="469"/>
      <c r="VHQ66" s="469"/>
      <c r="VHR66" s="469"/>
      <c r="VHS66" s="469"/>
      <c r="VHT66" s="469"/>
      <c r="VHU66" s="469"/>
      <c r="VHV66" s="469"/>
      <c r="VHW66" s="469"/>
      <c r="VHX66" s="469"/>
      <c r="VHY66" s="469"/>
      <c r="VHZ66" s="469"/>
      <c r="VIA66" s="469"/>
      <c r="VIB66" s="469"/>
      <c r="VIC66" s="469"/>
      <c r="VID66" s="469"/>
      <c r="VIE66" s="469"/>
      <c r="VIF66" s="469"/>
      <c r="VIG66" s="469"/>
      <c r="VIH66" s="469"/>
      <c r="VII66" s="469"/>
      <c r="VIJ66" s="469"/>
      <c r="VIK66" s="469"/>
      <c r="VIL66" s="469"/>
      <c r="VIM66" s="469"/>
      <c r="VIN66" s="469"/>
      <c r="VIO66" s="469"/>
      <c r="VIP66" s="469"/>
      <c r="VIQ66" s="469"/>
      <c r="VIR66" s="469"/>
      <c r="VIS66" s="469"/>
      <c r="VIT66" s="469"/>
      <c r="VIU66" s="469"/>
      <c r="VIV66" s="469"/>
      <c r="VIW66" s="469"/>
      <c r="VIX66" s="469"/>
      <c r="VIY66" s="469"/>
      <c r="VIZ66" s="469"/>
      <c r="VJA66" s="469"/>
      <c r="VJB66" s="469"/>
      <c r="VJC66" s="469"/>
      <c r="VJD66" s="469"/>
      <c r="VJE66" s="469"/>
      <c r="VJF66" s="469"/>
      <c r="VJG66" s="469"/>
      <c r="VJH66" s="469"/>
      <c r="VJI66" s="469"/>
      <c r="VJJ66" s="469"/>
      <c r="VJK66" s="469"/>
      <c r="VJL66" s="469"/>
      <c r="VJM66" s="469"/>
      <c r="VJN66" s="469"/>
      <c r="VJO66" s="469"/>
      <c r="VJP66" s="469"/>
      <c r="VJQ66" s="469"/>
      <c r="VJR66" s="469"/>
      <c r="VJS66" s="469"/>
      <c r="VJT66" s="469"/>
      <c r="VJU66" s="469"/>
      <c r="VJV66" s="469"/>
      <c r="VJW66" s="469"/>
      <c r="VJX66" s="469"/>
      <c r="VJY66" s="469"/>
      <c r="VJZ66" s="469"/>
      <c r="VKA66" s="469"/>
      <c r="VKB66" s="469"/>
      <c r="VKC66" s="469"/>
      <c r="VKD66" s="469"/>
      <c r="VKE66" s="469"/>
      <c r="VKF66" s="469"/>
      <c r="VKG66" s="469"/>
      <c r="VKH66" s="469"/>
      <c r="VKI66" s="469"/>
      <c r="VKJ66" s="469"/>
      <c r="VKK66" s="469"/>
      <c r="VKL66" s="469"/>
      <c r="VKM66" s="469"/>
      <c r="VKN66" s="469"/>
      <c r="VKO66" s="469"/>
      <c r="VKP66" s="469"/>
      <c r="VKQ66" s="469"/>
      <c r="VKR66" s="469"/>
      <c r="VKS66" s="469"/>
      <c r="VKT66" s="469"/>
      <c r="VKU66" s="469"/>
      <c r="VKV66" s="469"/>
      <c r="VKW66" s="469"/>
      <c r="VKX66" s="469"/>
      <c r="VKY66" s="469"/>
      <c r="VKZ66" s="469"/>
      <c r="VLA66" s="469"/>
      <c r="VLB66" s="469"/>
      <c r="VLC66" s="469"/>
      <c r="VLD66" s="469"/>
      <c r="VLE66" s="469"/>
      <c r="VLF66" s="469"/>
      <c r="VLG66" s="469"/>
      <c r="VLH66" s="469"/>
      <c r="VLI66" s="469"/>
      <c r="VLJ66" s="469"/>
      <c r="VLK66" s="469"/>
      <c r="VLL66" s="469"/>
      <c r="VLM66" s="469"/>
      <c r="VLN66" s="469"/>
      <c r="VLO66" s="469"/>
      <c r="VLP66" s="469"/>
      <c r="VLQ66" s="469"/>
      <c r="VLR66" s="469"/>
      <c r="VLS66" s="469"/>
      <c r="VLT66" s="469"/>
      <c r="VLU66" s="469"/>
      <c r="VLV66" s="469"/>
      <c r="VLW66" s="469"/>
      <c r="VLX66" s="469"/>
      <c r="VLY66" s="469"/>
      <c r="VLZ66" s="469"/>
      <c r="VMA66" s="469"/>
      <c r="VMB66" s="469"/>
      <c r="VMC66" s="469"/>
      <c r="VMD66" s="469"/>
      <c r="VME66" s="469"/>
      <c r="VMF66" s="469"/>
      <c r="VMG66" s="469"/>
      <c r="VMH66" s="469"/>
      <c r="VMI66" s="469"/>
      <c r="VMJ66" s="469"/>
      <c r="VMK66" s="469"/>
      <c r="VML66" s="469"/>
      <c r="VMM66" s="469"/>
      <c r="VMN66" s="469"/>
      <c r="VMO66" s="469"/>
      <c r="VMP66" s="469"/>
      <c r="VMQ66" s="469"/>
      <c r="VMR66" s="469"/>
      <c r="VMS66" s="469"/>
      <c r="VMT66" s="469"/>
      <c r="VMU66" s="469"/>
      <c r="VMV66" s="469"/>
      <c r="VMW66" s="469"/>
      <c r="VMX66" s="469"/>
      <c r="VMY66" s="469"/>
      <c r="VMZ66" s="469"/>
      <c r="VNA66" s="469"/>
      <c r="VNB66" s="469"/>
      <c r="VNC66" s="469"/>
      <c r="VND66" s="469"/>
      <c r="VNE66" s="469"/>
      <c r="VNF66" s="469"/>
      <c r="VNG66" s="469"/>
      <c r="VNH66" s="469"/>
      <c r="VNI66" s="469"/>
      <c r="VNJ66" s="469"/>
      <c r="VNK66" s="469"/>
      <c r="VNL66" s="469"/>
      <c r="VNM66" s="469"/>
      <c r="VNN66" s="469"/>
      <c r="VNO66" s="469"/>
      <c r="VNP66" s="469"/>
      <c r="VNQ66" s="469"/>
      <c r="VNR66" s="469"/>
      <c r="VNS66" s="469"/>
      <c r="VNT66" s="469"/>
      <c r="VNU66" s="469"/>
      <c r="VNV66" s="469"/>
      <c r="VNW66" s="469"/>
      <c r="VNX66" s="469"/>
      <c r="VNY66" s="469"/>
      <c r="VNZ66" s="469"/>
      <c r="VOA66" s="469"/>
      <c r="VOB66" s="469"/>
      <c r="VOC66" s="469"/>
      <c r="VOD66" s="469"/>
      <c r="VOE66" s="469"/>
      <c r="VOF66" s="469"/>
      <c r="VOG66" s="469"/>
      <c r="VOH66" s="469"/>
      <c r="VOI66" s="469"/>
      <c r="VOJ66" s="469"/>
      <c r="VOK66" s="469"/>
      <c r="VOL66" s="469"/>
      <c r="VOM66" s="469"/>
      <c r="VON66" s="469"/>
      <c r="VOO66" s="469"/>
      <c r="VOP66" s="469"/>
      <c r="VOQ66" s="469"/>
      <c r="VOR66" s="469"/>
      <c r="VOS66" s="469"/>
      <c r="VOT66" s="469"/>
      <c r="VOU66" s="469"/>
      <c r="VOV66" s="469"/>
      <c r="VOW66" s="469"/>
      <c r="VOX66" s="469"/>
      <c r="VOY66" s="469"/>
      <c r="VOZ66" s="469"/>
      <c r="VPA66" s="469"/>
      <c r="VPB66" s="469"/>
      <c r="VPC66" s="469"/>
      <c r="VPD66" s="469"/>
      <c r="VPE66" s="469"/>
      <c r="VPF66" s="469"/>
      <c r="VPG66" s="469"/>
      <c r="VPH66" s="469"/>
      <c r="VPI66" s="469"/>
      <c r="VPJ66" s="469"/>
      <c r="VPK66" s="469"/>
      <c r="VPL66" s="469"/>
      <c r="VPM66" s="469"/>
      <c r="VPN66" s="469"/>
      <c r="VPO66" s="469"/>
      <c r="VPP66" s="469"/>
      <c r="VPQ66" s="469"/>
      <c r="VPR66" s="469"/>
      <c r="VPS66" s="469"/>
      <c r="VPT66" s="469"/>
      <c r="VPU66" s="469"/>
      <c r="VPV66" s="469"/>
      <c r="VPW66" s="469"/>
      <c r="VPX66" s="469"/>
      <c r="VPY66" s="469"/>
      <c r="VPZ66" s="469"/>
      <c r="VQA66" s="469"/>
      <c r="VQB66" s="469"/>
      <c r="VQC66" s="469"/>
      <c r="VQD66" s="469"/>
      <c r="VQE66" s="469"/>
      <c r="VQF66" s="469"/>
      <c r="VQG66" s="469"/>
      <c r="VQH66" s="469"/>
      <c r="VQI66" s="469"/>
      <c r="VQJ66" s="469"/>
      <c r="VQK66" s="469"/>
      <c r="VQL66" s="469"/>
      <c r="VQM66" s="469"/>
      <c r="VQN66" s="469"/>
      <c r="VQO66" s="469"/>
      <c r="VQP66" s="469"/>
      <c r="VQQ66" s="469"/>
      <c r="VQR66" s="469"/>
      <c r="VQS66" s="469"/>
      <c r="VQT66" s="469"/>
      <c r="VQU66" s="469"/>
      <c r="VQV66" s="469"/>
      <c r="VQW66" s="469"/>
      <c r="VQX66" s="469"/>
      <c r="VQY66" s="469"/>
      <c r="VQZ66" s="469"/>
      <c r="VRA66" s="469"/>
      <c r="VRB66" s="469"/>
      <c r="VRC66" s="469"/>
      <c r="VRD66" s="469"/>
      <c r="VRE66" s="469"/>
      <c r="VRF66" s="469"/>
      <c r="VRG66" s="469"/>
      <c r="VRH66" s="469"/>
      <c r="VRI66" s="469"/>
      <c r="VRJ66" s="469"/>
      <c r="VRK66" s="469"/>
      <c r="VRL66" s="469"/>
      <c r="VRM66" s="469"/>
      <c r="VRN66" s="469"/>
      <c r="VRO66" s="469"/>
      <c r="VRP66" s="469"/>
      <c r="VRQ66" s="469"/>
      <c r="VRR66" s="469"/>
      <c r="VRS66" s="469"/>
      <c r="VRT66" s="469"/>
      <c r="VRU66" s="469"/>
      <c r="VRV66" s="469"/>
      <c r="VRW66" s="469"/>
      <c r="VRX66" s="469"/>
      <c r="VRY66" s="469"/>
      <c r="VRZ66" s="469"/>
      <c r="VSA66" s="469"/>
      <c r="VSB66" s="469"/>
      <c r="VSC66" s="469"/>
      <c r="VSD66" s="469"/>
      <c r="VSE66" s="469"/>
      <c r="VSF66" s="469"/>
      <c r="VSG66" s="469"/>
      <c r="VSH66" s="469"/>
      <c r="VSI66" s="469"/>
      <c r="VSJ66" s="469"/>
      <c r="VSK66" s="469"/>
      <c r="VSL66" s="469"/>
      <c r="VSM66" s="469"/>
      <c r="VSN66" s="469"/>
      <c r="VSO66" s="469"/>
      <c r="VSP66" s="469"/>
      <c r="VSQ66" s="469"/>
      <c r="VSR66" s="469"/>
      <c r="VSS66" s="469"/>
      <c r="VST66" s="469"/>
      <c r="VSU66" s="469"/>
      <c r="VSV66" s="469"/>
      <c r="VSW66" s="469"/>
      <c r="VSX66" s="469"/>
      <c r="VSY66" s="469"/>
      <c r="VSZ66" s="469"/>
      <c r="VTA66" s="469"/>
      <c r="VTB66" s="469"/>
      <c r="VTC66" s="469"/>
      <c r="VTD66" s="469"/>
      <c r="VTE66" s="469"/>
      <c r="VTF66" s="469"/>
      <c r="VTG66" s="469"/>
      <c r="VTH66" s="469"/>
      <c r="VTI66" s="469"/>
      <c r="VTJ66" s="469"/>
      <c r="VTK66" s="469"/>
      <c r="VTL66" s="469"/>
      <c r="VTM66" s="469"/>
      <c r="VTN66" s="469"/>
      <c r="VTO66" s="469"/>
      <c r="VTP66" s="469"/>
      <c r="VTQ66" s="469"/>
      <c r="VTR66" s="469"/>
      <c r="VTS66" s="469"/>
      <c r="VTT66" s="469"/>
      <c r="VTU66" s="469"/>
      <c r="VTV66" s="469"/>
      <c r="VTW66" s="469"/>
      <c r="VTX66" s="469"/>
      <c r="VTY66" s="469"/>
      <c r="VTZ66" s="469"/>
      <c r="VUA66" s="469"/>
      <c r="VUB66" s="469"/>
      <c r="VUC66" s="469"/>
      <c r="VUD66" s="469"/>
      <c r="VUE66" s="469"/>
      <c r="VUF66" s="469"/>
      <c r="VUG66" s="469"/>
      <c r="VUH66" s="469"/>
      <c r="VUI66" s="469"/>
      <c r="VUJ66" s="469"/>
      <c r="VUK66" s="469"/>
      <c r="VUL66" s="469"/>
      <c r="VUM66" s="469"/>
      <c r="VUN66" s="469"/>
      <c r="VUO66" s="469"/>
      <c r="VUP66" s="469"/>
      <c r="VUQ66" s="469"/>
      <c r="VUR66" s="469"/>
      <c r="VUS66" s="469"/>
      <c r="VUT66" s="469"/>
      <c r="VUU66" s="469"/>
      <c r="VUV66" s="469"/>
      <c r="VUW66" s="469"/>
      <c r="VUX66" s="469"/>
      <c r="VUY66" s="469"/>
      <c r="VUZ66" s="469"/>
      <c r="VVA66" s="469"/>
      <c r="VVB66" s="469"/>
      <c r="VVC66" s="469"/>
      <c r="VVD66" s="469"/>
      <c r="VVE66" s="469"/>
      <c r="VVF66" s="469"/>
      <c r="VVG66" s="469"/>
      <c r="VVH66" s="469"/>
      <c r="VVI66" s="469"/>
      <c r="VVJ66" s="469"/>
      <c r="VVK66" s="469"/>
      <c r="VVL66" s="469"/>
      <c r="VVM66" s="469"/>
      <c r="VVN66" s="469"/>
      <c r="VVO66" s="469"/>
      <c r="VVP66" s="469"/>
      <c r="VVQ66" s="469"/>
      <c r="VVR66" s="469"/>
      <c r="VVS66" s="469"/>
      <c r="VVT66" s="469"/>
      <c r="VVU66" s="469"/>
      <c r="VVV66" s="469"/>
      <c r="VVW66" s="469"/>
      <c r="VVX66" s="469"/>
      <c r="VVY66" s="469"/>
      <c r="VVZ66" s="469"/>
      <c r="VWA66" s="469"/>
      <c r="VWB66" s="469"/>
      <c r="VWC66" s="469"/>
      <c r="VWD66" s="469"/>
      <c r="VWE66" s="469"/>
      <c r="VWF66" s="469"/>
      <c r="VWG66" s="469"/>
      <c r="VWH66" s="469"/>
      <c r="VWI66" s="469"/>
      <c r="VWJ66" s="469"/>
      <c r="VWK66" s="469"/>
      <c r="VWL66" s="469"/>
      <c r="VWM66" s="469"/>
      <c r="VWN66" s="469"/>
      <c r="VWO66" s="469"/>
      <c r="VWP66" s="469"/>
      <c r="VWQ66" s="469"/>
      <c r="VWR66" s="469"/>
      <c r="VWS66" s="469"/>
      <c r="VWT66" s="469"/>
      <c r="VWU66" s="469"/>
      <c r="VWV66" s="469"/>
      <c r="VWW66" s="469"/>
      <c r="VWX66" s="469"/>
      <c r="VWY66" s="469"/>
      <c r="VWZ66" s="469"/>
      <c r="VXA66" s="469"/>
      <c r="VXB66" s="469"/>
      <c r="VXC66" s="469"/>
      <c r="VXD66" s="469"/>
      <c r="VXE66" s="469"/>
      <c r="VXF66" s="469"/>
      <c r="VXG66" s="469"/>
      <c r="VXH66" s="469"/>
      <c r="VXI66" s="469"/>
      <c r="VXJ66" s="469"/>
      <c r="VXK66" s="469"/>
      <c r="VXL66" s="469"/>
      <c r="VXM66" s="469"/>
      <c r="VXN66" s="469"/>
      <c r="VXO66" s="469"/>
      <c r="VXP66" s="469"/>
      <c r="VXQ66" s="469"/>
      <c r="VXR66" s="469"/>
      <c r="VXS66" s="469"/>
      <c r="VXT66" s="469"/>
      <c r="VXU66" s="469"/>
      <c r="VXV66" s="469"/>
      <c r="VXW66" s="469"/>
      <c r="VXX66" s="469"/>
      <c r="VXY66" s="469"/>
      <c r="VXZ66" s="469"/>
      <c r="VYA66" s="469"/>
      <c r="VYB66" s="469"/>
      <c r="VYC66" s="469"/>
      <c r="VYD66" s="469"/>
      <c r="VYE66" s="469"/>
      <c r="VYF66" s="469"/>
      <c r="VYG66" s="469"/>
      <c r="VYH66" s="469"/>
      <c r="VYI66" s="469"/>
      <c r="VYJ66" s="469"/>
      <c r="VYK66" s="469"/>
      <c r="VYL66" s="469"/>
      <c r="VYM66" s="469"/>
      <c r="VYN66" s="469"/>
      <c r="VYO66" s="469"/>
      <c r="VYP66" s="469"/>
      <c r="VYQ66" s="469"/>
      <c r="VYR66" s="469"/>
      <c r="VYS66" s="469"/>
      <c r="VYT66" s="469"/>
      <c r="VYU66" s="469"/>
      <c r="VYV66" s="469"/>
      <c r="VYW66" s="469"/>
      <c r="VYX66" s="469"/>
      <c r="VYY66" s="469"/>
      <c r="VYZ66" s="469"/>
      <c r="VZA66" s="469"/>
      <c r="VZB66" s="469"/>
      <c r="VZC66" s="469"/>
      <c r="VZD66" s="469"/>
      <c r="VZE66" s="469"/>
      <c r="VZF66" s="469"/>
      <c r="VZG66" s="469"/>
      <c r="VZH66" s="469"/>
      <c r="VZI66" s="469"/>
      <c r="VZJ66" s="469"/>
      <c r="VZK66" s="469"/>
      <c r="VZL66" s="469"/>
      <c r="VZM66" s="469"/>
      <c r="VZN66" s="469"/>
      <c r="VZO66" s="469"/>
      <c r="VZP66" s="469"/>
      <c r="VZQ66" s="469"/>
      <c r="VZR66" s="469"/>
      <c r="VZS66" s="469"/>
      <c r="VZT66" s="469"/>
      <c r="VZU66" s="469"/>
      <c r="VZV66" s="469"/>
      <c r="VZW66" s="469"/>
      <c r="VZX66" s="469"/>
      <c r="VZY66" s="469"/>
      <c r="VZZ66" s="469"/>
      <c r="WAA66" s="469"/>
      <c r="WAB66" s="469"/>
      <c r="WAC66" s="469"/>
      <c r="WAD66" s="469"/>
      <c r="WAE66" s="469"/>
      <c r="WAF66" s="469"/>
      <c r="WAG66" s="469"/>
      <c r="WAH66" s="469"/>
      <c r="WAI66" s="469"/>
      <c r="WAJ66" s="469"/>
      <c r="WAK66" s="469"/>
      <c r="WAL66" s="469"/>
      <c r="WAM66" s="469"/>
      <c r="WAN66" s="469"/>
      <c r="WAO66" s="469"/>
      <c r="WAP66" s="469"/>
      <c r="WAQ66" s="469"/>
      <c r="WAR66" s="469"/>
      <c r="WAS66" s="469"/>
      <c r="WAT66" s="469"/>
      <c r="WAU66" s="469"/>
      <c r="WAV66" s="469"/>
      <c r="WAW66" s="469"/>
      <c r="WAX66" s="469"/>
      <c r="WAY66" s="469"/>
      <c r="WAZ66" s="469"/>
      <c r="WBA66" s="469"/>
      <c r="WBB66" s="469"/>
      <c r="WBC66" s="469"/>
      <c r="WBD66" s="469"/>
      <c r="WBE66" s="469"/>
      <c r="WBF66" s="469"/>
      <c r="WBG66" s="469"/>
      <c r="WBH66" s="469"/>
      <c r="WBI66" s="469"/>
      <c r="WBJ66" s="469"/>
      <c r="WBK66" s="469"/>
      <c r="WBL66" s="469"/>
      <c r="WBM66" s="469"/>
      <c r="WBN66" s="469"/>
      <c r="WBO66" s="469"/>
      <c r="WBP66" s="469"/>
      <c r="WBQ66" s="469"/>
      <c r="WBR66" s="469"/>
      <c r="WBS66" s="469"/>
      <c r="WBT66" s="469"/>
      <c r="WBU66" s="469"/>
      <c r="WBV66" s="469"/>
      <c r="WBW66" s="469"/>
      <c r="WBX66" s="469"/>
      <c r="WBY66" s="469"/>
      <c r="WBZ66" s="469"/>
      <c r="WCA66" s="469"/>
      <c r="WCB66" s="469"/>
      <c r="WCC66" s="469"/>
      <c r="WCD66" s="469"/>
      <c r="WCE66" s="469"/>
      <c r="WCF66" s="469"/>
      <c r="WCG66" s="469"/>
      <c r="WCH66" s="469"/>
      <c r="WCI66" s="469"/>
      <c r="WCJ66" s="469"/>
      <c r="WCK66" s="469"/>
      <c r="WCL66" s="469"/>
      <c r="WCM66" s="469"/>
      <c r="WCN66" s="469"/>
      <c r="WCO66" s="469"/>
      <c r="WCP66" s="469"/>
      <c r="WCQ66" s="469"/>
      <c r="WCR66" s="469"/>
      <c r="WCS66" s="469"/>
      <c r="WCT66" s="469"/>
      <c r="WCU66" s="469"/>
      <c r="WCV66" s="469"/>
      <c r="WCW66" s="469"/>
      <c r="WCX66" s="469"/>
      <c r="WCY66" s="469"/>
      <c r="WCZ66" s="469"/>
      <c r="WDA66" s="469"/>
      <c r="WDB66" s="469"/>
      <c r="WDC66" s="469"/>
      <c r="WDD66" s="469"/>
      <c r="WDE66" s="469"/>
      <c r="WDF66" s="469"/>
      <c r="WDG66" s="469"/>
      <c r="WDH66" s="469"/>
      <c r="WDI66" s="469"/>
      <c r="WDJ66" s="469"/>
      <c r="WDK66" s="469"/>
      <c r="WDL66" s="469"/>
      <c r="WDM66" s="469"/>
      <c r="WDN66" s="469"/>
      <c r="WDO66" s="469"/>
      <c r="WDP66" s="469"/>
      <c r="WDQ66" s="469"/>
      <c r="WDR66" s="469"/>
      <c r="WDS66" s="469"/>
      <c r="WDT66" s="469"/>
      <c r="WDU66" s="469"/>
      <c r="WDV66" s="469"/>
      <c r="WDW66" s="469"/>
      <c r="WDX66" s="469"/>
      <c r="WDY66" s="469"/>
      <c r="WDZ66" s="469"/>
      <c r="WEA66" s="469"/>
      <c r="WEB66" s="469"/>
      <c r="WEC66" s="469"/>
      <c r="WED66" s="469"/>
      <c r="WEE66" s="469"/>
      <c r="WEF66" s="469"/>
      <c r="WEG66" s="469"/>
      <c r="WEH66" s="469"/>
      <c r="WEI66" s="469"/>
      <c r="WEJ66" s="469"/>
      <c r="WEK66" s="469"/>
      <c r="WEL66" s="469"/>
      <c r="WEM66" s="469"/>
      <c r="WEN66" s="469"/>
      <c r="WEO66" s="469"/>
      <c r="WEP66" s="469"/>
      <c r="WEQ66" s="469"/>
      <c r="WER66" s="469"/>
      <c r="WES66" s="469"/>
      <c r="WET66" s="469"/>
      <c r="WEU66" s="469"/>
      <c r="WEV66" s="469"/>
      <c r="WEW66" s="469"/>
      <c r="WEX66" s="469"/>
      <c r="WEY66" s="469"/>
      <c r="WEZ66" s="469"/>
      <c r="WFA66" s="469"/>
      <c r="WFB66" s="469"/>
      <c r="WFC66" s="469"/>
      <c r="WFD66" s="469"/>
      <c r="WFE66" s="469"/>
      <c r="WFF66" s="469"/>
      <c r="WFG66" s="469"/>
      <c r="WFH66" s="469"/>
      <c r="WFI66" s="469"/>
      <c r="WFJ66" s="469"/>
      <c r="WFK66" s="469"/>
      <c r="WFL66" s="469"/>
      <c r="WFM66" s="469"/>
      <c r="WFN66" s="469"/>
      <c r="WFO66" s="469"/>
      <c r="WFP66" s="469"/>
      <c r="WFQ66" s="469"/>
      <c r="WFR66" s="469"/>
      <c r="WFS66" s="469"/>
      <c r="WFT66" s="469"/>
      <c r="WFU66" s="469"/>
      <c r="WFV66" s="469"/>
      <c r="WFW66" s="469"/>
      <c r="WFX66" s="469"/>
      <c r="WFY66" s="469"/>
      <c r="WFZ66" s="469"/>
      <c r="WGA66" s="469"/>
      <c r="WGB66" s="469"/>
      <c r="WGC66" s="469"/>
      <c r="WGD66" s="469"/>
      <c r="WGE66" s="469"/>
      <c r="WGF66" s="469"/>
      <c r="WGG66" s="469"/>
      <c r="WGH66" s="469"/>
      <c r="WGI66" s="469"/>
      <c r="WGJ66" s="469"/>
      <c r="WGK66" s="469"/>
      <c r="WGL66" s="469"/>
      <c r="WGM66" s="469"/>
      <c r="WGN66" s="469"/>
      <c r="WGO66" s="469"/>
      <c r="WGP66" s="469"/>
      <c r="WGQ66" s="469"/>
      <c r="WGR66" s="469"/>
      <c r="WGS66" s="469"/>
      <c r="WGT66" s="469"/>
      <c r="WGU66" s="469"/>
      <c r="WGV66" s="469"/>
      <c r="WGW66" s="469"/>
      <c r="WGX66" s="469"/>
      <c r="WGY66" s="469"/>
      <c r="WGZ66" s="469"/>
      <c r="WHA66" s="469"/>
      <c r="WHB66" s="469"/>
      <c r="WHC66" s="469"/>
      <c r="WHD66" s="469"/>
      <c r="WHE66" s="469"/>
      <c r="WHF66" s="469"/>
      <c r="WHG66" s="469"/>
      <c r="WHH66" s="469"/>
      <c r="WHI66" s="469"/>
      <c r="WHJ66" s="469"/>
      <c r="WHK66" s="469"/>
      <c r="WHL66" s="469"/>
      <c r="WHM66" s="469"/>
      <c r="WHN66" s="469"/>
      <c r="WHO66" s="469"/>
      <c r="WHP66" s="469"/>
      <c r="WHQ66" s="469"/>
      <c r="WHR66" s="469"/>
      <c r="WHS66" s="469"/>
      <c r="WHT66" s="469"/>
      <c r="WHU66" s="469"/>
      <c r="WHV66" s="469"/>
      <c r="WHW66" s="469"/>
      <c r="WHX66" s="469"/>
      <c r="WHY66" s="469"/>
      <c r="WHZ66" s="469"/>
      <c r="WIA66" s="469"/>
      <c r="WIB66" s="469"/>
      <c r="WIC66" s="469"/>
      <c r="WID66" s="469"/>
      <c r="WIE66" s="469"/>
      <c r="WIF66" s="469"/>
      <c r="WIG66" s="469"/>
      <c r="WIH66" s="469"/>
      <c r="WII66" s="469"/>
      <c r="WIJ66" s="469"/>
      <c r="WIK66" s="469"/>
      <c r="WIL66" s="469"/>
      <c r="WIM66" s="469"/>
      <c r="WIN66" s="469"/>
      <c r="WIO66" s="469"/>
      <c r="WIP66" s="469"/>
      <c r="WIQ66" s="469"/>
      <c r="WIR66" s="469"/>
      <c r="WIS66" s="469"/>
      <c r="WIT66" s="469"/>
      <c r="WIU66" s="469"/>
      <c r="WIV66" s="469"/>
      <c r="WIW66" s="469"/>
      <c r="WIX66" s="469"/>
      <c r="WIY66" s="469"/>
      <c r="WIZ66" s="469"/>
      <c r="WJA66" s="469"/>
      <c r="WJB66" s="469"/>
      <c r="WJC66" s="469"/>
      <c r="WJD66" s="469"/>
      <c r="WJE66" s="469"/>
      <c r="WJF66" s="469"/>
      <c r="WJG66" s="469"/>
      <c r="WJH66" s="469"/>
      <c r="WJI66" s="469"/>
      <c r="WJJ66" s="469"/>
      <c r="WJK66" s="469"/>
      <c r="WJL66" s="469"/>
      <c r="WJM66" s="469"/>
      <c r="WJN66" s="469"/>
      <c r="WJO66" s="469"/>
      <c r="WJP66" s="469"/>
      <c r="WJQ66" s="469"/>
      <c r="WJR66" s="469"/>
      <c r="WJS66" s="469"/>
      <c r="WJT66" s="469"/>
      <c r="WJU66" s="469"/>
      <c r="WJV66" s="469"/>
      <c r="WJW66" s="469"/>
      <c r="WJX66" s="469"/>
      <c r="WJY66" s="469"/>
      <c r="WJZ66" s="469"/>
      <c r="WKA66" s="469"/>
      <c r="WKB66" s="469"/>
      <c r="WKC66" s="469"/>
      <c r="WKD66" s="469"/>
      <c r="WKE66" s="469"/>
      <c r="WKF66" s="469"/>
      <c r="WKG66" s="469"/>
      <c r="WKH66" s="469"/>
      <c r="WKI66" s="469"/>
      <c r="WKJ66" s="469"/>
      <c r="WKK66" s="469"/>
      <c r="WKL66" s="469"/>
      <c r="WKM66" s="469"/>
      <c r="WKN66" s="469"/>
      <c r="WKO66" s="469"/>
      <c r="WKP66" s="469"/>
      <c r="WKQ66" s="469"/>
      <c r="WKR66" s="469"/>
      <c r="WKS66" s="469"/>
      <c r="WKT66" s="469"/>
      <c r="WKU66" s="469"/>
      <c r="WKV66" s="469"/>
      <c r="WKW66" s="469"/>
      <c r="WKX66" s="469"/>
      <c r="WKY66" s="469"/>
      <c r="WKZ66" s="469"/>
      <c r="WLA66" s="469"/>
      <c r="WLB66" s="469"/>
      <c r="WLC66" s="469"/>
      <c r="WLD66" s="469"/>
      <c r="WLE66" s="469"/>
      <c r="WLF66" s="469"/>
      <c r="WLG66" s="469"/>
      <c r="WLH66" s="469"/>
      <c r="WLI66" s="469"/>
      <c r="WLJ66" s="469"/>
      <c r="WLK66" s="469"/>
      <c r="WLL66" s="469"/>
      <c r="WLM66" s="469"/>
      <c r="WLN66" s="469"/>
      <c r="WLO66" s="469"/>
      <c r="WLP66" s="469"/>
      <c r="WLQ66" s="469"/>
      <c r="WLR66" s="469"/>
      <c r="WLS66" s="469"/>
      <c r="WLT66" s="469"/>
      <c r="WLU66" s="469"/>
      <c r="WLV66" s="469"/>
      <c r="WLW66" s="469"/>
      <c r="WLX66" s="469"/>
      <c r="WLY66" s="469"/>
      <c r="WLZ66" s="469"/>
      <c r="WMA66" s="469"/>
      <c r="WMB66" s="469"/>
      <c r="WMC66" s="469"/>
      <c r="WMD66" s="469"/>
      <c r="WME66" s="469"/>
      <c r="WMF66" s="469"/>
      <c r="WMG66" s="469"/>
      <c r="WMH66" s="469"/>
      <c r="WMI66" s="469"/>
      <c r="WMJ66" s="469"/>
      <c r="WMK66" s="469"/>
      <c r="WML66" s="469"/>
      <c r="WMM66" s="469"/>
      <c r="WMN66" s="469"/>
      <c r="WMO66" s="469"/>
      <c r="WMP66" s="469"/>
      <c r="WMQ66" s="469"/>
      <c r="WMR66" s="469"/>
      <c r="WMS66" s="469"/>
      <c r="WMT66" s="469"/>
      <c r="WMU66" s="469"/>
      <c r="WMV66" s="469"/>
      <c r="WMW66" s="469"/>
      <c r="WMX66" s="469"/>
      <c r="WMY66" s="469"/>
      <c r="WMZ66" s="469"/>
      <c r="WNA66" s="469"/>
      <c r="WNB66" s="469"/>
      <c r="WNC66" s="469"/>
      <c r="WND66" s="469"/>
      <c r="WNE66" s="469"/>
      <c r="WNF66" s="469"/>
      <c r="WNG66" s="469"/>
      <c r="WNH66" s="469"/>
      <c r="WNI66" s="469"/>
      <c r="WNJ66" s="469"/>
      <c r="WNK66" s="469"/>
      <c r="WNL66" s="469"/>
      <c r="WNM66" s="469"/>
      <c r="WNN66" s="469"/>
      <c r="WNO66" s="469"/>
      <c r="WNP66" s="469"/>
      <c r="WNQ66" s="469"/>
      <c r="WNR66" s="469"/>
      <c r="WNS66" s="469"/>
      <c r="WNT66" s="469"/>
      <c r="WNU66" s="469"/>
      <c r="WNV66" s="469"/>
      <c r="WNW66" s="469"/>
      <c r="WNX66" s="469"/>
      <c r="WNY66" s="469"/>
      <c r="WNZ66" s="469"/>
      <c r="WOA66" s="469"/>
      <c r="WOB66" s="469"/>
      <c r="WOC66" s="469"/>
      <c r="WOD66" s="469"/>
      <c r="WOE66" s="469"/>
      <c r="WOF66" s="469"/>
      <c r="WOG66" s="469"/>
      <c r="WOH66" s="469"/>
      <c r="WOI66" s="469"/>
      <c r="WOJ66" s="469"/>
      <c r="WOK66" s="469"/>
      <c r="WOL66" s="469"/>
      <c r="WOM66" s="469"/>
      <c r="WON66" s="469"/>
      <c r="WOO66" s="469"/>
      <c r="WOP66" s="469"/>
      <c r="WOQ66" s="469"/>
      <c r="WOR66" s="469"/>
      <c r="WOS66" s="469"/>
      <c r="WOT66" s="469"/>
      <c r="WOU66" s="469"/>
      <c r="WOV66" s="469"/>
      <c r="WOW66" s="469"/>
      <c r="WOX66" s="469"/>
      <c r="WOY66" s="469"/>
      <c r="WOZ66" s="469"/>
      <c r="WPA66" s="469"/>
      <c r="WPB66" s="469"/>
      <c r="WPC66" s="469"/>
      <c r="WPD66" s="469"/>
      <c r="WPE66" s="469"/>
      <c r="WPF66" s="469"/>
      <c r="WPG66" s="469"/>
      <c r="WPH66" s="469"/>
      <c r="WPI66" s="469"/>
      <c r="WPJ66" s="469"/>
      <c r="WPK66" s="469"/>
      <c r="WPL66" s="469"/>
      <c r="WPM66" s="469"/>
      <c r="WPN66" s="469"/>
      <c r="WPO66" s="469"/>
      <c r="WPP66" s="469"/>
      <c r="WPQ66" s="469"/>
      <c r="WPR66" s="469"/>
      <c r="WPS66" s="469"/>
      <c r="WPT66" s="469"/>
      <c r="WPU66" s="469"/>
      <c r="WPV66" s="469"/>
      <c r="WPW66" s="469"/>
      <c r="WPX66" s="469"/>
      <c r="WPY66" s="469"/>
      <c r="WPZ66" s="469"/>
      <c r="WQA66" s="469"/>
      <c r="WQB66" s="469"/>
      <c r="WQC66" s="469"/>
      <c r="WQD66" s="469"/>
      <c r="WQE66" s="469"/>
      <c r="WQF66" s="469"/>
      <c r="WQG66" s="469"/>
      <c r="WQH66" s="469"/>
      <c r="WQI66" s="469"/>
      <c r="WQJ66" s="469"/>
      <c r="WQK66" s="469"/>
      <c r="WQL66" s="469"/>
      <c r="WQM66" s="469"/>
      <c r="WQN66" s="469"/>
      <c r="WQO66" s="469"/>
      <c r="WQP66" s="469"/>
      <c r="WQQ66" s="469"/>
      <c r="WQR66" s="469"/>
      <c r="WQS66" s="469"/>
      <c r="WQT66" s="469"/>
      <c r="WQU66" s="469"/>
      <c r="WQV66" s="469"/>
      <c r="WQW66" s="469"/>
      <c r="WQX66" s="469"/>
      <c r="WQY66" s="469"/>
      <c r="WQZ66" s="469"/>
      <c r="WRA66" s="469"/>
      <c r="WRB66" s="469"/>
      <c r="WRC66" s="469"/>
      <c r="WRD66" s="469"/>
      <c r="WRE66" s="469"/>
      <c r="WRF66" s="469"/>
      <c r="WRG66" s="469"/>
      <c r="WRH66" s="469"/>
      <c r="WRI66" s="469"/>
      <c r="WRJ66" s="469"/>
      <c r="WRK66" s="469"/>
      <c r="WRL66" s="469"/>
      <c r="WRM66" s="469"/>
      <c r="WRN66" s="469"/>
      <c r="WRO66" s="469"/>
      <c r="WRP66" s="469"/>
      <c r="WRQ66" s="469"/>
      <c r="WRR66" s="469"/>
      <c r="WRS66" s="469"/>
      <c r="WRT66" s="469"/>
      <c r="WRU66" s="469"/>
      <c r="WRV66" s="469"/>
      <c r="WRW66" s="469"/>
      <c r="WRX66" s="469"/>
      <c r="WRY66" s="469"/>
      <c r="WRZ66" s="469"/>
      <c r="WSA66" s="469"/>
      <c r="WSB66" s="469"/>
      <c r="WSC66" s="469"/>
      <c r="WSD66" s="469"/>
      <c r="WSE66" s="469"/>
      <c r="WSF66" s="469"/>
      <c r="WSG66" s="469"/>
      <c r="WSH66" s="469"/>
      <c r="WSI66" s="469"/>
      <c r="WSJ66" s="469"/>
      <c r="WSK66" s="469"/>
      <c r="WSL66" s="469"/>
      <c r="WSM66" s="469"/>
      <c r="WSN66" s="469"/>
      <c r="WSO66" s="469"/>
      <c r="WSP66" s="469"/>
      <c r="WSQ66" s="469"/>
      <c r="WSR66" s="469"/>
      <c r="WSS66" s="469"/>
      <c r="WST66" s="469"/>
      <c r="WSU66" s="469"/>
      <c r="WSV66" s="469"/>
      <c r="WSW66" s="469"/>
      <c r="WSX66" s="469"/>
      <c r="WSY66" s="469"/>
      <c r="WSZ66" s="469"/>
      <c r="WTA66" s="469"/>
      <c r="WTB66" s="469"/>
      <c r="WTC66" s="469"/>
      <c r="WTD66" s="469"/>
      <c r="WTE66" s="469"/>
      <c r="WTF66" s="469"/>
      <c r="WTG66" s="469"/>
      <c r="WTH66" s="469"/>
      <c r="WTI66" s="469"/>
      <c r="WTJ66" s="469"/>
      <c r="WTK66" s="469"/>
      <c r="WTL66" s="469"/>
      <c r="WTM66" s="469"/>
      <c r="WTN66" s="469"/>
      <c r="WTO66" s="469"/>
      <c r="WTP66" s="469"/>
      <c r="WTQ66" s="469"/>
      <c r="WTR66" s="469"/>
      <c r="WTS66" s="469"/>
      <c r="WTT66" s="469"/>
      <c r="WTU66" s="469"/>
      <c r="WTV66" s="469"/>
      <c r="WTW66" s="469"/>
      <c r="WTX66" s="469"/>
      <c r="WTY66" s="469"/>
      <c r="WTZ66" s="469"/>
      <c r="WUA66" s="469"/>
      <c r="WUB66" s="469"/>
      <c r="WUC66" s="469"/>
      <c r="WUD66" s="469"/>
      <c r="WUE66" s="469"/>
      <c r="WUF66" s="469"/>
      <c r="WUG66" s="469"/>
      <c r="WUH66" s="469"/>
      <c r="WUI66" s="469"/>
      <c r="WUJ66" s="469"/>
      <c r="WUK66" s="469"/>
      <c r="WUL66" s="469"/>
      <c r="WUM66" s="469"/>
      <c r="WUN66" s="469"/>
      <c r="WUO66" s="469"/>
      <c r="WUP66" s="469"/>
      <c r="WUQ66" s="469"/>
      <c r="WUR66" s="469"/>
      <c r="WUS66" s="469"/>
      <c r="WUT66" s="469"/>
      <c r="WUU66" s="469"/>
      <c r="WUV66" s="469"/>
      <c r="WUW66" s="469"/>
      <c r="WUX66" s="469"/>
      <c r="WUY66" s="469"/>
      <c r="WUZ66" s="469"/>
      <c r="WVA66" s="469"/>
      <c r="WVB66" s="469"/>
      <c r="WVC66" s="469"/>
      <c r="WVD66" s="469"/>
      <c r="WVE66" s="469"/>
      <c r="WVF66" s="469"/>
      <c r="WVG66" s="469"/>
      <c r="WVH66" s="469"/>
      <c r="WVI66" s="469"/>
      <c r="WVJ66" s="469"/>
      <c r="WVK66" s="469"/>
      <c r="WVL66" s="469"/>
      <c r="WVM66" s="469"/>
      <c r="WVN66" s="469"/>
      <c r="WVO66" s="469"/>
      <c r="WVP66" s="469"/>
      <c r="WVQ66" s="469"/>
      <c r="WVR66" s="469"/>
      <c r="WVS66" s="469"/>
      <c r="WVT66" s="469"/>
      <c r="WVU66" s="469"/>
      <c r="WVV66" s="469"/>
      <c r="WVW66" s="469"/>
      <c r="WVX66" s="469"/>
      <c r="WVY66" s="469"/>
      <c r="WVZ66" s="469"/>
      <c r="WWA66" s="469"/>
      <c r="WWB66" s="469"/>
      <c r="WWC66" s="469"/>
      <c r="WWD66" s="469"/>
      <c r="WWE66" s="469"/>
      <c r="WWF66" s="469"/>
      <c r="WWG66" s="469"/>
      <c r="WWH66" s="469"/>
      <c r="WWI66" s="469"/>
      <c r="WWJ66" s="469"/>
      <c r="WWK66" s="469"/>
      <c r="WWL66" s="469"/>
      <c r="WWM66" s="469"/>
      <c r="WWN66" s="469"/>
      <c r="WWO66" s="469"/>
      <c r="WWP66" s="469"/>
      <c r="WWQ66" s="469"/>
      <c r="WWR66" s="469"/>
      <c r="WWS66" s="469"/>
      <c r="WWT66" s="469"/>
      <c r="WWU66" s="469"/>
      <c r="WWV66" s="469"/>
      <c r="WWW66" s="469"/>
      <c r="WWX66" s="469"/>
      <c r="WWY66" s="469"/>
      <c r="WWZ66" s="469"/>
      <c r="WXA66" s="469"/>
      <c r="WXB66" s="469"/>
      <c r="WXC66" s="469"/>
      <c r="WXD66" s="469"/>
      <c r="WXE66" s="469"/>
      <c r="WXF66" s="469"/>
      <c r="WXG66" s="469"/>
      <c r="WXH66" s="469"/>
      <c r="WXI66" s="469"/>
      <c r="WXJ66" s="469"/>
      <c r="WXK66" s="469"/>
      <c r="WXL66" s="469"/>
      <c r="WXM66" s="469"/>
      <c r="WXN66" s="469"/>
      <c r="WXO66" s="469"/>
      <c r="WXP66" s="469"/>
      <c r="WXQ66" s="469"/>
      <c r="WXR66" s="469"/>
      <c r="WXS66" s="469"/>
      <c r="WXT66" s="469"/>
      <c r="WXU66" s="469"/>
      <c r="WXV66" s="469"/>
      <c r="WXW66" s="469"/>
      <c r="WXX66" s="469"/>
      <c r="WXY66" s="469"/>
      <c r="WXZ66" s="469"/>
      <c r="WYA66" s="469"/>
      <c r="WYB66" s="469"/>
      <c r="WYC66" s="469"/>
      <c r="WYD66" s="469"/>
      <c r="WYE66" s="469"/>
      <c r="WYF66" s="469"/>
      <c r="WYG66" s="469"/>
      <c r="WYH66" s="469"/>
      <c r="WYI66" s="469"/>
      <c r="WYJ66" s="469"/>
      <c r="WYK66" s="469"/>
      <c r="WYL66" s="469"/>
      <c r="WYM66" s="469"/>
      <c r="WYN66" s="469"/>
      <c r="WYO66" s="469"/>
      <c r="WYP66" s="469"/>
      <c r="WYQ66" s="469"/>
      <c r="WYR66" s="469"/>
      <c r="WYS66" s="469"/>
      <c r="WYT66" s="469"/>
      <c r="WYU66" s="469"/>
      <c r="WYV66" s="469"/>
      <c r="WYW66" s="469"/>
      <c r="WYX66" s="469"/>
      <c r="WYY66" s="469"/>
      <c r="WYZ66" s="469"/>
      <c r="WZA66" s="469"/>
      <c r="WZB66" s="469"/>
      <c r="WZC66" s="469"/>
      <c r="WZD66" s="469"/>
      <c r="WZE66" s="469"/>
      <c r="WZF66" s="469"/>
      <c r="WZG66" s="469"/>
      <c r="WZH66" s="469"/>
      <c r="WZI66" s="469"/>
      <c r="WZJ66" s="469"/>
      <c r="WZK66" s="469"/>
      <c r="WZL66" s="469"/>
      <c r="WZM66" s="469"/>
      <c r="WZN66" s="469"/>
      <c r="WZO66" s="469"/>
      <c r="WZP66" s="469"/>
      <c r="WZQ66" s="469"/>
      <c r="WZR66" s="469"/>
      <c r="WZS66" s="469"/>
      <c r="WZT66" s="469"/>
      <c r="WZU66" s="469"/>
      <c r="WZV66" s="469"/>
      <c r="WZW66" s="469"/>
      <c r="WZX66" s="469"/>
      <c r="WZY66" s="469"/>
      <c r="WZZ66" s="469"/>
      <c r="XAA66" s="469"/>
      <c r="XAB66" s="469"/>
      <c r="XAC66" s="469"/>
      <c r="XAD66" s="469"/>
      <c r="XAE66" s="469"/>
      <c r="XAF66" s="469"/>
      <c r="XAG66" s="469"/>
      <c r="XAH66" s="469"/>
      <c r="XAI66" s="469"/>
      <c r="XAJ66" s="469"/>
      <c r="XAK66" s="469"/>
      <c r="XAL66" s="469"/>
      <c r="XAM66" s="469"/>
      <c r="XAN66" s="469"/>
      <c r="XAO66" s="469"/>
      <c r="XAP66" s="469"/>
      <c r="XAQ66" s="469"/>
      <c r="XAR66" s="469"/>
      <c r="XAS66" s="469"/>
      <c r="XAT66" s="469"/>
      <c r="XAU66" s="469"/>
      <c r="XAV66" s="469"/>
      <c r="XAW66" s="469"/>
      <c r="XAX66" s="469"/>
      <c r="XAY66" s="469"/>
      <c r="XAZ66" s="469"/>
      <c r="XBA66" s="469"/>
      <c r="XBB66" s="469"/>
      <c r="XBC66" s="469"/>
      <c r="XBD66" s="469"/>
      <c r="XBE66" s="469"/>
      <c r="XBF66" s="469"/>
      <c r="XBG66" s="469"/>
      <c r="XBH66" s="469"/>
      <c r="XBI66" s="469"/>
      <c r="XBJ66" s="469"/>
      <c r="XBK66" s="469"/>
      <c r="XBL66" s="469"/>
      <c r="XBM66" s="469"/>
      <c r="XBN66" s="469"/>
      <c r="XBO66" s="469"/>
      <c r="XBP66" s="469"/>
      <c r="XBQ66" s="469"/>
      <c r="XBR66" s="469"/>
      <c r="XBS66" s="469"/>
      <c r="XBT66" s="469"/>
      <c r="XBU66" s="469"/>
      <c r="XBV66" s="469"/>
      <c r="XBW66" s="469"/>
      <c r="XBX66" s="469"/>
      <c r="XBY66" s="469"/>
      <c r="XBZ66" s="469"/>
      <c r="XCA66" s="469"/>
      <c r="XCB66" s="469"/>
      <c r="XCC66" s="469"/>
      <c r="XCD66" s="469"/>
      <c r="XCE66" s="469"/>
      <c r="XCF66" s="469"/>
      <c r="XCG66" s="469"/>
      <c r="XCH66" s="469"/>
      <c r="XCI66" s="469"/>
      <c r="XCJ66" s="469"/>
      <c r="XCK66" s="469"/>
      <c r="XCL66" s="469"/>
      <c r="XCM66" s="469"/>
      <c r="XCN66" s="469"/>
      <c r="XCO66" s="469"/>
      <c r="XCP66" s="469"/>
      <c r="XCQ66" s="469"/>
      <c r="XCR66" s="469"/>
      <c r="XCS66" s="469"/>
      <c r="XCT66" s="469"/>
      <c r="XCU66" s="469"/>
      <c r="XCV66" s="469"/>
      <c r="XCW66" s="469"/>
      <c r="XCX66" s="469"/>
      <c r="XCY66" s="469"/>
      <c r="XCZ66" s="469"/>
      <c r="XDA66" s="469"/>
      <c r="XDB66" s="469"/>
      <c r="XDC66" s="469"/>
      <c r="XDD66" s="469"/>
      <c r="XDE66" s="469"/>
      <c r="XDF66" s="469"/>
      <c r="XDG66" s="469"/>
      <c r="XDH66" s="469"/>
      <c r="XDI66" s="469"/>
      <c r="XDJ66" s="469"/>
      <c r="XDK66" s="469"/>
      <c r="XDL66" s="469"/>
      <c r="XDM66" s="469"/>
      <c r="XDN66" s="469"/>
      <c r="XDO66" s="469"/>
      <c r="XDP66" s="469"/>
      <c r="XDQ66" s="469"/>
      <c r="XDR66" s="469"/>
      <c r="XDS66" s="469"/>
      <c r="XDT66" s="469"/>
      <c r="XDU66" s="469"/>
      <c r="XDV66" s="469"/>
      <c r="XDW66" s="469"/>
      <c r="XDX66" s="469"/>
      <c r="XDY66" s="469"/>
      <c r="XDZ66" s="469"/>
      <c r="XEA66" s="469"/>
      <c r="XEB66" s="469"/>
      <c r="XEC66" s="469"/>
      <c r="XED66" s="469"/>
      <c r="XEE66" s="469"/>
      <c r="XEF66" s="469"/>
      <c r="XEG66" s="469"/>
      <c r="XEH66" s="469"/>
      <c r="XEI66" s="469"/>
      <c r="XEJ66" s="469"/>
      <c r="XEK66" s="469"/>
      <c r="XEL66" s="469"/>
      <c r="XEM66" s="469"/>
      <c r="XEN66" s="469"/>
      <c r="XEO66" s="469"/>
      <c r="XEP66" s="469"/>
      <c r="XEQ66" s="469"/>
      <c r="XER66" s="469"/>
      <c r="XES66" s="469"/>
      <c r="XET66" s="469"/>
    </row>
    <row r="67" s="396" customFormat="1" ht="121.5" customHeight="1" spans="1:12">
      <c r="A67" s="428" t="s">
        <v>153</v>
      </c>
      <c r="B67" s="426">
        <v>1113</v>
      </c>
      <c r="C67" s="449" t="s">
        <v>154</v>
      </c>
      <c r="D67" s="450" t="s">
        <v>155</v>
      </c>
      <c r="E67" s="427"/>
      <c r="F67" s="428"/>
      <c r="G67" s="451"/>
      <c r="H67" s="451"/>
      <c r="I67" s="451"/>
      <c r="J67" s="451"/>
      <c r="K67" s="451"/>
      <c r="L67" s="450"/>
    </row>
    <row r="68" s="396" customFormat="1" ht="55.5" customHeight="1" spans="1:12">
      <c r="A68" s="428" t="s">
        <v>153</v>
      </c>
      <c r="B68" s="426">
        <v>111300001</v>
      </c>
      <c r="C68" s="449" t="s">
        <v>156</v>
      </c>
      <c r="D68" s="427" t="s">
        <v>157</v>
      </c>
      <c r="E68" s="427"/>
      <c r="F68" s="452" t="s">
        <v>158</v>
      </c>
      <c r="G68" s="451"/>
      <c r="H68" s="451"/>
      <c r="I68" s="451"/>
      <c r="J68" s="451"/>
      <c r="K68" s="451"/>
      <c r="L68" s="423" t="s">
        <v>159</v>
      </c>
    </row>
    <row r="69" s="396" customFormat="1" ht="39.95" customHeight="1" spans="1:12">
      <c r="A69" s="428" t="s">
        <v>153</v>
      </c>
      <c r="B69" s="426">
        <v>11130000101</v>
      </c>
      <c r="C69" s="449" t="s">
        <v>160</v>
      </c>
      <c r="D69" s="427" t="s">
        <v>161</v>
      </c>
      <c r="E69" s="427"/>
      <c r="F69" s="452" t="s">
        <v>158</v>
      </c>
      <c r="G69" s="453">
        <v>8.9</v>
      </c>
      <c r="H69" s="453">
        <v>8.9</v>
      </c>
      <c r="I69" s="453">
        <v>8.9</v>
      </c>
      <c r="J69" s="453">
        <v>8.2</v>
      </c>
      <c r="K69" s="453">
        <v>7.6</v>
      </c>
      <c r="L69" s="427"/>
    </row>
    <row r="70" s="396" customFormat="1" ht="30" customHeight="1" spans="1:12">
      <c r="A70" s="428" t="s">
        <v>153</v>
      </c>
      <c r="B70" s="426">
        <v>11130000102</v>
      </c>
      <c r="C70" s="449" t="s">
        <v>162</v>
      </c>
      <c r="D70" s="427" t="s">
        <v>163</v>
      </c>
      <c r="E70" s="427"/>
      <c r="F70" s="452" t="s">
        <v>158</v>
      </c>
      <c r="G70" s="454">
        <v>13</v>
      </c>
      <c r="H70" s="454">
        <v>13</v>
      </c>
      <c r="I70" s="454">
        <v>13</v>
      </c>
      <c r="J70" s="454">
        <v>12</v>
      </c>
      <c r="K70" s="454">
        <v>11</v>
      </c>
      <c r="L70" s="427"/>
    </row>
    <row r="71" s="396" customFormat="1" ht="30" customHeight="1" spans="1:12">
      <c r="A71" s="428" t="s">
        <v>153</v>
      </c>
      <c r="B71" s="426">
        <v>11130000103</v>
      </c>
      <c r="C71" s="449" t="s">
        <v>164</v>
      </c>
      <c r="D71" s="427" t="s">
        <v>165</v>
      </c>
      <c r="E71" s="427"/>
      <c r="F71" s="452" t="s">
        <v>158</v>
      </c>
      <c r="G71" s="454">
        <v>18</v>
      </c>
      <c r="H71" s="454">
        <v>18</v>
      </c>
      <c r="I71" s="454">
        <v>18</v>
      </c>
      <c r="J71" s="454">
        <v>17</v>
      </c>
      <c r="K71" s="454">
        <v>15</v>
      </c>
      <c r="L71" s="427"/>
    </row>
    <row r="72" s="396" customFormat="1" ht="30" customHeight="1" spans="1:12">
      <c r="A72" s="428" t="s">
        <v>153</v>
      </c>
      <c r="B72" s="426">
        <v>11130000104</v>
      </c>
      <c r="C72" s="449" t="s">
        <v>166</v>
      </c>
      <c r="D72" s="427" t="s">
        <v>167</v>
      </c>
      <c r="E72" s="427"/>
      <c r="F72" s="452" t="s">
        <v>158</v>
      </c>
      <c r="G72" s="454">
        <v>36</v>
      </c>
      <c r="H72" s="454">
        <v>36</v>
      </c>
      <c r="I72" s="454">
        <v>36</v>
      </c>
      <c r="J72" s="454">
        <v>33</v>
      </c>
      <c r="K72" s="454">
        <v>30</v>
      </c>
      <c r="L72" s="427"/>
    </row>
    <row r="73" s="396" customFormat="1" ht="59.25" customHeight="1" spans="1:12">
      <c r="A73" s="428" t="s">
        <v>153</v>
      </c>
      <c r="B73" s="426">
        <v>111300002</v>
      </c>
      <c r="C73" s="449" t="s">
        <v>168</v>
      </c>
      <c r="D73" s="427" t="s">
        <v>169</v>
      </c>
      <c r="E73" s="427"/>
      <c r="F73" s="452" t="s">
        <v>158</v>
      </c>
      <c r="G73" s="454"/>
      <c r="H73" s="454"/>
      <c r="I73" s="454"/>
      <c r="J73" s="454"/>
      <c r="K73" s="454"/>
      <c r="L73" s="423" t="s">
        <v>159</v>
      </c>
    </row>
    <row r="74" s="396" customFormat="1" ht="30" customHeight="1" spans="1:12">
      <c r="A74" s="428" t="s">
        <v>153</v>
      </c>
      <c r="B74" s="426">
        <v>11130000201</v>
      </c>
      <c r="C74" s="449" t="s">
        <v>170</v>
      </c>
      <c r="D74" s="427" t="s">
        <v>161</v>
      </c>
      <c r="E74" s="427"/>
      <c r="F74" s="452" t="s">
        <v>158</v>
      </c>
      <c r="G74" s="454">
        <v>18</v>
      </c>
      <c r="H74" s="454">
        <v>18</v>
      </c>
      <c r="I74" s="454">
        <v>18</v>
      </c>
      <c r="J74" s="454">
        <v>17</v>
      </c>
      <c r="K74" s="454">
        <v>15</v>
      </c>
      <c r="L74" s="427"/>
    </row>
    <row r="75" s="396" customFormat="1" ht="30" customHeight="1" spans="1:12">
      <c r="A75" s="428" t="s">
        <v>153</v>
      </c>
      <c r="B75" s="426">
        <v>11130000202</v>
      </c>
      <c r="C75" s="449" t="s">
        <v>171</v>
      </c>
      <c r="D75" s="427" t="s">
        <v>163</v>
      </c>
      <c r="E75" s="427"/>
      <c r="F75" s="452" t="s">
        <v>158</v>
      </c>
      <c r="G75" s="454">
        <v>27</v>
      </c>
      <c r="H75" s="454">
        <v>27</v>
      </c>
      <c r="I75" s="454">
        <v>27</v>
      </c>
      <c r="J75" s="454">
        <v>25</v>
      </c>
      <c r="K75" s="454">
        <v>23</v>
      </c>
      <c r="L75" s="427"/>
    </row>
    <row r="76" s="396" customFormat="1" ht="30" customHeight="1" spans="1:12">
      <c r="A76" s="428" t="s">
        <v>153</v>
      </c>
      <c r="B76" s="426">
        <v>11130000203</v>
      </c>
      <c r="C76" s="449" t="s">
        <v>172</v>
      </c>
      <c r="D76" s="427" t="s">
        <v>165</v>
      </c>
      <c r="E76" s="427"/>
      <c r="F76" s="452" t="s">
        <v>158</v>
      </c>
      <c r="G76" s="454">
        <v>44</v>
      </c>
      <c r="H76" s="454">
        <v>44</v>
      </c>
      <c r="I76" s="454">
        <v>44</v>
      </c>
      <c r="J76" s="454">
        <v>41</v>
      </c>
      <c r="K76" s="454">
        <v>38</v>
      </c>
      <c r="L76" s="427"/>
    </row>
    <row r="77" s="396" customFormat="1" ht="30" customHeight="1" spans="1:12">
      <c r="A77" s="428" t="s">
        <v>153</v>
      </c>
      <c r="B77" s="426">
        <v>11130000204</v>
      </c>
      <c r="C77" s="449" t="s">
        <v>173</v>
      </c>
      <c r="D77" s="427" t="s">
        <v>167</v>
      </c>
      <c r="E77" s="427"/>
      <c r="F77" s="452" t="s">
        <v>158</v>
      </c>
      <c r="G77" s="454">
        <v>71</v>
      </c>
      <c r="H77" s="454">
        <v>71</v>
      </c>
      <c r="I77" s="454">
        <v>71</v>
      </c>
      <c r="J77" s="454">
        <v>66</v>
      </c>
      <c r="K77" s="454">
        <v>61</v>
      </c>
      <c r="L77" s="427"/>
    </row>
    <row r="78" s="392" customFormat="1" ht="30" customHeight="1" spans="1:12">
      <c r="A78" s="421" t="s">
        <v>174</v>
      </c>
      <c r="B78" s="422">
        <v>12</v>
      </c>
      <c r="C78" s="423" t="s">
        <v>175</v>
      </c>
      <c r="D78" s="423"/>
      <c r="E78" s="423" t="s">
        <v>176</v>
      </c>
      <c r="F78" s="424"/>
      <c r="G78" s="425"/>
      <c r="H78" s="425"/>
      <c r="I78" s="425"/>
      <c r="J78" s="425"/>
      <c r="K78" s="425"/>
      <c r="L78" s="441"/>
    </row>
    <row r="79" s="392" customFormat="1" ht="109.5" customHeight="1" spans="1:12">
      <c r="A79" s="421" t="s">
        <v>177</v>
      </c>
      <c r="B79" s="422">
        <v>1201</v>
      </c>
      <c r="C79" s="423" t="s">
        <v>178</v>
      </c>
      <c r="D79" s="423" t="s">
        <v>179</v>
      </c>
      <c r="E79" s="423" t="s">
        <v>180</v>
      </c>
      <c r="F79" s="424"/>
      <c r="G79" s="425"/>
      <c r="H79" s="425"/>
      <c r="I79" s="425"/>
      <c r="J79" s="425"/>
      <c r="K79" s="425"/>
      <c r="L79" s="441" t="s">
        <v>181</v>
      </c>
    </row>
    <row r="80" s="396" customFormat="1" ht="101.25" customHeight="1" spans="1:12">
      <c r="A80" s="421" t="s">
        <v>182</v>
      </c>
      <c r="B80" s="422">
        <v>120100002</v>
      </c>
      <c r="C80" s="423" t="s">
        <v>183</v>
      </c>
      <c r="D80" s="423" t="s">
        <v>184</v>
      </c>
      <c r="E80" s="423" t="s">
        <v>59</v>
      </c>
      <c r="F80" s="424" t="s">
        <v>98</v>
      </c>
      <c r="G80" s="425">
        <v>7</v>
      </c>
      <c r="H80" s="425">
        <v>7</v>
      </c>
      <c r="I80" s="425">
        <v>7</v>
      </c>
      <c r="J80" s="425">
        <v>6.4</v>
      </c>
      <c r="K80" s="425">
        <v>5.7</v>
      </c>
      <c r="L80" s="441" t="s">
        <v>185</v>
      </c>
    </row>
    <row r="81" s="396" customFormat="1" ht="57" customHeight="1" spans="1:12">
      <c r="A81" s="421" t="s">
        <v>182</v>
      </c>
      <c r="B81" s="422">
        <v>120100003</v>
      </c>
      <c r="C81" s="423" t="s">
        <v>186</v>
      </c>
      <c r="D81" s="423" t="s">
        <v>187</v>
      </c>
      <c r="E81" s="423" t="s">
        <v>59</v>
      </c>
      <c r="F81" s="424" t="s">
        <v>77</v>
      </c>
      <c r="G81" s="425">
        <v>28</v>
      </c>
      <c r="H81" s="425">
        <v>27.1</v>
      </c>
      <c r="I81" s="425">
        <v>27.1</v>
      </c>
      <c r="J81" s="425">
        <v>24.9</v>
      </c>
      <c r="K81" s="425">
        <v>22.1</v>
      </c>
      <c r="L81" s="441" t="s">
        <v>188</v>
      </c>
    </row>
    <row r="82" s="396" customFormat="1" ht="58.5" customHeight="1" spans="1:12">
      <c r="A82" s="421" t="s">
        <v>182</v>
      </c>
      <c r="B82" s="422">
        <v>120100004</v>
      </c>
      <c r="C82" s="423" t="s">
        <v>189</v>
      </c>
      <c r="D82" s="423" t="s">
        <v>190</v>
      </c>
      <c r="E82" s="423" t="s">
        <v>59</v>
      </c>
      <c r="F82" s="424" t="s">
        <v>77</v>
      </c>
      <c r="G82" s="425">
        <v>19</v>
      </c>
      <c r="H82" s="425">
        <v>19</v>
      </c>
      <c r="I82" s="425">
        <v>19</v>
      </c>
      <c r="J82" s="425">
        <v>18</v>
      </c>
      <c r="K82" s="425">
        <v>16</v>
      </c>
      <c r="L82" s="441" t="s">
        <v>188</v>
      </c>
    </row>
    <row r="83" s="396" customFormat="1" ht="85.5" customHeight="1" spans="1:12">
      <c r="A83" s="428" t="s">
        <v>191</v>
      </c>
      <c r="B83" s="422">
        <v>120100005</v>
      </c>
      <c r="C83" s="423" t="s">
        <v>192</v>
      </c>
      <c r="D83" s="441" t="s">
        <v>193</v>
      </c>
      <c r="E83" s="423" t="s">
        <v>59</v>
      </c>
      <c r="F83" s="428" t="s">
        <v>77</v>
      </c>
      <c r="G83" s="429">
        <v>12</v>
      </c>
      <c r="H83" s="429">
        <v>12</v>
      </c>
      <c r="I83" s="429">
        <v>12</v>
      </c>
      <c r="J83" s="429">
        <v>11</v>
      </c>
      <c r="K83" s="429">
        <v>9.8</v>
      </c>
      <c r="L83" s="441" t="s">
        <v>194</v>
      </c>
    </row>
    <row r="84" s="392" customFormat="1" ht="44.25" customHeight="1" spans="1:12">
      <c r="A84" s="421" t="s">
        <v>195</v>
      </c>
      <c r="B84" s="422">
        <v>120100006</v>
      </c>
      <c r="C84" s="423" t="s">
        <v>196</v>
      </c>
      <c r="D84" s="423" t="s">
        <v>197</v>
      </c>
      <c r="E84" s="423"/>
      <c r="F84" s="424" t="s">
        <v>77</v>
      </c>
      <c r="G84" s="425">
        <v>63.1</v>
      </c>
      <c r="H84" s="425">
        <v>63.1</v>
      </c>
      <c r="I84" s="425">
        <v>63.1</v>
      </c>
      <c r="J84" s="425">
        <v>48</v>
      </c>
      <c r="K84" s="425">
        <v>41.6</v>
      </c>
      <c r="L84" s="441" t="s">
        <v>188</v>
      </c>
    </row>
    <row r="85" s="396" customFormat="1" ht="30" customHeight="1" spans="1:12">
      <c r="A85" s="421" t="s">
        <v>198</v>
      </c>
      <c r="B85" s="422">
        <v>120100007</v>
      </c>
      <c r="C85" s="423" t="s">
        <v>199</v>
      </c>
      <c r="D85" s="423" t="s">
        <v>200</v>
      </c>
      <c r="E85" s="423"/>
      <c r="F85" s="424" t="s">
        <v>77</v>
      </c>
      <c r="G85" s="425">
        <v>20</v>
      </c>
      <c r="H85" s="425">
        <v>20</v>
      </c>
      <c r="I85" s="425">
        <v>20</v>
      </c>
      <c r="J85" s="425">
        <v>18.4</v>
      </c>
      <c r="K85" s="425">
        <v>16.3</v>
      </c>
      <c r="L85" s="441" t="s">
        <v>188</v>
      </c>
    </row>
    <row r="86" s="392" customFormat="1" ht="71.1" customHeight="1" spans="1:12">
      <c r="A86" s="421" t="s">
        <v>201</v>
      </c>
      <c r="B86" s="422">
        <v>120100008</v>
      </c>
      <c r="C86" s="423" t="s">
        <v>202</v>
      </c>
      <c r="D86" s="423" t="s">
        <v>203</v>
      </c>
      <c r="E86" s="423"/>
      <c r="F86" s="424" t="s">
        <v>23</v>
      </c>
      <c r="G86" s="425">
        <v>10</v>
      </c>
      <c r="H86" s="425">
        <v>8</v>
      </c>
      <c r="I86" s="425">
        <v>8</v>
      </c>
      <c r="J86" s="425">
        <v>6.4</v>
      </c>
      <c r="K86" s="425">
        <v>5.2</v>
      </c>
      <c r="L86" s="441" t="s">
        <v>204</v>
      </c>
    </row>
    <row r="87" s="392" customFormat="1" ht="30" customHeight="1" spans="1:12">
      <c r="A87" s="421" t="s">
        <v>182</v>
      </c>
      <c r="B87" s="422">
        <v>120100009</v>
      </c>
      <c r="C87" s="423" t="s">
        <v>205</v>
      </c>
      <c r="D87" s="423"/>
      <c r="E87" s="423" t="s">
        <v>59</v>
      </c>
      <c r="F87" s="424" t="s">
        <v>77</v>
      </c>
      <c r="G87" s="425">
        <v>34</v>
      </c>
      <c r="H87" s="425">
        <v>34</v>
      </c>
      <c r="I87" s="425">
        <v>34</v>
      </c>
      <c r="J87" s="425">
        <v>30.4</v>
      </c>
      <c r="K87" s="425">
        <v>26</v>
      </c>
      <c r="L87" s="441" t="s">
        <v>206</v>
      </c>
    </row>
    <row r="88" s="396" customFormat="1" ht="76.5" customHeight="1" spans="1:12">
      <c r="A88" s="428" t="s">
        <v>191</v>
      </c>
      <c r="B88" s="426">
        <v>120100010</v>
      </c>
      <c r="C88" s="427" t="s">
        <v>207</v>
      </c>
      <c r="D88" s="441" t="s">
        <v>208</v>
      </c>
      <c r="E88" s="455" t="s">
        <v>209</v>
      </c>
      <c r="F88" s="428" t="s">
        <v>77</v>
      </c>
      <c r="G88" s="429">
        <v>48</v>
      </c>
      <c r="H88" s="429">
        <v>48</v>
      </c>
      <c r="I88" s="429">
        <v>48</v>
      </c>
      <c r="J88" s="429">
        <v>44</v>
      </c>
      <c r="K88" s="429">
        <v>39.1</v>
      </c>
      <c r="L88" s="431" t="s">
        <v>188</v>
      </c>
    </row>
    <row r="89" s="396" customFormat="1" ht="53.25" customHeight="1" spans="1:12">
      <c r="A89" s="428" t="s">
        <v>153</v>
      </c>
      <c r="B89" s="456">
        <v>120100011</v>
      </c>
      <c r="C89" s="457" t="s">
        <v>210</v>
      </c>
      <c r="D89" s="458" t="s">
        <v>211</v>
      </c>
      <c r="E89" s="455" t="s">
        <v>209</v>
      </c>
      <c r="F89" s="428" t="s">
        <v>23</v>
      </c>
      <c r="G89" s="459">
        <v>6.8</v>
      </c>
      <c r="H89" s="459">
        <v>6.8</v>
      </c>
      <c r="I89" s="459">
        <v>6.8</v>
      </c>
      <c r="J89" s="459">
        <v>5.8</v>
      </c>
      <c r="K89" s="459">
        <v>4.9</v>
      </c>
      <c r="L89" s="458"/>
    </row>
    <row r="90" s="396" customFormat="1" ht="30" customHeight="1" spans="1:12">
      <c r="A90" s="421" t="s">
        <v>212</v>
      </c>
      <c r="B90" s="422">
        <v>120100012</v>
      </c>
      <c r="C90" s="423" t="s">
        <v>213</v>
      </c>
      <c r="D90" s="423"/>
      <c r="E90" s="423" t="s">
        <v>214</v>
      </c>
      <c r="F90" s="424" t="s">
        <v>23</v>
      </c>
      <c r="G90" s="425">
        <v>15</v>
      </c>
      <c r="H90" s="425">
        <v>14</v>
      </c>
      <c r="I90" s="425">
        <v>14</v>
      </c>
      <c r="J90" s="425">
        <v>12.8</v>
      </c>
      <c r="K90" s="425">
        <v>11.4</v>
      </c>
      <c r="L90" s="441" t="s">
        <v>188</v>
      </c>
    </row>
    <row r="91" s="396" customFormat="1" ht="66" customHeight="1" spans="1:12">
      <c r="A91" s="428" t="s">
        <v>191</v>
      </c>
      <c r="B91" s="426">
        <v>120100013</v>
      </c>
      <c r="C91" s="427" t="s">
        <v>215</v>
      </c>
      <c r="D91" s="431" t="s">
        <v>216</v>
      </c>
      <c r="E91" s="427" t="s">
        <v>217</v>
      </c>
      <c r="F91" s="428" t="s">
        <v>23</v>
      </c>
      <c r="G91" s="429">
        <v>6.7</v>
      </c>
      <c r="H91" s="429">
        <v>6.7</v>
      </c>
      <c r="I91" s="429">
        <v>6.7</v>
      </c>
      <c r="J91" s="429">
        <v>5.9</v>
      </c>
      <c r="K91" s="429">
        <v>4.5</v>
      </c>
      <c r="L91" s="431" t="s">
        <v>218</v>
      </c>
    </row>
    <row r="92" s="392" customFormat="1" ht="30" customHeight="1" spans="1:12">
      <c r="A92" s="421" t="s">
        <v>219</v>
      </c>
      <c r="B92" s="422">
        <v>120100014</v>
      </c>
      <c r="C92" s="423" t="s">
        <v>220</v>
      </c>
      <c r="D92" s="423" t="s">
        <v>221</v>
      </c>
      <c r="E92" s="423" t="s">
        <v>222</v>
      </c>
      <c r="F92" s="424" t="s">
        <v>223</v>
      </c>
      <c r="G92" s="425">
        <v>8.1</v>
      </c>
      <c r="H92" s="425">
        <v>7.1</v>
      </c>
      <c r="I92" s="425">
        <v>7.1</v>
      </c>
      <c r="J92" s="425">
        <v>5.4</v>
      </c>
      <c r="K92" s="425">
        <v>4.6</v>
      </c>
      <c r="L92" s="441" t="s">
        <v>188</v>
      </c>
    </row>
    <row r="93" s="396" customFormat="1" ht="54" customHeight="1" spans="1:12">
      <c r="A93" s="428" t="s">
        <v>191</v>
      </c>
      <c r="B93" s="426">
        <v>120100015</v>
      </c>
      <c r="C93" s="427" t="s">
        <v>224</v>
      </c>
      <c r="D93" s="431" t="s">
        <v>225</v>
      </c>
      <c r="E93" s="427" t="s">
        <v>226</v>
      </c>
      <c r="F93" s="428" t="s">
        <v>227</v>
      </c>
      <c r="G93" s="429">
        <v>8.3</v>
      </c>
      <c r="H93" s="429">
        <v>8.3</v>
      </c>
      <c r="I93" s="429">
        <v>8.3</v>
      </c>
      <c r="J93" s="429">
        <v>7.2</v>
      </c>
      <c r="K93" s="429">
        <v>5.7</v>
      </c>
      <c r="L93" s="430" t="s">
        <v>228</v>
      </c>
    </row>
    <row r="94" s="392" customFormat="1" ht="30" customHeight="1" spans="1:12">
      <c r="A94" s="421" t="s">
        <v>229</v>
      </c>
      <c r="B94" s="422" t="s">
        <v>230</v>
      </c>
      <c r="C94" s="423" t="s">
        <v>231</v>
      </c>
      <c r="D94" s="423" t="s">
        <v>232</v>
      </c>
      <c r="E94" s="423"/>
      <c r="F94" s="424" t="s">
        <v>23</v>
      </c>
      <c r="G94" s="425">
        <v>13</v>
      </c>
      <c r="H94" s="425">
        <v>13</v>
      </c>
      <c r="I94" s="425">
        <v>13</v>
      </c>
      <c r="J94" s="425">
        <v>11.3</v>
      </c>
      <c r="K94" s="425">
        <v>9.5</v>
      </c>
      <c r="L94" s="441" t="s">
        <v>233</v>
      </c>
    </row>
    <row r="95" s="392" customFormat="1" ht="30" customHeight="1" spans="1:12">
      <c r="A95" s="421" t="s">
        <v>234</v>
      </c>
      <c r="B95" s="422" t="s">
        <v>235</v>
      </c>
      <c r="C95" s="423" t="s">
        <v>236</v>
      </c>
      <c r="D95" s="423"/>
      <c r="E95" s="423"/>
      <c r="F95" s="424" t="s">
        <v>237</v>
      </c>
      <c r="G95" s="425">
        <v>7</v>
      </c>
      <c r="H95" s="425">
        <v>7</v>
      </c>
      <c r="I95" s="425">
        <v>7</v>
      </c>
      <c r="J95" s="425">
        <v>5.8</v>
      </c>
      <c r="K95" s="425">
        <v>4.9</v>
      </c>
      <c r="L95" s="441" t="s">
        <v>238</v>
      </c>
    </row>
    <row r="96" s="392" customFormat="1" ht="84" customHeight="1" spans="1:12">
      <c r="A96" s="421" t="s">
        <v>38</v>
      </c>
      <c r="B96" s="422">
        <v>1202</v>
      </c>
      <c r="C96" s="423" t="s">
        <v>239</v>
      </c>
      <c r="D96" s="423" t="s">
        <v>240</v>
      </c>
      <c r="E96" s="423" t="s">
        <v>241</v>
      </c>
      <c r="F96" s="424"/>
      <c r="G96" s="425"/>
      <c r="H96" s="425"/>
      <c r="I96" s="425"/>
      <c r="J96" s="425"/>
      <c r="K96" s="425"/>
      <c r="L96" s="441" t="s">
        <v>242</v>
      </c>
    </row>
    <row r="97" s="396" customFormat="1" ht="30" customHeight="1" spans="1:12">
      <c r="A97" s="421" t="s">
        <v>38</v>
      </c>
      <c r="B97" s="422">
        <v>120200001</v>
      </c>
      <c r="C97" s="423" t="s">
        <v>243</v>
      </c>
      <c r="D97" s="423"/>
      <c r="E97" s="423"/>
      <c r="F97" s="424" t="s">
        <v>77</v>
      </c>
      <c r="G97" s="425">
        <v>231</v>
      </c>
      <c r="H97" s="425">
        <v>231</v>
      </c>
      <c r="I97" s="425">
        <v>231</v>
      </c>
      <c r="J97" s="425">
        <v>212</v>
      </c>
      <c r="K97" s="425">
        <v>188.5</v>
      </c>
      <c r="L97" s="441" t="s">
        <v>29</v>
      </c>
    </row>
    <row r="98" s="392" customFormat="1" ht="30" customHeight="1" spans="1:12">
      <c r="A98" s="421" t="s">
        <v>244</v>
      </c>
      <c r="B98" s="422">
        <v>1203</v>
      </c>
      <c r="C98" s="423" t="s">
        <v>245</v>
      </c>
      <c r="D98" s="423"/>
      <c r="E98" s="423"/>
      <c r="F98" s="424"/>
      <c r="G98" s="425"/>
      <c r="H98" s="425"/>
      <c r="I98" s="425"/>
      <c r="J98" s="425"/>
      <c r="K98" s="425"/>
      <c r="L98" s="441"/>
    </row>
    <row r="99" s="396" customFormat="1" ht="77.25" customHeight="1" spans="1:12">
      <c r="A99" s="428" t="s">
        <v>153</v>
      </c>
      <c r="B99" s="422">
        <v>120300001</v>
      </c>
      <c r="C99" s="423" t="s">
        <v>246</v>
      </c>
      <c r="D99" s="431" t="s">
        <v>247</v>
      </c>
      <c r="E99" s="427" t="s">
        <v>248</v>
      </c>
      <c r="F99" s="428" t="s">
        <v>98</v>
      </c>
      <c r="G99" s="429">
        <v>2.5</v>
      </c>
      <c r="H99" s="429">
        <v>2.5</v>
      </c>
      <c r="I99" s="429">
        <v>2.5</v>
      </c>
      <c r="J99" s="429">
        <v>2.1</v>
      </c>
      <c r="K99" s="429">
        <v>1.9</v>
      </c>
      <c r="L99" s="431"/>
    </row>
    <row r="100" s="396" customFormat="1" ht="79.5" customHeight="1" spans="1:16384">
      <c r="A100" s="421" t="s">
        <v>249</v>
      </c>
      <c r="B100" s="422">
        <v>1203000012</v>
      </c>
      <c r="C100" s="423" t="s">
        <v>250</v>
      </c>
      <c r="D100" s="431" t="s">
        <v>251</v>
      </c>
      <c r="E100" s="427" t="s">
        <v>252</v>
      </c>
      <c r="F100" s="424" t="s">
        <v>98</v>
      </c>
      <c r="G100" s="425">
        <v>6</v>
      </c>
      <c r="H100" s="425">
        <v>6</v>
      </c>
      <c r="I100" s="425">
        <v>6</v>
      </c>
      <c r="J100" s="425">
        <v>5.5</v>
      </c>
      <c r="K100" s="425">
        <v>5.1</v>
      </c>
      <c r="L100" s="430" t="s">
        <v>253</v>
      </c>
      <c r="XEW100" s="474"/>
      <c r="XEX100" s="474"/>
      <c r="XEY100" s="474"/>
      <c r="XEZ100" s="474"/>
      <c r="XFA100" s="474"/>
      <c r="XFB100" s="474"/>
      <c r="XFC100" s="474"/>
      <c r="XFD100" s="474"/>
    </row>
    <row r="101" s="396" customFormat="1" ht="244.5" customHeight="1" spans="1:12">
      <c r="A101" s="428" t="s">
        <v>153</v>
      </c>
      <c r="B101" s="460">
        <v>1204</v>
      </c>
      <c r="C101" s="461" t="s">
        <v>254</v>
      </c>
      <c r="D101" s="441" t="s">
        <v>255</v>
      </c>
      <c r="E101" s="423" t="s">
        <v>256</v>
      </c>
      <c r="F101" s="428"/>
      <c r="G101" s="429"/>
      <c r="H101" s="429"/>
      <c r="I101" s="429"/>
      <c r="J101" s="429"/>
      <c r="K101" s="429"/>
      <c r="L101" s="470" t="s">
        <v>257</v>
      </c>
    </row>
    <row r="102" s="392" customFormat="1" ht="30" customHeight="1" spans="1:12">
      <c r="A102" s="421" t="s">
        <v>174</v>
      </c>
      <c r="B102" s="422">
        <v>120400001</v>
      </c>
      <c r="C102" s="423" t="s">
        <v>258</v>
      </c>
      <c r="D102" s="423"/>
      <c r="E102" s="423"/>
      <c r="F102" s="424" t="s">
        <v>23</v>
      </c>
      <c r="G102" s="425">
        <v>3</v>
      </c>
      <c r="H102" s="425">
        <v>3</v>
      </c>
      <c r="I102" s="425">
        <v>3</v>
      </c>
      <c r="J102" s="425">
        <v>3</v>
      </c>
      <c r="K102" s="425">
        <v>2.8</v>
      </c>
      <c r="L102" s="441"/>
    </row>
    <row r="103" s="392" customFormat="1" ht="30" customHeight="1" spans="1:12">
      <c r="A103" s="421" t="s">
        <v>174</v>
      </c>
      <c r="B103" s="422">
        <v>120400002</v>
      </c>
      <c r="C103" s="423" t="s">
        <v>259</v>
      </c>
      <c r="D103" s="423" t="s">
        <v>260</v>
      </c>
      <c r="E103" s="423"/>
      <c r="F103" s="424" t="s">
        <v>23</v>
      </c>
      <c r="G103" s="425">
        <v>6</v>
      </c>
      <c r="H103" s="425">
        <v>6</v>
      </c>
      <c r="I103" s="425">
        <v>6</v>
      </c>
      <c r="J103" s="425">
        <v>5.4</v>
      </c>
      <c r="K103" s="425">
        <v>4.4</v>
      </c>
      <c r="L103" s="441"/>
    </row>
    <row r="104" s="392" customFormat="1" ht="30" customHeight="1" spans="1:12">
      <c r="A104" s="421" t="s">
        <v>261</v>
      </c>
      <c r="B104" s="422">
        <v>1204000021</v>
      </c>
      <c r="C104" s="423" t="s">
        <v>262</v>
      </c>
      <c r="D104" s="423"/>
      <c r="E104" s="423"/>
      <c r="F104" s="424" t="s">
        <v>23</v>
      </c>
      <c r="G104" s="425">
        <v>9</v>
      </c>
      <c r="H104" s="425">
        <v>9</v>
      </c>
      <c r="I104" s="425">
        <v>9</v>
      </c>
      <c r="J104" s="425">
        <v>8.4</v>
      </c>
      <c r="K104" s="425">
        <v>7.3</v>
      </c>
      <c r="L104" s="441"/>
    </row>
    <row r="105" s="392" customFormat="1" ht="30" customHeight="1" spans="1:12">
      <c r="A105" s="421" t="s">
        <v>244</v>
      </c>
      <c r="B105" s="422">
        <v>120400003</v>
      </c>
      <c r="C105" s="423" t="s">
        <v>263</v>
      </c>
      <c r="D105" s="423"/>
      <c r="E105" s="423"/>
      <c r="F105" s="424" t="s">
        <v>23</v>
      </c>
      <c r="G105" s="425">
        <v>7</v>
      </c>
      <c r="H105" s="425">
        <v>7</v>
      </c>
      <c r="I105" s="425">
        <v>7</v>
      </c>
      <c r="J105" s="425">
        <v>6.8</v>
      </c>
      <c r="K105" s="425">
        <v>6.1</v>
      </c>
      <c r="L105" s="441"/>
    </row>
    <row r="106" s="396" customFormat="1" ht="30" customHeight="1" spans="1:12">
      <c r="A106" s="421" t="s">
        <v>174</v>
      </c>
      <c r="B106" s="422">
        <v>120400004</v>
      </c>
      <c r="C106" s="423" t="s">
        <v>264</v>
      </c>
      <c r="D106" s="423" t="s">
        <v>265</v>
      </c>
      <c r="E106" s="423"/>
      <c r="F106" s="424" t="s">
        <v>23</v>
      </c>
      <c r="G106" s="425">
        <v>12.5</v>
      </c>
      <c r="H106" s="425">
        <v>12.5</v>
      </c>
      <c r="I106" s="425">
        <v>11</v>
      </c>
      <c r="J106" s="425">
        <v>9.8</v>
      </c>
      <c r="K106" s="425">
        <v>8.2</v>
      </c>
      <c r="L106" s="441"/>
    </row>
    <row r="107" s="392" customFormat="1" ht="30" customHeight="1" spans="1:12">
      <c r="A107" s="421" t="s">
        <v>174</v>
      </c>
      <c r="B107" s="422">
        <v>120400005</v>
      </c>
      <c r="C107" s="423" t="s">
        <v>266</v>
      </c>
      <c r="D107" s="423"/>
      <c r="E107" s="423"/>
      <c r="F107" s="424" t="s">
        <v>23</v>
      </c>
      <c r="G107" s="425">
        <v>5</v>
      </c>
      <c r="H107" s="425">
        <v>5</v>
      </c>
      <c r="I107" s="425">
        <v>5</v>
      </c>
      <c r="J107" s="425">
        <v>4.7</v>
      </c>
      <c r="K107" s="425">
        <v>3.9</v>
      </c>
      <c r="L107" s="441"/>
    </row>
    <row r="108" s="396" customFormat="1" ht="103.5" customHeight="1" spans="1:12">
      <c r="A108" s="428" t="s">
        <v>153</v>
      </c>
      <c r="B108" s="426">
        <v>120400006</v>
      </c>
      <c r="C108" s="427" t="s">
        <v>267</v>
      </c>
      <c r="D108" s="431" t="s">
        <v>268</v>
      </c>
      <c r="E108" s="427"/>
      <c r="F108" s="428" t="s">
        <v>269</v>
      </c>
      <c r="G108" s="429">
        <v>11</v>
      </c>
      <c r="H108" s="429">
        <v>11</v>
      </c>
      <c r="I108" s="429">
        <v>11</v>
      </c>
      <c r="J108" s="429">
        <v>10.1</v>
      </c>
      <c r="K108" s="429">
        <v>9</v>
      </c>
      <c r="L108" s="462" t="s">
        <v>270</v>
      </c>
    </row>
    <row r="109" s="396" customFormat="1" ht="30" customHeight="1" spans="1:12">
      <c r="A109" s="421" t="s">
        <v>244</v>
      </c>
      <c r="B109" s="422">
        <v>1204000061</v>
      </c>
      <c r="C109" s="423" t="s">
        <v>271</v>
      </c>
      <c r="D109" s="423" t="s">
        <v>272</v>
      </c>
      <c r="E109" s="423"/>
      <c r="F109" s="424" t="s">
        <v>273</v>
      </c>
      <c r="G109" s="425">
        <v>12.5</v>
      </c>
      <c r="H109" s="425">
        <v>12.5</v>
      </c>
      <c r="I109" s="425">
        <v>11</v>
      </c>
      <c r="J109" s="425">
        <v>11</v>
      </c>
      <c r="K109" s="425">
        <v>10.1</v>
      </c>
      <c r="L109" s="441" t="s">
        <v>274</v>
      </c>
    </row>
    <row r="110" s="392" customFormat="1" ht="83.25" customHeight="1" spans="1:12">
      <c r="A110" s="421" t="s">
        <v>275</v>
      </c>
      <c r="B110" s="422">
        <v>1204000062</v>
      </c>
      <c r="C110" s="423" t="s">
        <v>276</v>
      </c>
      <c r="D110" s="423" t="s">
        <v>59</v>
      </c>
      <c r="E110" s="423" t="s">
        <v>277</v>
      </c>
      <c r="F110" s="424" t="s">
        <v>98</v>
      </c>
      <c r="G110" s="425">
        <v>4</v>
      </c>
      <c r="H110" s="425">
        <v>4</v>
      </c>
      <c r="I110" s="425">
        <v>4</v>
      </c>
      <c r="J110" s="425">
        <v>4</v>
      </c>
      <c r="K110" s="425">
        <v>3.8</v>
      </c>
      <c r="L110" s="441" t="s">
        <v>278</v>
      </c>
    </row>
    <row r="111" s="392" customFormat="1" ht="30" customHeight="1" spans="1:12">
      <c r="A111" s="421" t="s">
        <v>244</v>
      </c>
      <c r="B111" s="422">
        <v>1204000063</v>
      </c>
      <c r="C111" s="423" t="s">
        <v>279</v>
      </c>
      <c r="D111" s="423" t="s">
        <v>280</v>
      </c>
      <c r="E111" s="423"/>
      <c r="F111" s="424" t="s">
        <v>23</v>
      </c>
      <c r="G111" s="425">
        <v>30</v>
      </c>
      <c r="H111" s="425">
        <v>30</v>
      </c>
      <c r="I111" s="425">
        <v>30</v>
      </c>
      <c r="J111" s="425">
        <v>28.8</v>
      </c>
      <c r="K111" s="425">
        <v>22.3</v>
      </c>
      <c r="L111" s="441"/>
    </row>
    <row r="112" s="396" customFormat="1" ht="30" customHeight="1" spans="1:12">
      <c r="A112" s="421" t="s">
        <v>174</v>
      </c>
      <c r="B112" s="422">
        <v>120400008</v>
      </c>
      <c r="C112" s="423" t="s">
        <v>281</v>
      </c>
      <c r="D112" s="423" t="s">
        <v>282</v>
      </c>
      <c r="E112" s="423"/>
      <c r="F112" s="424" t="s">
        <v>23</v>
      </c>
      <c r="G112" s="425">
        <v>85</v>
      </c>
      <c r="H112" s="425">
        <v>85</v>
      </c>
      <c r="I112" s="425">
        <v>74.5</v>
      </c>
      <c r="J112" s="425">
        <v>66.3</v>
      </c>
      <c r="K112" s="425">
        <v>53</v>
      </c>
      <c r="L112" s="441" t="s">
        <v>283</v>
      </c>
    </row>
    <row r="113" s="392" customFormat="1" ht="30" customHeight="1" spans="1:12">
      <c r="A113" s="421" t="s">
        <v>284</v>
      </c>
      <c r="B113" s="422">
        <v>120400009</v>
      </c>
      <c r="C113" s="423" t="s">
        <v>285</v>
      </c>
      <c r="D113" s="423"/>
      <c r="E113" s="423" t="s">
        <v>286</v>
      </c>
      <c r="F113" s="424" t="s">
        <v>23</v>
      </c>
      <c r="G113" s="425">
        <v>68</v>
      </c>
      <c r="H113" s="425">
        <v>68</v>
      </c>
      <c r="I113" s="425">
        <v>68</v>
      </c>
      <c r="J113" s="425">
        <v>62.6</v>
      </c>
      <c r="K113" s="425">
        <v>52</v>
      </c>
      <c r="L113" s="441"/>
    </row>
    <row r="114" s="396" customFormat="1" ht="30" customHeight="1" spans="1:12">
      <c r="A114" s="421" t="s">
        <v>287</v>
      </c>
      <c r="B114" s="422">
        <v>120400010</v>
      </c>
      <c r="C114" s="423" t="s">
        <v>288</v>
      </c>
      <c r="D114" s="423"/>
      <c r="E114" s="423" t="s">
        <v>289</v>
      </c>
      <c r="F114" s="424" t="s">
        <v>23</v>
      </c>
      <c r="G114" s="425">
        <v>15</v>
      </c>
      <c r="H114" s="425">
        <v>15</v>
      </c>
      <c r="I114" s="425">
        <v>13</v>
      </c>
      <c r="J114" s="425">
        <v>12.2</v>
      </c>
      <c r="K114" s="425">
        <v>9.6</v>
      </c>
      <c r="L114" s="441"/>
    </row>
    <row r="115" s="396" customFormat="1" ht="58.5" customHeight="1" spans="1:12">
      <c r="A115" s="428" t="s">
        <v>153</v>
      </c>
      <c r="B115" s="460">
        <v>120400011</v>
      </c>
      <c r="C115" s="461" t="s">
        <v>290</v>
      </c>
      <c r="D115" s="462" t="s">
        <v>291</v>
      </c>
      <c r="E115" s="461" t="s">
        <v>292</v>
      </c>
      <c r="F115" s="428" t="s">
        <v>23</v>
      </c>
      <c r="G115" s="463">
        <v>80</v>
      </c>
      <c r="H115" s="463">
        <v>80</v>
      </c>
      <c r="I115" s="463">
        <v>80</v>
      </c>
      <c r="J115" s="463">
        <v>73.4</v>
      </c>
      <c r="K115" s="463">
        <v>65.3</v>
      </c>
      <c r="L115" s="462"/>
    </row>
    <row r="116" s="396" customFormat="1" ht="30" customHeight="1" spans="1:12">
      <c r="A116" s="421" t="s">
        <v>293</v>
      </c>
      <c r="B116" s="422">
        <v>1204000111</v>
      </c>
      <c r="C116" s="423" t="s">
        <v>294</v>
      </c>
      <c r="D116" s="423" t="s">
        <v>295</v>
      </c>
      <c r="E116" s="423" t="s">
        <v>296</v>
      </c>
      <c r="F116" s="424" t="s">
        <v>23</v>
      </c>
      <c r="G116" s="425">
        <v>90.3</v>
      </c>
      <c r="H116" s="425">
        <v>90.3</v>
      </c>
      <c r="I116" s="425">
        <v>90.3</v>
      </c>
      <c r="J116" s="425">
        <v>82.9</v>
      </c>
      <c r="K116" s="425">
        <v>73.7</v>
      </c>
      <c r="L116" s="441"/>
    </row>
    <row r="117" s="392" customFormat="1" ht="97.5" customHeight="1" spans="1:12">
      <c r="A117" s="421" t="s">
        <v>177</v>
      </c>
      <c r="B117" s="422">
        <v>1204000112</v>
      </c>
      <c r="C117" s="423" t="s">
        <v>297</v>
      </c>
      <c r="D117" s="464" t="s">
        <v>298</v>
      </c>
      <c r="E117" s="423"/>
      <c r="F117" s="424" t="s">
        <v>23</v>
      </c>
      <c r="G117" s="425">
        <v>13</v>
      </c>
      <c r="H117" s="425">
        <v>8.7</v>
      </c>
      <c r="I117" s="425">
        <v>7.5</v>
      </c>
      <c r="J117" s="425">
        <v>7.5</v>
      </c>
      <c r="K117" s="425">
        <v>6.4</v>
      </c>
      <c r="L117" s="441"/>
    </row>
    <row r="118" s="392" customFormat="1" ht="30" customHeight="1" spans="1:12">
      <c r="A118" s="421" t="s">
        <v>284</v>
      </c>
      <c r="B118" s="422">
        <v>120400012</v>
      </c>
      <c r="C118" s="423" t="s">
        <v>299</v>
      </c>
      <c r="D118" s="423"/>
      <c r="E118" s="423" t="s">
        <v>300</v>
      </c>
      <c r="F118" s="424" t="s">
        <v>23</v>
      </c>
      <c r="G118" s="425">
        <v>46.8</v>
      </c>
      <c r="H118" s="425">
        <v>42.5</v>
      </c>
      <c r="I118" s="425">
        <v>39</v>
      </c>
      <c r="J118" s="425">
        <v>32.8</v>
      </c>
      <c r="K118" s="425">
        <v>28.4</v>
      </c>
      <c r="L118" s="441"/>
    </row>
    <row r="119" s="396" customFormat="1" ht="30" customHeight="1" spans="1:12">
      <c r="A119" s="421" t="s">
        <v>301</v>
      </c>
      <c r="B119" s="422">
        <v>120400013</v>
      </c>
      <c r="C119" s="423" t="s">
        <v>302</v>
      </c>
      <c r="D119" s="423" t="s">
        <v>303</v>
      </c>
      <c r="E119" s="423"/>
      <c r="F119" s="424" t="s">
        <v>304</v>
      </c>
      <c r="G119" s="425">
        <v>22.5</v>
      </c>
      <c r="H119" s="425">
        <v>22.5</v>
      </c>
      <c r="I119" s="425">
        <v>20</v>
      </c>
      <c r="J119" s="425">
        <v>17.6</v>
      </c>
      <c r="K119" s="425">
        <v>14.6</v>
      </c>
      <c r="L119" s="441"/>
    </row>
    <row r="120" s="392" customFormat="1" ht="30" customHeight="1" spans="1:12">
      <c r="A120" s="421" t="s">
        <v>305</v>
      </c>
      <c r="B120" s="422">
        <v>120400014</v>
      </c>
      <c r="C120" s="423" t="s">
        <v>306</v>
      </c>
      <c r="D120" s="423" t="s">
        <v>307</v>
      </c>
      <c r="E120" s="423"/>
      <c r="F120" s="424" t="s">
        <v>308</v>
      </c>
      <c r="G120" s="425">
        <v>2</v>
      </c>
      <c r="H120" s="425">
        <v>2</v>
      </c>
      <c r="I120" s="425">
        <v>2</v>
      </c>
      <c r="J120" s="425">
        <v>2</v>
      </c>
      <c r="K120" s="425">
        <v>2</v>
      </c>
      <c r="L120" s="471"/>
    </row>
    <row r="121" s="392" customFormat="1" ht="54" customHeight="1" spans="1:12">
      <c r="A121" s="465" t="s">
        <v>309</v>
      </c>
      <c r="B121" s="466">
        <v>120400015</v>
      </c>
      <c r="C121" s="430" t="s">
        <v>310</v>
      </c>
      <c r="D121" s="430" t="s">
        <v>311</v>
      </c>
      <c r="E121" s="430" t="s">
        <v>312</v>
      </c>
      <c r="F121" s="467" t="s">
        <v>23</v>
      </c>
      <c r="G121" s="425">
        <v>85</v>
      </c>
      <c r="H121" s="425">
        <v>85</v>
      </c>
      <c r="I121" s="425">
        <v>85</v>
      </c>
      <c r="J121" s="425">
        <v>72.3</v>
      </c>
      <c r="K121" s="425">
        <v>60</v>
      </c>
      <c r="L121" s="472" t="s">
        <v>313</v>
      </c>
    </row>
    <row r="122" s="392" customFormat="1" ht="30" customHeight="1" spans="1:12">
      <c r="A122" s="421" t="s">
        <v>229</v>
      </c>
      <c r="B122" s="422" t="s">
        <v>314</v>
      </c>
      <c r="C122" s="423" t="s">
        <v>315</v>
      </c>
      <c r="D122" s="423" t="s">
        <v>316</v>
      </c>
      <c r="E122" s="423"/>
      <c r="F122" s="424" t="s">
        <v>23</v>
      </c>
      <c r="G122" s="425">
        <v>32</v>
      </c>
      <c r="H122" s="425">
        <v>32</v>
      </c>
      <c r="I122" s="425">
        <v>32</v>
      </c>
      <c r="J122" s="425">
        <v>30.4</v>
      </c>
      <c r="K122" s="425">
        <v>23.5</v>
      </c>
      <c r="L122" s="441"/>
    </row>
    <row r="123" s="396" customFormat="1" ht="43.5" customHeight="1" spans="1:16384">
      <c r="A123" s="428" t="s">
        <v>153</v>
      </c>
      <c r="B123" s="426">
        <v>1205</v>
      </c>
      <c r="C123" s="427" t="s">
        <v>317</v>
      </c>
      <c r="D123" s="441" t="s">
        <v>318</v>
      </c>
      <c r="E123" s="427" t="s">
        <v>319</v>
      </c>
      <c r="F123" s="428"/>
      <c r="G123" s="429"/>
      <c r="H123" s="429"/>
      <c r="I123" s="429"/>
      <c r="J123" s="429"/>
      <c r="K123" s="429"/>
      <c r="L123" s="427" t="s">
        <v>320</v>
      </c>
      <c r="XEW123" s="474"/>
      <c r="XEX123" s="474"/>
      <c r="XEY123" s="474"/>
      <c r="XEZ123" s="474"/>
      <c r="XFA123" s="474"/>
      <c r="XFB123" s="474"/>
      <c r="XFC123" s="474"/>
      <c r="XFD123" s="474"/>
    </row>
    <row r="124" s="396" customFormat="1" ht="30" customHeight="1" spans="1:12">
      <c r="A124" s="421" t="s">
        <v>174</v>
      </c>
      <c r="B124" s="422">
        <v>120500001</v>
      </c>
      <c r="C124" s="423" t="s">
        <v>321</v>
      </c>
      <c r="D124" s="423"/>
      <c r="E124" s="423"/>
      <c r="F124" s="424" t="s">
        <v>23</v>
      </c>
      <c r="G124" s="425">
        <v>117.8</v>
      </c>
      <c r="H124" s="425">
        <v>117.8</v>
      </c>
      <c r="I124" s="425">
        <v>117.8</v>
      </c>
      <c r="J124" s="425">
        <v>108.1</v>
      </c>
      <c r="K124" s="425">
        <v>96.1</v>
      </c>
      <c r="L124" s="473" t="s">
        <v>322</v>
      </c>
    </row>
    <row r="125" s="396" customFormat="1" ht="30" customHeight="1" spans="1:12">
      <c r="A125" s="421" t="s">
        <v>174</v>
      </c>
      <c r="B125" s="422">
        <v>120500002</v>
      </c>
      <c r="C125" s="423" t="s">
        <v>323</v>
      </c>
      <c r="D125" s="423"/>
      <c r="E125" s="423"/>
      <c r="F125" s="424" t="s">
        <v>23</v>
      </c>
      <c r="G125" s="425">
        <v>66</v>
      </c>
      <c r="H125" s="425">
        <v>66</v>
      </c>
      <c r="I125" s="425">
        <v>66</v>
      </c>
      <c r="J125" s="425">
        <v>60.6</v>
      </c>
      <c r="K125" s="425">
        <v>53.9</v>
      </c>
      <c r="L125" s="473" t="s">
        <v>324</v>
      </c>
    </row>
    <row r="126" s="396" customFormat="1" ht="30" customHeight="1" spans="1:12">
      <c r="A126" s="421" t="s">
        <v>174</v>
      </c>
      <c r="B126" s="422">
        <v>120500003</v>
      </c>
      <c r="C126" s="423" t="s">
        <v>325</v>
      </c>
      <c r="D126" s="423"/>
      <c r="E126" s="423"/>
      <c r="F126" s="424" t="s">
        <v>23</v>
      </c>
      <c r="G126" s="425">
        <v>39.6</v>
      </c>
      <c r="H126" s="425">
        <v>39.6</v>
      </c>
      <c r="I126" s="425">
        <v>39.6</v>
      </c>
      <c r="J126" s="425">
        <v>36.3</v>
      </c>
      <c r="K126" s="425">
        <v>32.3</v>
      </c>
      <c r="L126" s="473" t="s">
        <v>326</v>
      </c>
    </row>
    <row r="127" s="392" customFormat="1" ht="52.5" customHeight="1" spans="1:12">
      <c r="A127" s="421" t="s">
        <v>177</v>
      </c>
      <c r="B127" s="422">
        <v>1206</v>
      </c>
      <c r="C127" s="423" t="s">
        <v>327</v>
      </c>
      <c r="D127" s="423" t="s">
        <v>328</v>
      </c>
      <c r="E127" s="423" t="s">
        <v>329</v>
      </c>
      <c r="F127" s="424"/>
      <c r="G127" s="425"/>
      <c r="H127" s="425"/>
      <c r="I127" s="425"/>
      <c r="J127" s="425"/>
      <c r="K127" s="425"/>
      <c r="L127" s="441" t="s">
        <v>330</v>
      </c>
    </row>
    <row r="128" s="396" customFormat="1" ht="30" customHeight="1" spans="1:12">
      <c r="A128" s="421" t="s">
        <v>15</v>
      </c>
      <c r="B128" s="422">
        <v>120600001</v>
      </c>
      <c r="C128" s="423" t="s">
        <v>331</v>
      </c>
      <c r="D128" s="423"/>
      <c r="E128" s="423"/>
      <c r="F128" s="424" t="s">
        <v>23</v>
      </c>
      <c r="G128" s="429">
        <v>45.5</v>
      </c>
      <c r="H128" s="429">
        <v>45.5</v>
      </c>
      <c r="I128" s="429">
        <v>45.5</v>
      </c>
      <c r="J128" s="429">
        <v>45.5</v>
      </c>
      <c r="K128" s="429">
        <v>40.4</v>
      </c>
      <c r="L128" s="473" t="s">
        <v>322</v>
      </c>
    </row>
    <row r="129" s="396" customFormat="1" ht="30" customHeight="1" spans="1:12">
      <c r="A129" s="421" t="s">
        <v>15</v>
      </c>
      <c r="B129" s="422">
        <v>120600002</v>
      </c>
      <c r="C129" s="423" t="s">
        <v>332</v>
      </c>
      <c r="D129" s="423"/>
      <c r="E129" s="423"/>
      <c r="F129" s="424" t="s">
        <v>23</v>
      </c>
      <c r="G129" s="429">
        <v>26</v>
      </c>
      <c r="H129" s="429">
        <v>26</v>
      </c>
      <c r="I129" s="429">
        <v>26</v>
      </c>
      <c r="J129" s="429">
        <v>25.5</v>
      </c>
      <c r="K129" s="429">
        <v>22.7</v>
      </c>
      <c r="L129" s="473" t="s">
        <v>324</v>
      </c>
    </row>
    <row r="130" s="396" customFormat="1" ht="30" customHeight="1" spans="1:12">
      <c r="A130" s="421" t="s">
        <v>15</v>
      </c>
      <c r="B130" s="422">
        <v>120600003</v>
      </c>
      <c r="C130" s="423" t="s">
        <v>333</v>
      </c>
      <c r="D130" s="423"/>
      <c r="E130" s="423"/>
      <c r="F130" s="424" t="s">
        <v>23</v>
      </c>
      <c r="G130" s="429">
        <v>16</v>
      </c>
      <c r="H130" s="429">
        <v>16</v>
      </c>
      <c r="I130" s="429">
        <v>16</v>
      </c>
      <c r="J130" s="429">
        <v>14.7</v>
      </c>
      <c r="K130" s="429">
        <v>13.1</v>
      </c>
      <c r="L130" s="473" t="s">
        <v>326</v>
      </c>
    </row>
    <row r="131" s="392" customFormat="1" ht="30" customHeight="1" spans="1:12">
      <c r="A131" s="421" t="s">
        <v>261</v>
      </c>
      <c r="B131" s="422">
        <v>120600004</v>
      </c>
      <c r="C131" s="423" t="s">
        <v>334</v>
      </c>
      <c r="D131" s="423" t="s">
        <v>335</v>
      </c>
      <c r="E131" s="423" t="s">
        <v>336</v>
      </c>
      <c r="F131" s="424" t="s">
        <v>23</v>
      </c>
      <c r="G131" s="429">
        <v>60.2</v>
      </c>
      <c r="H131" s="429">
        <v>60.2</v>
      </c>
      <c r="I131" s="429">
        <v>60.2</v>
      </c>
      <c r="J131" s="429">
        <v>48.3</v>
      </c>
      <c r="K131" s="429">
        <v>43</v>
      </c>
      <c r="L131" s="441" t="s">
        <v>337</v>
      </c>
    </row>
    <row r="132" s="392" customFormat="1" ht="30" customHeight="1" spans="1:12">
      <c r="A132" s="421" t="s">
        <v>275</v>
      </c>
      <c r="B132" s="422">
        <v>120700001</v>
      </c>
      <c r="C132" s="423" t="s">
        <v>338</v>
      </c>
      <c r="D132" s="423" t="s">
        <v>339</v>
      </c>
      <c r="E132" s="423" t="s">
        <v>340</v>
      </c>
      <c r="F132" s="424" t="s">
        <v>23</v>
      </c>
      <c r="G132" s="429">
        <v>7</v>
      </c>
      <c r="H132" s="429">
        <v>7</v>
      </c>
      <c r="I132" s="429">
        <v>7</v>
      </c>
      <c r="J132" s="429">
        <v>7</v>
      </c>
      <c r="K132" s="429">
        <v>7</v>
      </c>
      <c r="L132" s="441" t="s">
        <v>59</v>
      </c>
    </row>
    <row r="133" s="396" customFormat="1" ht="30" customHeight="1" spans="1:12">
      <c r="A133" s="421" t="s">
        <v>341</v>
      </c>
      <c r="B133" s="422">
        <v>1207000011</v>
      </c>
      <c r="C133" s="423" t="s">
        <v>342</v>
      </c>
      <c r="D133" s="423" t="s">
        <v>343</v>
      </c>
      <c r="E133" s="423" t="s">
        <v>340</v>
      </c>
      <c r="F133" s="424" t="s">
        <v>23</v>
      </c>
      <c r="G133" s="429">
        <v>6.3</v>
      </c>
      <c r="H133" s="429">
        <v>6.3</v>
      </c>
      <c r="I133" s="429">
        <v>6.3</v>
      </c>
      <c r="J133" s="429">
        <v>6</v>
      </c>
      <c r="K133" s="429">
        <v>6</v>
      </c>
      <c r="L133" s="441" t="s">
        <v>59</v>
      </c>
    </row>
    <row r="134" s="392" customFormat="1" ht="30" customHeight="1" spans="1:12">
      <c r="A134" s="421" t="s">
        <v>284</v>
      </c>
      <c r="B134" s="422">
        <v>1208</v>
      </c>
      <c r="C134" s="423" t="s">
        <v>344</v>
      </c>
      <c r="D134" s="423"/>
      <c r="E134" s="423"/>
      <c r="F134" s="424"/>
      <c r="G134" s="425"/>
      <c r="H134" s="425"/>
      <c r="I134" s="425"/>
      <c r="J134" s="425"/>
      <c r="K134" s="425"/>
      <c r="L134" s="441"/>
    </row>
    <row r="135" s="396" customFormat="1" ht="30" customHeight="1" spans="1:12">
      <c r="A135" s="421" t="s">
        <v>275</v>
      </c>
      <c r="B135" s="422">
        <v>120800001</v>
      </c>
      <c r="C135" s="423" t="s">
        <v>345</v>
      </c>
      <c r="D135" s="423" t="s">
        <v>59</v>
      </c>
      <c r="E135" s="423" t="s">
        <v>346</v>
      </c>
      <c r="F135" s="424" t="s">
        <v>23</v>
      </c>
      <c r="G135" s="425">
        <v>23</v>
      </c>
      <c r="H135" s="425">
        <v>23</v>
      </c>
      <c r="I135" s="425">
        <v>23</v>
      </c>
      <c r="J135" s="425">
        <v>21.9</v>
      </c>
      <c r="K135" s="425">
        <v>19.4</v>
      </c>
      <c r="L135" s="441"/>
    </row>
    <row r="136" s="396" customFormat="1" ht="45" customHeight="1" spans="1:12">
      <c r="A136" s="428" t="s">
        <v>153</v>
      </c>
      <c r="B136" s="460">
        <v>1208000011</v>
      </c>
      <c r="C136" s="427" t="s">
        <v>347</v>
      </c>
      <c r="D136" s="431" t="s">
        <v>348</v>
      </c>
      <c r="E136" s="427" t="s">
        <v>349</v>
      </c>
      <c r="F136" s="428" t="s">
        <v>23</v>
      </c>
      <c r="G136" s="425">
        <v>4.6</v>
      </c>
      <c r="H136" s="425">
        <v>4.6</v>
      </c>
      <c r="I136" s="425">
        <v>4.6</v>
      </c>
      <c r="J136" s="425">
        <v>4.4</v>
      </c>
      <c r="K136" s="425">
        <v>2.9</v>
      </c>
      <c r="L136" s="431"/>
    </row>
    <row r="137" s="396" customFormat="1" ht="30" customHeight="1" spans="1:12">
      <c r="A137" s="421" t="s">
        <v>261</v>
      </c>
      <c r="B137" s="422">
        <v>1208000012</v>
      </c>
      <c r="C137" s="423" t="s">
        <v>350</v>
      </c>
      <c r="D137" s="423" t="s">
        <v>351</v>
      </c>
      <c r="E137" s="423" t="s">
        <v>352</v>
      </c>
      <c r="F137" s="424" t="s">
        <v>98</v>
      </c>
      <c r="G137" s="425">
        <v>4</v>
      </c>
      <c r="H137" s="425">
        <v>4</v>
      </c>
      <c r="I137" s="425">
        <v>3.5</v>
      </c>
      <c r="J137" s="425">
        <v>1.5</v>
      </c>
      <c r="K137" s="425">
        <v>1</v>
      </c>
      <c r="L137" s="441"/>
    </row>
    <row r="138" s="396" customFormat="1" ht="75.75" customHeight="1" spans="1:12">
      <c r="A138" s="475" t="s">
        <v>353</v>
      </c>
      <c r="B138" s="476">
        <v>120800002</v>
      </c>
      <c r="C138" s="477" t="s">
        <v>354</v>
      </c>
      <c r="D138" s="430" t="s">
        <v>355</v>
      </c>
      <c r="E138" s="430" t="s">
        <v>356</v>
      </c>
      <c r="F138" s="467" t="s">
        <v>23</v>
      </c>
      <c r="G138" s="425">
        <v>87</v>
      </c>
      <c r="H138" s="425">
        <v>74</v>
      </c>
      <c r="I138" s="425">
        <v>74</v>
      </c>
      <c r="J138" s="425">
        <v>66</v>
      </c>
      <c r="K138" s="425">
        <v>56</v>
      </c>
      <c r="L138" s="430"/>
    </row>
    <row r="139" s="392" customFormat="1" ht="30" customHeight="1" spans="1:12">
      <c r="A139" s="421" t="s">
        <v>261</v>
      </c>
      <c r="B139" s="422">
        <v>120900001</v>
      </c>
      <c r="C139" s="423" t="s">
        <v>357</v>
      </c>
      <c r="D139" s="423" t="s">
        <v>358</v>
      </c>
      <c r="E139" s="423" t="s">
        <v>359</v>
      </c>
      <c r="F139" s="424" t="s">
        <v>77</v>
      </c>
      <c r="G139" s="425">
        <v>25.5</v>
      </c>
      <c r="H139" s="425">
        <v>25.5</v>
      </c>
      <c r="I139" s="425">
        <v>25.5</v>
      </c>
      <c r="J139" s="425">
        <v>23.2</v>
      </c>
      <c r="K139" s="425">
        <v>17.1</v>
      </c>
      <c r="L139" s="441"/>
    </row>
    <row r="140" s="396" customFormat="1" ht="30" customHeight="1" spans="1:12">
      <c r="A140" s="421" t="s">
        <v>174</v>
      </c>
      <c r="B140" s="422">
        <v>121000001</v>
      </c>
      <c r="C140" s="423" t="s">
        <v>360</v>
      </c>
      <c r="D140" s="423" t="s">
        <v>361</v>
      </c>
      <c r="E140" s="423" t="s">
        <v>362</v>
      </c>
      <c r="F140" s="424" t="s">
        <v>23</v>
      </c>
      <c r="G140" s="425">
        <v>37.5</v>
      </c>
      <c r="H140" s="425">
        <v>37.5</v>
      </c>
      <c r="I140" s="425">
        <v>33</v>
      </c>
      <c r="J140" s="425">
        <v>33</v>
      </c>
      <c r="K140" s="425">
        <v>30.5</v>
      </c>
      <c r="L140" s="441" t="s">
        <v>363</v>
      </c>
    </row>
    <row r="141" s="392" customFormat="1" ht="30" customHeight="1" spans="1:12">
      <c r="A141" s="421" t="s">
        <v>15</v>
      </c>
      <c r="B141" s="422">
        <v>1211</v>
      </c>
      <c r="C141" s="423" t="s">
        <v>364</v>
      </c>
      <c r="D141" s="423" t="s">
        <v>179</v>
      </c>
      <c r="E141" s="423"/>
      <c r="F141" s="424"/>
      <c r="G141" s="425"/>
      <c r="H141" s="425"/>
      <c r="I141" s="425"/>
      <c r="J141" s="425"/>
      <c r="K141" s="425"/>
      <c r="L141" s="441"/>
    </row>
    <row r="142" s="396" customFormat="1" ht="30" customHeight="1" spans="1:12">
      <c r="A142" s="421" t="s">
        <v>177</v>
      </c>
      <c r="B142" s="422">
        <v>121100001</v>
      </c>
      <c r="C142" s="423" t="s">
        <v>365</v>
      </c>
      <c r="D142" s="423" t="s">
        <v>366</v>
      </c>
      <c r="E142" s="423" t="s">
        <v>367</v>
      </c>
      <c r="F142" s="424" t="s">
        <v>23</v>
      </c>
      <c r="G142" s="425">
        <v>16.5</v>
      </c>
      <c r="H142" s="425">
        <v>16.5</v>
      </c>
      <c r="I142" s="425">
        <v>14.5</v>
      </c>
      <c r="J142" s="425">
        <v>11.5</v>
      </c>
      <c r="K142" s="425">
        <v>9.5</v>
      </c>
      <c r="L142" s="441" t="s">
        <v>368</v>
      </c>
    </row>
    <row r="143" s="396" customFormat="1" ht="30" customHeight="1" spans="1:12">
      <c r="A143" s="421" t="s">
        <v>369</v>
      </c>
      <c r="B143" s="422">
        <v>121100002</v>
      </c>
      <c r="C143" s="423" t="s">
        <v>370</v>
      </c>
      <c r="D143" s="423" t="s">
        <v>371</v>
      </c>
      <c r="E143" s="423"/>
      <c r="F143" s="424" t="s">
        <v>23</v>
      </c>
      <c r="G143" s="425">
        <v>29</v>
      </c>
      <c r="H143" s="425">
        <v>29</v>
      </c>
      <c r="I143" s="425">
        <v>25.5</v>
      </c>
      <c r="J143" s="425">
        <v>23.3</v>
      </c>
      <c r="K143" s="425">
        <v>17.9</v>
      </c>
      <c r="L143" s="441" t="s">
        <v>368</v>
      </c>
    </row>
    <row r="144" s="392" customFormat="1" ht="30" customHeight="1" spans="1:12">
      <c r="A144" s="421" t="s">
        <v>15</v>
      </c>
      <c r="B144" s="422">
        <v>121200001</v>
      </c>
      <c r="C144" s="423" t="s">
        <v>372</v>
      </c>
      <c r="D144" s="423"/>
      <c r="E144" s="423" t="s">
        <v>373</v>
      </c>
      <c r="F144" s="424" t="s">
        <v>23</v>
      </c>
      <c r="G144" s="425">
        <v>1</v>
      </c>
      <c r="H144" s="425">
        <v>1</v>
      </c>
      <c r="I144" s="425">
        <v>1</v>
      </c>
      <c r="J144" s="425">
        <v>1</v>
      </c>
      <c r="K144" s="425">
        <v>1</v>
      </c>
      <c r="L144" s="441"/>
    </row>
    <row r="145" s="392" customFormat="1" ht="30" customHeight="1" spans="1:12">
      <c r="A145" s="421" t="s">
        <v>15</v>
      </c>
      <c r="B145" s="422">
        <v>121300001</v>
      </c>
      <c r="C145" s="423" t="s">
        <v>374</v>
      </c>
      <c r="D145" s="423"/>
      <c r="E145" s="423" t="s">
        <v>373</v>
      </c>
      <c r="F145" s="424" t="s">
        <v>23</v>
      </c>
      <c r="G145" s="425">
        <v>3</v>
      </c>
      <c r="H145" s="425">
        <v>3</v>
      </c>
      <c r="I145" s="425">
        <v>3</v>
      </c>
      <c r="J145" s="425">
        <v>2.6</v>
      </c>
      <c r="K145" s="425">
        <v>2.4</v>
      </c>
      <c r="L145" s="441"/>
    </row>
    <row r="146" s="392" customFormat="1" ht="30" customHeight="1" spans="1:12">
      <c r="A146" s="421" t="s">
        <v>261</v>
      </c>
      <c r="B146" s="422">
        <v>1214</v>
      </c>
      <c r="C146" s="423" t="s">
        <v>375</v>
      </c>
      <c r="D146" s="423"/>
      <c r="E146" s="423" t="s">
        <v>376</v>
      </c>
      <c r="F146" s="424"/>
      <c r="G146" s="425"/>
      <c r="H146" s="425"/>
      <c r="I146" s="425"/>
      <c r="J146" s="425"/>
      <c r="K146" s="425"/>
      <c r="L146" s="441" t="s">
        <v>377</v>
      </c>
    </row>
    <row r="147" s="396" customFormat="1" ht="30" customHeight="1" spans="1:12">
      <c r="A147" s="421" t="s">
        <v>378</v>
      </c>
      <c r="B147" s="422">
        <v>121400001</v>
      </c>
      <c r="C147" s="423" t="s">
        <v>379</v>
      </c>
      <c r="D147" s="423"/>
      <c r="E147" s="423"/>
      <c r="F147" s="424" t="s">
        <v>77</v>
      </c>
      <c r="G147" s="425">
        <v>32.5</v>
      </c>
      <c r="H147" s="425">
        <v>32.5</v>
      </c>
      <c r="I147" s="425">
        <v>28.5</v>
      </c>
      <c r="J147" s="425">
        <v>24.9</v>
      </c>
      <c r="K147" s="425">
        <v>19.8</v>
      </c>
      <c r="L147" s="441" t="s">
        <v>188</v>
      </c>
    </row>
    <row r="148" s="396" customFormat="1" ht="30" customHeight="1" spans="1:12">
      <c r="A148" s="421" t="s">
        <v>261</v>
      </c>
      <c r="B148" s="422">
        <v>1214000013</v>
      </c>
      <c r="C148" s="423" t="s">
        <v>380</v>
      </c>
      <c r="D148" s="423" t="s">
        <v>381</v>
      </c>
      <c r="E148" s="423"/>
      <c r="F148" s="424" t="s">
        <v>23</v>
      </c>
      <c r="G148" s="425">
        <v>4</v>
      </c>
      <c r="H148" s="425">
        <v>4</v>
      </c>
      <c r="I148" s="425">
        <v>3.5</v>
      </c>
      <c r="J148" s="425">
        <v>3.3</v>
      </c>
      <c r="K148" s="425">
        <v>2.7</v>
      </c>
      <c r="L148" s="441"/>
    </row>
    <row r="149" s="392" customFormat="1" ht="30" customHeight="1" spans="1:12">
      <c r="A149" s="421" t="s">
        <v>378</v>
      </c>
      <c r="B149" s="422">
        <v>121400002</v>
      </c>
      <c r="C149" s="423" t="s">
        <v>382</v>
      </c>
      <c r="D149" s="423"/>
      <c r="E149" s="423"/>
      <c r="F149" s="424" t="s">
        <v>23</v>
      </c>
      <c r="G149" s="478">
        <v>9.9</v>
      </c>
      <c r="H149" s="478">
        <v>9.9</v>
      </c>
      <c r="I149" s="478">
        <v>9.9</v>
      </c>
      <c r="J149" s="479">
        <v>8.948552</v>
      </c>
      <c r="K149" s="479">
        <v>6.39375</v>
      </c>
      <c r="L149" s="441" t="s">
        <v>188</v>
      </c>
    </row>
    <row r="150" s="392" customFormat="1" ht="30" customHeight="1" spans="1:12">
      <c r="A150" s="421" t="s">
        <v>378</v>
      </c>
      <c r="B150" s="422">
        <v>121400003</v>
      </c>
      <c r="C150" s="423" t="s">
        <v>383</v>
      </c>
      <c r="D150" s="423"/>
      <c r="E150" s="423" t="s">
        <v>384</v>
      </c>
      <c r="F150" s="424" t="s">
        <v>23</v>
      </c>
      <c r="G150" s="478">
        <v>10.8</v>
      </c>
      <c r="H150" s="478">
        <v>10.8</v>
      </c>
      <c r="I150" s="478">
        <v>10.8</v>
      </c>
      <c r="J150" s="480">
        <v>9.99043733333333</v>
      </c>
      <c r="K150" s="479">
        <v>7.40428571428571</v>
      </c>
      <c r="L150" s="441" t="s">
        <v>188</v>
      </c>
    </row>
    <row r="151" s="392" customFormat="1" ht="30" customHeight="1" spans="1:12">
      <c r="A151" s="421" t="s">
        <v>174</v>
      </c>
      <c r="B151" s="422">
        <v>1215</v>
      </c>
      <c r="C151" s="423" t="s">
        <v>385</v>
      </c>
      <c r="D151" s="423"/>
      <c r="E151" s="423" t="s">
        <v>386</v>
      </c>
      <c r="F151" s="424"/>
      <c r="G151" s="425"/>
      <c r="H151" s="425"/>
      <c r="I151" s="425"/>
      <c r="J151" s="425"/>
      <c r="K151" s="425"/>
      <c r="L151" s="441"/>
    </row>
    <row r="152" s="396" customFormat="1" ht="30" customHeight="1" spans="1:12">
      <c r="A152" s="421" t="s">
        <v>174</v>
      </c>
      <c r="B152" s="422">
        <v>121500001</v>
      </c>
      <c r="C152" s="423" t="s">
        <v>387</v>
      </c>
      <c r="D152" s="423" t="s">
        <v>388</v>
      </c>
      <c r="E152" s="423" t="s">
        <v>389</v>
      </c>
      <c r="F152" s="424" t="s">
        <v>23</v>
      </c>
      <c r="G152" s="425">
        <v>19</v>
      </c>
      <c r="H152" s="425">
        <v>19</v>
      </c>
      <c r="I152" s="425">
        <v>16.5</v>
      </c>
      <c r="J152" s="425">
        <v>16.5</v>
      </c>
      <c r="K152" s="425">
        <v>14.7</v>
      </c>
      <c r="L152" s="441"/>
    </row>
    <row r="153" s="396" customFormat="1" ht="30" customHeight="1" spans="1:12">
      <c r="A153" s="421" t="s">
        <v>174</v>
      </c>
      <c r="B153" s="422">
        <v>121500002</v>
      </c>
      <c r="C153" s="423" t="s">
        <v>390</v>
      </c>
      <c r="D153" s="423" t="s">
        <v>391</v>
      </c>
      <c r="E153" s="423"/>
      <c r="F153" s="424" t="s">
        <v>23</v>
      </c>
      <c r="G153" s="425">
        <v>37.5</v>
      </c>
      <c r="H153" s="425">
        <v>37.5</v>
      </c>
      <c r="I153" s="425">
        <v>33</v>
      </c>
      <c r="J153" s="425">
        <v>33</v>
      </c>
      <c r="K153" s="425">
        <v>28.4</v>
      </c>
      <c r="L153" s="441" t="s">
        <v>392</v>
      </c>
    </row>
    <row r="154" s="392" customFormat="1" ht="30" customHeight="1" spans="1:12">
      <c r="A154" s="421" t="s">
        <v>393</v>
      </c>
      <c r="B154" s="422">
        <v>1216</v>
      </c>
      <c r="C154" s="423" t="s">
        <v>394</v>
      </c>
      <c r="D154" s="423" t="s">
        <v>395</v>
      </c>
      <c r="E154" s="423" t="s">
        <v>396</v>
      </c>
      <c r="F154" s="424"/>
      <c r="G154" s="425"/>
      <c r="H154" s="425"/>
      <c r="I154" s="425"/>
      <c r="J154" s="425"/>
      <c r="K154" s="425"/>
      <c r="L154" s="441" t="s">
        <v>397</v>
      </c>
    </row>
    <row r="155" s="396" customFormat="1" ht="42" customHeight="1" spans="1:12">
      <c r="A155" s="421" t="s">
        <v>174</v>
      </c>
      <c r="B155" s="422">
        <v>121600001</v>
      </c>
      <c r="C155" s="423" t="s">
        <v>398</v>
      </c>
      <c r="D155" s="423"/>
      <c r="E155" s="423" t="s">
        <v>399</v>
      </c>
      <c r="F155" s="424" t="s">
        <v>23</v>
      </c>
      <c r="G155" s="425">
        <v>12.5</v>
      </c>
      <c r="H155" s="425">
        <v>12.5</v>
      </c>
      <c r="I155" s="425">
        <v>11</v>
      </c>
      <c r="J155" s="425">
        <v>11</v>
      </c>
      <c r="K155" s="425">
        <v>9.2</v>
      </c>
      <c r="L155" s="441"/>
    </row>
    <row r="156" s="396" customFormat="1" ht="42" customHeight="1" spans="1:12">
      <c r="A156" s="421" t="s">
        <v>174</v>
      </c>
      <c r="B156" s="422">
        <v>1216000010</v>
      </c>
      <c r="C156" s="423" t="s">
        <v>400</v>
      </c>
      <c r="D156" s="423"/>
      <c r="E156" s="423" t="s">
        <v>399</v>
      </c>
      <c r="F156" s="424" t="s">
        <v>401</v>
      </c>
      <c r="G156" s="425">
        <v>15</v>
      </c>
      <c r="H156" s="425">
        <v>15</v>
      </c>
      <c r="I156" s="425">
        <v>15</v>
      </c>
      <c r="J156" s="425">
        <v>13.8</v>
      </c>
      <c r="K156" s="425">
        <v>12.2</v>
      </c>
      <c r="L156" s="441"/>
    </row>
    <row r="157" s="392" customFormat="1" ht="39" customHeight="1" spans="1:12">
      <c r="A157" s="421" t="s">
        <v>174</v>
      </c>
      <c r="B157" s="422">
        <v>1216000011</v>
      </c>
      <c r="C157" s="423" t="s">
        <v>400</v>
      </c>
      <c r="D157" s="423"/>
      <c r="E157" s="423" t="s">
        <v>399</v>
      </c>
      <c r="F157" s="424" t="s">
        <v>402</v>
      </c>
      <c r="G157" s="478">
        <v>11</v>
      </c>
      <c r="H157" s="478">
        <v>11</v>
      </c>
      <c r="I157" s="478">
        <v>11</v>
      </c>
      <c r="J157" s="479">
        <v>9.38333333333333</v>
      </c>
      <c r="K157" s="479">
        <v>5.07125</v>
      </c>
      <c r="L157" s="441"/>
    </row>
    <row r="158" s="392" customFormat="1" ht="30" customHeight="1" spans="1:12">
      <c r="A158" s="421" t="s">
        <v>284</v>
      </c>
      <c r="B158" s="422">
        <v>1217</v>
      </c>
      <c r="C158" s="423" t="s">
        <v>403</v>
      </c>
      <c r="D158" s="423"/>
      <c r="E158" s="423"/>
      <c r="F158" s="424" t="s">
        <v>179</v>
      </c>
      <c r="G158" s="425"/>
      <c r="H158" s="425"/>
      <c r="I158" s="425"/>
      <c r="J158" s="425"/>
      <c r="K158" s="425"/>
      <c r="L158" s="441"/>
    </row>
    <row r="159" s="396" customFormat="1" ht="30" customHeight="1" spans="1:12">
      <c r="A159" s="421" t="s">
        <v>284</v>
      </c>
      <c r="B159" s="422">
        <v>121700001</v>
      </c>
      <c r="C159" s="423" t="s">
        <v>404</v>
      </c>
      <c r="D159" s="423"/>
      <c r="E159" s="423"/>
      <c r="F159" s="424" t="s">
        <v>23</v>
      </c>
      <c r="G159" s="425">
        <v>9</v>
      </c>
      <c r="H159" s="425">
        <v>9</v>
      </c>
      <c r="I159" s="425">
        <v>7.5</v>
      </c>
      <c r="J159" s="425">
        <v>7.1</v>
      </c>
      <c r="K159" s="425">
        <v>5.6</v>
      </c>
      <c r="L159" s="441"/>
    </row>
    <row r="160" s="392" customFormat="1" ht="30" customHeight="1" spans="1:12">
      <c r="A160" s="421" t="s">
        <v>15</v>
      </c>
      <c r="B160" s="422">
        <v>13</v>
      </c>
      <c r="C160" s="423" t="s">
        <v>405</v>
      </c>
      <c r="D160" s="423"/>
      <c r="E160" s="423" t="s">
        <v>406</v>
      </c>
      <c r="F160" s="424" t="s">
        <v>179</v>
      </c>
      <c r="G160" s="425"/>
      <c r="H160" s="425"/>
      <c r="I160" s="425"/>
      <c r="J160" s="425"/>
      <c r="K160" s="425"/>
      <c r="L160" s="441"/>
    </row>
    <row r="161" s="392" customFormat="1" ht="30" customHeight="1" spans="1:12">
      <c r="A161" s="421" t="s">
        <v>20</v>
      </c>
      <c r="B161" s="422">
        <v>130100001</v>
      </c>
      <c r="C161" s="423" t="s">
        <v>407</v>
      </c>
      <c r="D161" s="423"/>
      <c r="E161" s="423"/>
      <c r="F161" s="424" t="s">
        <v>23</v>
      </c>
      <c r="G161" s="478">
        <v>5</v>
      </c>
      <c r="H161" s="478">
        <v>5</v>
      </c>
      <c r="I161" s="478">
        <v>5</v>
      </c>
      <c r="J161" s="478">
        <v>5</v>
      </c>
      <c r="K161" s="478">
        <v>5</v>
      </c>
      <c r="L161" s="441" t="s">
        <v>29</v>
      </c>
    </row>
    <row r="162" s="392" customFormat="1" ht="30" customHeight="1" spans="1:12">
      <c r="A162" s="421" t="s">
        <v>15</v>
      </c>
      <c r="B162" s="422">
        <v>130200001</v>
      </c>
      <c r="C162" s="423" t="s">
        <v>408</v>
      </c>
      <c r="D162" s="423" t="s">
        <v>409</v>
      </c>
      <c r="E162" s="423"/>
      <c r="F162" s="424" t="s">
        <v>23</v>
      </c>
      <c r="G162" s="478">
        <v>8</v>
      </c>
      <c r="H162" s="478">
        <v>8</v>
      </c>
      <c r="I162" s="478">
        <v>8</v>
      </c>
      <c r="J162" s="478">
        <v>8</v>
      </c>
      <c r="K162" s="478">
        <v>8</v>
      </c>
      <c r="L162" s="441"/>
    </row>
    <row r="163" s="392" customFormat="1" ht="30" customHeight="1" spans="1:12">
      <c r="A163" s="421" t="s">
        <v>20</v>
      </c>
      <c r="B163" s="422">
        <v>1306</v>
      </c>
      <c r="C163" s="423" t="s">
        <v>410</v>
      </c>
      <c r="D163" s="423"/>
      <c r="E163" s="423"/>
      <c r="F163" s="424"/>
      <c r="G163" s="425"/>
      <c r="H163" s="425"/>
      <c r="I163" s="425"/>
      <c r="J163" s="425"/>
      <c r="K163" s="425"/>
      <c r="L163" s="441" t="s">
        <v>29</v>
      </c>
    </row>
    <row r="164" s="392" customFormat="1" ht="78.75" customHeight="1" spans="1:12">
      <c r="A164" s="421" t="s">
        <v>411</v>
      </c>
      <c r="B164" s="422">
        <v>130600001</v>
      </c>
      <c r="C164" s="423" t="s">
        <v>412</v>
      </c>
      <c r="D164" s="423" t="s">
        <v>413</v>
      </c>
      <c r="E164" s="423"/>
      <c r="F164" s="423" t="s">
        <v>23</v>
      </c>
      <c r="G164" s="425">
        <v>90</v>
      </c>
      <c r="H164" s="425">
        <v>90</v>
      </c>
      <c r="I164" s="425">
        <v>90</v>
      </c>
      <c r="J164" s="425">
        <v>90</v>
      </c>
      <c r="K164" s="425">
        <v>90</v>
      </c>
      <c r="L164" s="423" t="s">
        <v>414</v>
      </c>
    </row>
    <row r="165" s="392" customFormat="1" ht="30" customHeight="1" spans="1:12">
      <c r="A165" s="421" t="s">
        <v>20</v>
      </c>
      <c r="B165" s="422">
        <v>130800001</v>
      </c>
      <c r="C165" s="423" t="s">
        <v>415</v>
      </c>
      <c r="D165" s="423"/>
      <c r="E165" s="423"/>
      <c r="F165" s="424" t="s">
        <v>23</v>
      </c>
      <c r="G165" s="425">
        <v>5</v>
      </c>
      <c r="H165" s="425">
        <v>5</v>
      </c>
      <c r="I165" s="425">
        <v>5</v>
      </c>
      <c r="J165" s="425">
        <v>5</v>
      </c>
      <c r="K165" s="425">
        <v>5</v>
      </c>
      <c r="L165" s="441" t="s">
        <v>29</v>
      </c>
    </row>
    <row r="166" s="392" customFormat="1" ht="30" customHeight="1" spans="1:12">
      <c r="A166" s="421" t="s">
        <v>20</v>
      </c>
      <c r="B166" s="422">
        <v>1309</v>
      </c>
      <c r="C166" s="423" t="s">
        <v>416</v>
      </c>
      <c r="D166" s="423" t="s">
        <v>179</v>
      </c>
      <c r="E166" s="423"/>
      <c r="F166" s="424"/>
      <c r="G166" s="425"/>
      <c r="H166" s="425"/>
      <c r="I166" s="425"/>
      <c r="J166" s="425"/>
      <c r="K166" s="425"/>
      <c r="L166" s="441" t="s">
        <v>29</v>
      </c>
    </row>
    <row r="167" s="392" customFormat="1" ht="30" customHeight="1" spans="1:12">
      <c r="A167" s="421" t="s">
        <v>20</v>
      </c>
      <c r="B167" s="422">
        <v>130900001</v>
      </c>
      <c r="C167" s="423" t="s">
        <v>417</v>
      </c>
      <c r="D167" s="423" t="s">
        <v>418</v>
      </c>
      <c r="E167" s="423"/>
      <c r="F167" s="424" t="s">
        <v>23</v>
      </c>
      <c r="G167" s="425">
        <v>5</v>
      </c>
      <c r="H167" s="425">
        <v>5</v>
      </c>
      <c r="I167" s="425">
        <v>5</v>
      </c>
      <c r="J167" s="425">
        <v>5</v>
      </c>
      <c r="K167" s="425">
        <v>5</v>
      </c>
      <c r="L167" s="441" t="s">
        <v>29</v>
      </c>
    </row>
    <row r="168" s="392" customFormat="1" ht="30" customHeight="1" spans="1:12">
      <c r="A168" s="421" t="s">
        <v>20</v>
      </c>
      <c r="B168" s="422">
        <v>130900002</v>
      </c>
      <c r="C168" s="423" t="s">
        <v>419</v>
      </c>
      <c r="D168" s="423" t="s">
        <v>420</v>
      </c>
      <c r="E168" s="423"/>
      <c r="F168" s="424" t="s">
        <v>103</v>
      </c>
      <c r="G168" s="425">
        <v>2</v>
      </c>
      <c r="H168" s="425">
        <v>2</v>
      </c>
      <c r="I168" s="425">
        <v>2</v>
      </c>
      <c r="J168" s="425">
        <v>2</v>
      </c>
      <c r="K168" s="425">
        <v>2</v>
      </c>
      <c r="L168" s="441" t="s">
        <v>29</v>
      </c>
    </row>
    <row r="169" s="392" customFormat="1" ht="30" customHeight="1" spans="1:12">
      <c r="A169" s="421" t="s">
        <v>15</v>
      </c>
      <c r="B169" s="422">
        <v>14</v>
      </c>
      <c r="C169" s="423" t="s">
        <v>421</v>
      </c>
      <c r="D169" s="423"/>
      <c r="E169" s="423"/>
      <c r="F169" s="424"/>
      <c r="G169" s="425"/>
      <c r="H169" s="425"/>
      <c r="I169" s="425"/>
      <c r="J169" s="425"/>
      <c r="K169" s="425"/>
      <c r="L169" s="441"/>
    </row>
    <row r="170" s="392" customFormat="1" ht="30" customHeight="1" spans="1:12">
      <c r="A170" s="421" t="s">
        <v>15</v>
      </c>
      <c r="B170" s="422">
        <v>140100001</v>
      </c>
      <c r="C170" s="423" t="s">
        <v>422</v>
      </c>
      <c r="D170" s="423" t="s">
        <v>423</v>
      </c>
      <c r="E170" s="423" t="s">
        <v>179</v>
      </c>
      <c r="F170" s="424" t="s">
        <v>23</v>
      </c>
      <c r="G170" s="478">
        <v>100</v>
      </c>
      <c r="H170" s="478">
        <v>100</v>
      </c>
      <c r="I170" s="478">
        <v>100</v>
      </c>
      <c r="J170" s="478">
        <v>100</v>
      </c>
      <c r="K170" s="478">
        <v>100</v>
      </c>
      <c r="L170" s="441"/>
    </row>
    <row r="171" s="392" customFormat="1" ht="30" customHeight="1" spans="1:12">
      <c r="A171" s="421" t="s">
        <v>15</v>
      </c>
      <c r="B171" s="422">
        <v>1401000010</v>
      </c>
      <c r="C171" s="423" t="s">
        <v>424</v>
      </c>
      <c r="D171" s="423" t="s">
        <v>423</v>
      </c>
      <c r="E171" s="423" t="s">
        <v>179</v>
      </c>
      <c r="F171" s="424" t="s">
        <v>23</v>
      </c>
      <c r="G171" s="478">
        <v>150</v>
      </c>
      <c r="H171" s="478">
        <v>150</v>
      </c>
      <c r="I171" s="478">
        <v>150</v>
      </c>
      <c r="J171" s="478">
        <v>141</v>
      </c>
      <c r="K171" s="478">
        <v>138</v>
      </c>
      <c r="L171" s="441"/>
    </row>
    <row r="172" s="392" customFormat="1" ht="30" customHeight="1" spans="1:12">
      <c r="A172" s="421" t="s">
        <v>15</v>
      </c>
      <c r="B172" s="422">
        <v>140100003</v>
      </c>
      <c r="C172" s="423" t="s">
        <v>425</v>
      </c>
      <c r="D172" s="423"/>
      <c r="E172" s="423"/>
      <c r="F172" s="424" t="s">
        <v>77</v>
      </c>
      <c r="G172" s="478">
        <v>30</v>
      </c>
      <c r="H172" s="478">
        <v>30</v>
      </c>
      <c r="I172" s="478">
        <v>30</v>
      </c>
      <c r="J172" s="478">
        <v>30</v>
      </c>
      <c r="K172" s="478">
        <v>30</v>
      </c>
      <c r="L172" s="441"/>
    </row>
    <row r="173" s="392" customFormat="1" ht="30" customHeight="1" spans="1:12">
      <c r="A173" s="421" t="s">
        <v>15</v>
      </c>
      <c r="B173" s="422">
        <v>140100004</v>
      </c>
      <c r="C173" s="423" t="s">
        <v>426</v>
      </c>
      <c r="D173" s="423" t="s">
        <v>427</v>
      </c>
      <c r="E173" s="423"/>
      <c r="F173" s="424" t="s">
        <v>23</v>
      </c>
      <c r="G173" s="478">
        <v>30</v>
      </c>
      <c r="H173" s="478">
        <v>30</v>
      </c>
      <c r="I173" s="478">
        <v>30</v>
      </c>
      <c r="J173" s="478">
        <v>30</v>
      </c>
      <c r="K173" s="478">
        <v>30</v>
      </c>
      <c r="L173" s="441" t="s">
        <v>179</v>
      </c>
    </row>
    <row r="174" s="392" customFormat="1" ht="48" customHeight="1" spans="1:12">
      <c r="A174" s="421" t="s">
        <v>393</v>
      </c>
      <c r="B174" s="422">
        <v>140100005</v>
      </c>
      <c r="C174" s="423" t="s">
        <v>428</v>
      </c>
      <c r="D174" s="423"/>
      <c r="E174" s="423"/>
      <c r="F174" s="424" t="s">
        <v>429</v>
      </c>
      <c r="G174" s="478">
        <v>90</v>
      </c>
      <c r="H174" s="478">
        <v>90</v>
      </c>
      <c r="I174" s="478">
        <v>90</v>
      </c>
      <c r="J174" s="479">
        <v>82.75</v>
      </c>
      <c r="K174" s="479">
        <v>63.8166666666667</v>
      </c>
      <c r="L174" s="441" t="s">
        <v>430</v>
      </c>
    </row>
    <row r="175" s="392" customFormat="1" ht="88.5" customHeight="1" spans="1:12">
      <c r="A175" s="421" t="s">
        <v>431</v>
      </c>
      <c r="B175" s="422">
        <v>140100006</v>
      </c>
      <c r="C175" s="423" t="s">
        <v>432</v>
      </c>
      <c r="D175" s="423" t="s">
        <v>433</v>
      </c>
      <c r="E175" s="423"/>
      <c r="F175" s="424" t="s">
        <v>434</v>
      </c>
      <c r="G175" s="478">
        <v>18</v>
      </c>
      <c r="H175" s="478">
        <v>18</v>
      </c>
      <c r="I175" s="478">
        <v>18</v>
      </c>
      <c r="J175" s="480">
        <v>17.0166666666667</v>
      </c>
      <c r="K175" s="479">
        <v>12.7633333333333</v>
      </c>
      <c r="L175" s="441" t="s">
        <v>435</v>
      </c>
    </row>
    <row r="176" s="396" customFormat="1" ht="60" customHeight="1" spans="1:12">
      <c r="A176" s="421" t="s">
        <v>436</v>
      </c>
      <c r="B176" s="422">
        <v>1402</v>
      </c>
      <c r="C176" s="423" t="s">
        <v>437</v>
      </c>
      <c r="D176" s="423" t="s">
        <v>438</v>
      </c>
      <c r="E176" s="423"/>
      <c r="F176" s="423" t="s">
        <v>439</v>
      </c>
      <c r="G176" s="425"/>
      <c r="H176" s="425"/>
      <c r="I176" s="425"/>
      <c r="J176" s="425"/>
      <c r="K176" s="425"/>
      <c r="L176" s="423" t="s">
        <v>440</v>
      </c>
    </row>
    <row r="177" s="396" customFormat="1" ht="30" customHeight="1" spans="1:12">
      <c r="A177" s="421" t="s">
        <v>441</v>
      </c>
      <c r="B177" s="422">
        <v>1402000011</v>
      </c>
      <c r="C177" s="423" t="s">
        <v>442</v>
      </c>
      <c r="D177" s="423"/>
      <c r="E177" s="423"/>
      <c r="F177" s="423" t="s">
        <v>439</v>
      </c>
      <c r="G177" s="425">
        <v>50</v>
      </c>
      <c r="H177" s="425">
        <v>50</v>
      </c>
      <c r="I177" s="425">
        <v>50</v>
      </c>
      <c r="J177" s="425">
        <v>50</v>
      </c>
      <c r="K177" s="425">
        <v>50</v>
      </c>
      <c r="L177" s="423" t="s">
        <v>443</v>
      </c>
    </row>
    <row r="178" s="396" customFormat="1" ht="30" customHeight="1" spans="1:12">
      <c r="A178" s="421" t="s">
        <v>436</v>
      </c>
      <c r="B178" s="422">
        <v>1402000012</v>
      </c>
      <c r="C178" s="423" t="s">
        <v>444</v>
      </c>
      <c r="D178" s="423"/>
      <c r="E178" s="423"/>
      <c r="F178" s="423" t="s">
        <v>439</v>
      </c>
      <c r="G178" s="425"/>
      <c r="H178" s="425"/>
      <c r="I178" s="425"/>
      <c r="J178" s="425"/>
      <c r="K178" s="425"/>
      <c r="L178" s="441" t="s">
        <v>29</v>
      </c>
    </row>
    <row r="179" s="392" customFormat="1" ht="30" customHeight="1" spans="1:12">
      <c r="A179" s="421"/>
      <c r="B179" s="422"/>
      <c r="C179" s="423" t="s">
        <v>445</v>
      </c>
      <c r="D179" s="423"/>
      <c r="E179" s="423"/>
      <c r="F179" s="424"/>
      <c r="G179" s="425"/>
      <c r="H179" s="425"/>
      <c r="I179" s="425"/>
      <c r="J179" s="425"/>
      <c r="K179" s="425"/>
      <c r="L179" s="441"/>
    </row>
    <row r="180" s="392" customFormat="1" ht="55.5" customHeight="1" spans="1:12">
      <c r="A180" s="421" t="s">
        <v>15</v>
      </c>
      <c r="B180" s="422"/>
      <c r="C180" s="423" t="s">
        <v>446</v>
      </c>
      <c r="D180" s="423"/>
      <c r="E180" s="423"/>
      <c r="F180" s="424"/>
      <c r="G180" s="425"/>
      <c r="H180" s="425"/>
      <c r="I180" s="425"/>
      <c r="J180" s="425"/>
      <c r="K180" s="425"/>
      <c r="L180" s="441"/>
    </row>
    <row r="181" s="392" customFormat="1" ht="30" customHeight="1" spans="1:12">
      <c r="A181" s="421" t="s">
        <v>447</v>
      </c>
      <c r="B181" s="422">
        <v>21</v>
      </c>
      <c r="C181" s="423" t="s">
        <v>448</v>
      </c>
      <c r="D181" s="423"/>
      <c r="E181" s="423"/>
      <c r="F181" s="424"/>
      <c r="G181" s="425"/>
      <c r="H181" s="425"/>
      <c r="I181" s="425"/>
      <c r="J181" s="425"/>
      <c r="K181" s="425"/>
      <c r="L181" s="441" t="s">
        <v>449</v>
      </c>
    </row>
    <row r="182" s="392" customFormat="1" ht="30" customHeight="1" spans="1:12">
      <c r="A182" s="421" t="s">
        <v>450</v>
      </c>
      <c r="B182" s="422">
        <v>2101</v>
      </c>
      <c r="C182" s="423" t="s">
        <v>451</v>
      </c>
      <c r="D182" s="423"/>
      <c r="E182" s="423"/>
      <c r="F182" s="424"/>
      <c r="G182" s="425"/>
      <c r="H182" s="425"/>
      <c r="I182" s="425"/>
      <c r="J182" s="425"/>
      <c r="K182" s="425"/>
      <c r="L182" s="441" t="s">
        <v>452</v>
      </c>
    </row>
    <row r="183" s="392" customFormat="1" ht="30" customHeight="1" spans="1:12">
      <c r="A183" s="421" t="s">
        <v>450</v>
      </c>
      <c r="B183" s="422">
        <v>210101</v>
      </c>
      <c r="C183" s="423" t="s">
        <v>453</v>
      </c>
      <c r="D183" s="423" t="s">
        <v>179</v>
      </c>
      <c r="E183" s="423"/>
      <c r="F183" s="424"/>
      <c r="G183" s="425"/>
      <c r="H183" s="425"/>
      <c r="I183" s="425"/>
      <c r="J183" s="425"/>
      <c r="K183" s="425"/>
      <c r="L183" s="441" t="s">
        <v>454</v>
      </c>
    </row>
    <row r="184" s="392" customFormat="1" ht="30" customHeight="1" spans="1:12">
      <c r="A184" s="421" t="s">
        <v>450</v>
      </c>
      <c r="B184" s="422">
        <v>210101001</v>
      </c>
      <c r="C184" s="423" t="s">
        <v>455</v>
      </c>
      <c r="D184" s="423" t="s">
        <v>456</v>
      </c>
      <c r="E184" s="423"/>
      <c r="F184" s="424" t="s">
        <v>457</v>
      </c>
      <c r="G184" s="478">
        <v>5</v>
      </c>
      <c r="H184" s="478">
        <v>5</v>
      </c>
      <c r="I184" s="478">
        <v>5</v>
      </c>
      <c r="J184" s="478">
        <v>5</v>
      </c>
      <c r="K184" s="478">
        <v>5</v>
      </c>
      <c r="L184" s="441" t="s">
        <v>458</v>
      </c>
    </row>
    <row r="185" s="392" customFormat="1" ht="30" customHeight="1" spans="1:12">
      <c r="A185" s="421" t="s">
        <v>450</v>
      </c>
      <c r="B185" s="422">
        <v>210101002</v>
      </c>
      <c r="C185" s="423" t="s">
        <v>459</v>
      </c>
      <c r="D185" s="423" t="s">
        <v>460</v>
      </c>
      <c r="E185" s="423"/>
      <c r="F185" s="424" t="s">
        <v>23</v>
      </c>
      <c r="G185" s="478">
        <v>15</v>
      </c>
      <c r="H185" s="478">
        <v>15</v>
      </c>
      <c r="I185" s="478">
        <v>15</v>
      </c>
      <c r="J185" s="478">
        <v>15</v>
      </c>
      <c r="K185" s="478">
        <v>15</v>
      </c>
      <c r="L185" s="441" t="s">
        <v>452</v>
      </c>
    </row>
    <row r="186" s="392" customFormat="1" ht="30" customHeight="1" spans="1:12">
      <c r="A186" s="421" t="s">
        <v>450</v>
      </c>
      <c r="B186" s="422">
        <v>210101003</v>
      </c>
      <c r="C186" s="423" t="s">
        <v>461</v>
      </c>
      <c r="D186" s="423" t="s">
        <v>462</v>
      </c>
      <c r="E186" s="423"/>
      <c r="F186" s="424" t="s">
        <v>434</v>
      </c>
      <c r="G186" s="478">
        <v>20</v>
      </c>
      <c r="H186" s="478">
        <v>20</v>
      </c>
      <c r="I186" s="478">
        <v>20</v>
      </c>
      <c r="J186" s="478">
        <v>20</v>
      </c>
      <c r="K186" s="478">
        <v>20</v>
      </c>
      <c r="L186" s="441" t="s">
        <v>463</v>
      </c>
    </row>
    <row r="187" s="392" customFormat="1" ht="70.5" customHeight="1" spans="1:12">
      <c r="A187" s="421" t="s">
        <v>464</v>
      </c>
      <c r="B187" s="422">
        <v>210102</v>
      </c>
      <c r="C187" s="423" t="s">
        <v>465</v>
      </c>
      <c r="D187" s="423" t="s">
        <v>466</v>
      </c>
      <c r="E187" s="423"/>
      <c r="F187" s="424"/>
      <c r="G187" s="478"/>
      <c r="H187" s="478"/>
      <c r="I187" s="478"/>
      <c r="J187" s="478"/>
      <c r="K187" s="478"/>
      <c r="L187" s="441" t="s">
        <v>467</v>
      </c>
    </row>
    <row r="188" s="392" customFormat="1" ht="30" customHeight="1" spans="1:12">
      <c r="A188" s="421" t="s">
        <v>450</v>
      </c>
      <c r="B188" s="422">
        <v>210102001</v>
      </c>
      <c r="C188" s="423" t="s">
        <v>468</v>
      </c>
      <c r="D188" s="423"/>
      <c r="E188" s="423"/>
      <c r="F188" s="424" t="s">
        <v>469</v>
      </c>
      <c r="G188" s="478">
        <v>10</v>
      </c>
      <c r="H188" s="478">
        <v>10</v>
      </c>
      <c r="I188" s="478">
        <v>10</v>
      </c>
      <c r="J188" s="478">
        <v>10</v>
      </c>
      <c r="K188" s="478">
        <v>10</v>
      </c>
      <c r="L188" s="441" t="s">
        <v>452</v>
      </c>
    </row>
    <row r="189" s="392" customFormat="1" ht="30" customHeight="1" spans="1:12">
      <c r="A189" s="421" t="s">
        <v>450</v>
      </c>
      <c r="B189" s="422">
        <v>210102002</v>
      </c>
      <c r="C189" s="423" t="s">
        <v>470</v>
      </c>
      <c r="D189" s="423"/>
      <c r="E189" s="423"/>
      <c r="F189" s="424" t="s">
        <v>469</v>
      </c>
      <c r="G189" s="478">
        <v>15</v>
      </c>
      <c r="H189" s="478">
        <v>15</v>
      </c>
      <c r="I189" s="478">
        <v>15</v>
      </c>
      <c r="J189" s="478">
        <v>15</v>
      </c>
      <c r="K189" s="478">
        <v>15</v>
      </c>
      <c r="L189" s="441" t="s">
        <v>452</v>
      </c>
    </row>
    <row r="190" s="392" customFormat="1" ht="30" customHeight="1" spans="1:12">
      <c r="A190" s="421" t="s">
        <v>450</v>
      </c>
      <c r="B190" s="422">
        <v>210102003</v>
      </c>
      <c r="C190" s="423" t="s">
        <v>471</v>
      </c>
      <c r="D190" s="423" t="s">
        <v>472</v>
      </c>
      <c r="E190" s="423"/>
      <c r="F190" s="424" t="s">
        <v>469</v>
      </c>
      <c r="G190" s="478">
        <v>18</v>
      </c>
      <c r="H190" s="478">
        <v>18</v>
      </c>
      <c r="I190" s="478">
        <v>18</v>
      </c>
      <c r="J190" s="478">
        <v>18</v>
      </c>
      <c r="K190" s="478">
        <v>18</v>
      </c>
      <c r="L190" s="441" t="s">
        <v>452</v>
      </c>
    </row>
    <row r="191" s="392" customFormat="1" ht="30" customHeight="1" spans="1:12">
      <c r="A191" s="421" t="s">
        <v>450</v>
      </c>
      <c r="B191" s="422">
        <v>210102004</v>
      </c>
      <c r="C191" s="423" t="s">
        <v>473</v>
      </c>
      <c r="D191" s="423"/>
      <c r="E191" s="423"/>
      <c r="F191" s="424" t="s">
        <v>469</v>
      </c>
      <c r="G191" s="478">
        <v>20</v>
      </c>
      <c r="H191" s="478">
        <v>20</v>
      </c>
      <c r="I191" s="478">
        <v>20</v>
      </c>
      <c r="J191" s="478">
        <v>20</v>
      </c>
      <c r="K191" s="478">
        <v>20</v>
      </c>
      <c r="L191" s="441" t="s">
        <v>452</v>
      </c>
    </row>
    <row r="192" s="392" customFormat="1" ht="30" customHeight="1" spans="1:12">
      <c r="A192" s="421" t="s">
        <v>450</v>
      </c>
      <c r="B192" s="422">
        <v>210102005</v>
      </c>
      <c r="C192" s="423" t="s">
        <v>474</v>
      </c>
      <c r="D192" s="423"/>
      <c r="E192" s="423"/>
      <c r="F192" s="424" t="s">
        <v>469</v>
      </c>
      <c r="G192" s="478">
        <v>25</v>
      </c>
      <c r="H192" s="478">
        <v>25</v>
      </c>
      <c r="I192" s="478">
        <v>25</v>
      </c>
      <c r="J192" s="478">
        <v>25</v>
      </c>
      <c r="K192" s="478">
        <v>25</v>
      </c>
      <c r="L192" s="441" t="s">
        <v>452</v>
      </c>
    </row>
    <row r="193" s="392" customFormat="1" ht="30" customHeight="1" spans="1:12">
      <c r="A193" s="421" t="s">
        <v>450</v>
      </c>
      <c r="B193" s="422">
        <v>210102006</v>
      </c>
      <c r="C193" s="423" t="s">
        <v>475</v>
      </c>
      <c r="D193" s="423"/>
      <c r="E193" s="423"/>
      <c r="F193" s="424" t="s">
        <v>469</v>
      </c>
      <c r="G193" s="478">
        <v>25</v>
      </c>
      <c r="H193" s="478">
        <v>25</v>
      </c>
      <c r="I193" s="478">
        <v>25</v>
      </c>
      <c r="J193" s="478">
        <v>25</v>
      </c>
      <c r="K193" s="478">
        <v>25</v>
      </c>
      <c r="L193" s="441" t="s">
        <v>452</v>
      </c>
    </row>
    <row r="194" s="392" customFormat="1" ht="30" customHeight="1" spans="1:12">
      <c r="A194" s="421" t="s">
        <v>450</v>
      </c>
      <c r="B194" s="422">
        <v>210102007</v>
      </c>
      <c r="C194" s="423" t="s">
        <v>476</v>
      </c>
      <c r="D194" s="423"/>
      <c r="E194" s="423"/>
      <c r="F194" s="424" t="s">
        <v>469</v>
      </c>
      <c r="G194" s="478">
        <v>30</v>
      </c>
      <c r="H194" s="478">
        <v>30</v>
      </c>
      <c r="I194" s="478">
        <v>30</v>
      </c>
      <c r="J194" s="478">
        <v>30</v>
      </c>
      <c r="K194" s="478">
        <v>30</v>
      </c>
      <c r="L194" s="441" t="s">
        <v>452</v>
      </c>
    </row>
    <row r="195" s="392" customFormat="1" ht="30" customHeight="1" spans="1:12">
      <c r="A195" s="421" t="s">
        <v>450</v>
      </c>
      <c r="B195" s="422">
        <v>210102008</v>
      </c>
      <c r="C195" s="423" t="s">
        <v>477</v>
      </c>
      <c r="D195" s="423" t="s">
        <v>179</v>
      </c>
      <c r="E195" s="423"/>
      <c r="F195" s="424" t="s">
        <v>469</v>
      </c>
      <c r="G195" s="478">
        <v>10</v>
      </c>
      <c r="H195" s="478">
        <v>10</v>
      </c>
      <c r="I195" s="478">
        <v>10</v>
      </c>
      <c r="J195" s="478">
        <v>10</v>
      </c>
      <c r="K195" s="478">
        <v>10</v>
      </c>
      <c r="L195" s="441" t="s">
        <v>452</v>
      </c>
    </row>
    <row r="196" s="392" customFormat="1" ht="30" customHeight="1" spans="1:12">
      <c r="A196" s="421" t="s">
        <v>450</v>
      </c>
      <c r="B196" s="422">
        <v>210102009</v>
      </c>
      <c r="C196" s="423" t="s">
        <v>478</v>
      </c>
      <c r="D196" s="423" t="s">
        <v>179</v>
      </c>
      <c r="E196" s="423"/>
      <c r="F196" s="424" t="s">
        <v>469</v>
      </c>
      <c r="G196" s="478">
        <v>15</v>
      </c>
      <c r="H196" s="478">
        <v>15</v>
      </c>
      <c r="I196" s="478">
        <v>15</v>
      </c>
      <c r="J196" s="478">
        <v>15</v>
      </c>
      <c r="K196" s="479">
        <v>14.15625</v>
      </c>
      <c r="L196" s="441" t="s">
        <v>452</v>
      </c>
    </row>
    <row r="197" s="392" customFormat="1" ht="30" customHeight="1" spans="1:12">
      <c r="A197" s="421" t="s">
        <v>450</v>
      </c>
      <c r="B197" s="422">
        <v>210102010</v>
      </c>
      <c r="C197" s="423" t="s">
        <v>479</v>
      </c>
      <c r="D197" s="423"/>
      <c r="E197" s="423"/>
      <c r="F197" s="424" t="s">
        <v>469</v>
      </c>
      <c r="G197" s="478">
        <v>40</v>
      </c>
      <c r="H197" s="478">
        <v>40</v>
      </c>
      <c r="I197" s="478">
        <v>40</v>
      </c>
      <c r="J197" s="478">
        <v>40</v>
      </c>
      <c r="K197" s="478">
        <v>40</v>
      </c>
      <c r="L197" s="441" t="s">
        <v>452</v>
      </c>
    </row>
    <row r="198" s="392" customFormat="1" ht="30" customHeight="1" spans="1:12">
      <c r="A198" s="421" t="s">
        <v>450</v>
      </c>
      <c r="B198" s="422">
        <v>210102011</v>
      </c>
      <c r="C198" s="423" t="s">
        <v>480</v>
      </c>
      <c r="D198" s="423"/>
      <c r="E198" s="423"/>
      <c r="F198" s="424" t="s">
        <v>469</v>
      </c>
      <c r="G198" s="478">
        <v>60</v>
      </c>
      <c r="H198" s="478">
        <v>60</v>
      </c>
      <c r="I198" s="478">
        <v>60</v>
      </c>
      <c r="J198" s="478">
        <v>60</v>
      </c>
      <c r="K198" s="478">
        <v>60</v>
      </c>
      <c r="L198" s="441" t="s">
        <v>452</v>
      </c>
    </row>
    <row r="199" s="392" customFormat="1" ht="30" customHeight="1" spans="1:12">
      <c r="A199" s="421" t="s">
        <v>450</v>
      </c>
      <c r="B199" s="422">
        <v>210102012</v>
      </c>
      <c r="C199" s="423" t="s">
        <v>481</v>
      </c>
      <c r="D199" s="423" t="s">
        <v>482</v>
      </c>
      <c r="E199" s="423"/>
      <c r="F199" s="424" t="s">
        <v>469</v>
      </c>
      <c r="G199" s="478">
        <v>20</v>
      </c>
      <c r="H199" s="478">
        <v>20</v>
      </c>
      <c r="I199" s="478">
        <v>20</v>
      </c>
      <c r="J199" s="478">
        <v>20</v>
      </c>
      <c r="K199" s="478">
        <v>20</v>
      </c>
      <c r="L199" s="441" t="s">
        <v>452</v>
      </c>
    </row>
    <row r="200" s="392" customFormat="1" ht="30" customHeight="1" spans="1:12">
      <c r="A200" s="421" t="s">
        <v>450</v>
      </c>
      <c r="B200" s="422">
        <v>210102013</v>
      </c>
      <c r="C200" s="423" t="s">
        <v>483</v>
      </c>
      <c r="D200" s="423" t="s">
        <v>484</v>
      </c>
      <c r="E200" s="423"/>
      <c r="F200" s="424" t="s">
        <v>469</v>
      </c>
      <c r="G200" s="478">
        <v>25</v>
      </c>
      <c r="H200" s="478">
        <v>25</v>
      </c>
      <c r="I200" s="478">
        <v>25</v>
      </c>
      <c r="J200" s="478">
        <v>25</v>
      </c>
      <c r="K200" s="478">
        <v>25</v>
      </c>
      <c r="L200" s="441" t="s">
        <v>452</v>
      </c>
    </row>
    <row r="201" s="392" customFormat="1" ht="30" customHeight="1" spans="1:12">
      <c r="A201" s="421" t="s">
        <v>450</v>
      </c>
      <c r="B201" s="422">
        <v>210102014</v>
      </c>
      <c r="C201" s="423" t="s">
        <v>485</v>
      </c>
      <c r="D201" s="423" t="s">
        <v>484</v>
      </c>
      <c r="E201" s="423"/>
      <c r="F201" s="424" t="s">
        <v>469</v>
      </c>
      <c r="G201" s="478">
        <v>40</v>
      </c>
      <c r="H201" s="478">
        <v>40</v>
      </c>
      <c r="I201" s="478">
        <v>40</v>
      </c>
      <c r="J201" s="478">
        <v>40</v>
      </c>
      <c r="K201" s="478">
        <v>40</v>
      </c>
      <c r="L201" s="441" t="s">
        <v>452</v>
      </c>
    </row>
    <row r="202" s="396" customFormat="1" ht="30" customHeight="1" spans="1:12">
      <c r="A202" s="421" t="s">
        <v>486</v>
      </c>
      <c r="B202" s="422">
        <v>210102015</v>
      </c>
      <c r="C202" s="423" t="s">
        <v>487</v>
      </c>
      <c r="D202" s="423" t="s">
        <v>488</v>
      </c>
      <c r="E202" s="423"/>
      <c r="F202" s="424" t="s">
        <v>469</v>
      </c>
      <c r="G202" s="425">
        <v>58</v>
      </c>
      <c r="H202" s="425">
        <v>58</v>
      </c>
      <c r="I202" s="425">
        <v>58</v>
      </c>
      <c r="J202" s="425">
        <v>57</v>
      </c>
      <c r="K202" s="425">
        <v>51</v>
      </c>
      <c r="L202" s="441" t="s">
        <v>452</v>
      </c>
    </row>
    <row r="203" s="392" customFormat="1" ht="30" customHeight="1" spans="1:12">
      <c r="A203" s="421" t="s">
        <v>489</v>
      </c>
      <c r="B203" s="422">
        <v>2101020150</v>
      </c>
      <c r="C203" s="423" t="s">
        <v>490</v>
      </c>
      <c r="D203" s="423" t="s">
        <v>491</v>
      </c>
      <c r="E203" s="423"/>
      <c r="F203" s="424" t="s">
        <v>469</v>
      </c>
      <c r="G203" s="478">
        <v>50</v>
      </c>
      <c r="H203" s="478">
        <v>50</v>
      </c>
      <c r="I203" s="478">
        <v>50</v>
      </c>
      <c r="J203" s="479">
        <v>46.6666666666667</v>
      </c>
      <c r="K203" s="479">
        <v>42.5</v>
      </c>
      <c r="L203" s="441" t="s">
        <v>452</v>
      </c>
    </row>
    <row r="204" s="392" customFormat="1" ht="30" customHeight="1" spans="1:12">
      <c r="A204" s="421" t="s">
        <v>492</v>
      </c>
      <c r="B204" s="422">
        <v>210102017</v>
      </c>
      <c r="C204" s="423" t="s">
        <v>493</v>
      </c>
      <c r="D204" s="423" t="s">
        <v>494</v>
      </c>
      <c r="E204" s="423"/>
      <c r="F204" s="424" t="s">
        <v>98</v>
      </c>
      <c r="G204" s="478">
        <v>166.5</v>
      </c>
      <c r="H204" s="478">
        <v>166.5</v>
      </c>
      <c r="I204" s="478">
        <v>166.5</v>
      </c>
      <c r="J204" s="480">
        <v>127</v>
      </c>
      <c r="K204" s="480">
        <v>104</v>
      </c>
      <c r="L204" s="441"/>
    </row>
    <row r="205" s="392" customFormat="1" ht="30" customHeight="1" spans="1:12">
      <c r="A205" s="421" t="s">
        <v>447</v>
      </c>
      <c r="B205" s="422">
        <v>210102018</v>
      </c>
      <c r="C205" s="423" t="s">
        <v>495</v>
      </c>
      <c r="D205" s="423"/>
      <c r="E205" s="423"/>
      <c r="F205" s="424" t="s">
        <v>434</v>
      </c>
      <c r="G205" s="478">
        <v>130</v>
      </c>
      <c r="H205" s="478">
        <v>130</v>
      </c>
      <c r="I205" s="478">
        <v>130</v>
      </c>
      <c r="J205" s="480">
        <v>114</v>
      </c>
      <c r="K205" s="479">
        <v>93.5716666666667</v>
      </c>
      <c r="L205" s="441" t="s">
        <v>452</v>
      </c>
    </row>
    <row r="206" s="398" customFormat="1" ht="64.5" customHeight="1" spans="1:16374">
      <c r="A206" s="481" t="s">
        <v>496</v>
      </c>
      <c r="B206" s="482">
        <v>210102019</v>
      </c>
      <c r="C206" s="483" t="s">
        <v>497</v>
      </c>
      <c r="D206" s="484" t="s">
        <v>498</v>
      </c>
      <c r="E206" s="484"/>
      <c r="F206" s="485" t="s">
        <v>499</v>
      </c>
      <c r="G206" s="486">
        <v>85</v>
      </c>
      <c r="H206" s="486">
        <v>85</v>
      </c>
      <c r="I206" s="486">
        <v>85</v>
      </c>
      <c r="J206" s="488">
        <v>71.4</v>
      </c>
      <c r="K206" s="489">
        <v>59.976</v>
      </c>
      <c r="L206" s="490" t="s">
        <v>452</v>
      </c>
      <c r="M206" s="400"/>
      <c r="N206" s="400"/>
      <c r="O206" s="400"/>
      <c r="P206" s="400"/>
      <c r="Q206" s="400"/>
      <c r="R206" s="400"/>
      <c r="S206" s="400"/>
      <c r="T206" s="400"/>
      <c r="U206" s="400"/>
      <c r="V206" s="400"/>
      <c r="W206" s="400"/>
      <c r="X206" s="400"/>
      <c r="Y206" s="400"/>
      <c r="Z206" s="400"/>
      <c r="AA206" s="400"/>
      <c r="AB206" s="400"/>
      <c r="AC206" s="400"/>
      <c r="AD206" s="400"/>
      <c r="AE206" s="400"/>
      <c r="AF206" s="400"/>
      <c r="AG206" s="400"/>
      <c r="AH206" s="400"/>
      <c r="AI206" s="400"/>
      <c r="AJ206" s="400"/>
      <c r="AK206" s="400"/>
      <c r="AL206" s="400"/>
      <c r="AM206" s="400"/>
      <c r="AN206" s="400"/>
      <c r="AO206" s="400"/>
      <c r="AP206" s="400"/>
      <c r="AQ206" s="400"/>
      <c r="AR206" s="400"/>
      <c r="AS206" s="400"/>
      <c r="AT206" s="400"/>
      <c r="AU206" s="400"/>
      <c r="AV206" s="400"/>
      <c r="AW206" s="400"/>
      <c r="AX206" s="400"/>
      <c r="AY206" s="400"/>
      <c r="AZ206" s="400"/>
      <c r="BA206" s="400"/>
      <c r="BB206" s="400"/>
      <c r="BC206" s="400"/>
      <c r="BD206" s="400"/>
      <c r="BE206" s="400"/>
      <c r="BF206" s="400"/>
      <c r="BG206" s="400"/>
      <c r="BH206" s="400"/>
      <c r="BI206" s="400"/>
      <c r="BJ206" s="400"/>
      <c r="BK206" s="400"/>
      <c r="BL206" s="400"/>
      <c r="BM206" s="400"/>
      <c r="BN206" s="400"/>
      <c r="BO206" s="400"/>
      <c r="BP206" s="400"/>
      <c r="BQ206" s="400"/>
      <c r="BR206" s="400"/>
      <c r="BS206" s="400"/>
      <c r="BT206" s="400"/>
      <c r="BU206" s="400"/>
      <c r="BV206" s="400"/>
      <c r="BW206" s="400"/>
      <c r="BX206" s="400"/>
      <c r="BY206" s="400"/>
      <c r="BZ206" s="400"/>
      <c r="CA206" s="400"/>
      <c r="CB206" s="400"/>
      <c r="CC206" s="400"/>
      <c r="CD206" s="400"/>
      <c r="CE206" s="400"/>
      <c r="CF206" s="400"/>
      <c r="CG206" s="400"/>
      <c r="CH206" s="400"/>
      <c r="CI206" s="400"/>
      <c r="CJ206" s="400"/>
      <c r="CK206" s="400"/>
      <c r="CL206" s="400"/>
      <c r="CM206" s="400"/>
      <c r="CN206" s="400"/>
      <c r="CO206" s="400"/>
      <c r="CP206" s="400"/>
      <c r="CQ206" s="400"/>
      <c r="CR206" s="400"/>
      <c r="CS206" s="400"/>
      <c r="CT206" s="400"/>
      <c r="CU206" s="400"/>
      <c r="CV206" s="400"/>
      <c r="CW206" s="400"/>
      <c r="CX206" s="400"/>
      <c r="CY206" s="400"/>
      <c r="CZ206" s="400"/>
      <c r="DA206" s="400"/>
      <c r="DB206" s="400"/>
      <c r="DC206" s="400"/>
      <c r="DD206" s="400"/>
      <c r="DE206" s="400"/>
      <c r="DF206" s="400"/>
      <c r="DG206" s="400"/>
      <c r="DH206" s="400"/>
      <c r="DI206" s="400"/>
      <c r="DJ206" s="400"/>
      <c r="DK206" s="400"/>
      <c r="DL206" s="400"/>
      <c r="DM206" s="400"/>
      <c r="DN206" s="400"/>
      <c r="DO206" s="400"/>
      <c r="DP206" s="400"/>
      <c r="DQ206" s="400"/>
      <c r="DR206" s="400"/>
      <c r="DS206" s="400"/>
      <c r="DT206" s="400"/>
      <c r="DU206" s="400"/>
      <c r="DV206" s="400"/>
      <c r="DW206" s="400"/>
      <c r="DX206" s="400"/>
      <c r="DY206" s="400"/>
      <c r="DZ206" s="400"/>
      <c r="EA206" s="400"/>
      <c r="EB206" s="400"/>
      <c r="EC206" s="400"/>
      <c r="ED206" s="400"/>
      <c r="EE206" s="400"/>
      <c r="EF206" s="400"/>
      <c r="EG206" s="400"/>
      <c r="EH206" s="400"/>
      <c r="EI206" s="400"/>
      <c r="EJ206" s="400"/>
      <c r="EK206" s="400"/>
      <c r="EL206" s="400"/>
      <c r="EM206" s="400"/>
      <c r="EN206" s="400"/>
      <c r="EO206" s="400"/>
      <c r="EP206" s="400"/>
      <c r="EQ206" s="400"/>
      <c r="ER206" s="400"/>
      <c r="ES206" s="400"/>
      <c r="ET206" s="400"/>
      <c r="EU206" s="400"/>
      <c r="EV206" s="400"/>
      <c r="EW206" s="400"/>
      <c r="EX206" s="400"/>
      <c r="EY206" s="400"/>
      <c r="EZ206" s="400"/>
      <c r="FA206" s="400"/>
      <c r="FB206" s="400"/>
      <c r="FC206" s="400"/>
      <c r="FD206" s="400"/>
      <c r="FE206" s="400"/>
      <c r="FF206" s="400"/>
      <c r="FG206" s="400"/>
      <c r="FH206" s="400"/>
      <c r="FI206" s="400"/>
      <c r="FJ206" s="400"/>
      <c r="FK206" s="400"/>
      <c r="FL206" s="400"/>
      <c r="FM206" s="400"/>
      <c r="FN206" s="400"/>
      <c r="FO206" s="400"/>
      <c r="FP206" s="400"/>
      <c r="FQ206" s="400"/>
      <c r="FR206" s="400"/>
      <c r="FS206" s="400"/>
      <c r="FT206" s="400"/>
      <c r="FU206" s="400"/>
      <c r="FV206" s="400"/>
      <c r="FW206" s="400"/>
      <c r="FX206" s="400"/>
      <c r="FY206" s="400"/>
      <c r="FZ206" s="400"/>
      <c r="GA206" s="400"/>
      <c r="GB206" s="400"/>
      <c r="GC206" s="400"/>
      <c r="GD206" s="400"/>
      <c r="GE206" s="400"/>
      <c r="GF206" s="400"/>
      <c r="GG206" s="400"/>
      <c r="GH206" s="400"/>
      <c r="GI206" s="400"/>
      <c r="GJ206" s="400"/>
      <c r="GK206" s="400"/>
      <c r="GL206" s="400"/>
      <c r="GM206" s="400"/>
      <c r="GN206" s="400"/>
      <c r="GO206" s="400"/>
      <c r="GP206" s="400"/>
      <c r="GQ206" s="400"/>
      <c r="GR206" s="400"/>
      <c r="GS206" s="400"/>
      <c r="GT206" s="400"/>
      <c r="GU206" s="400"/>
      <c r="GV206" s="400"/>
      <c r="GW206" s="400"/>
      <c r="GX206" s="400"/>
      <c r="GY206" s="400"/>
      <c r="GZ206" s="400"/>
      <c r="HA206" s="400"/>
      <c r="HB206" s="400"/>
      <c r="HC206" s="400"/>
      <c r="HD206" s="400"/>
      <c r="HE206" s="400"/>
      <c r="HF206" s="400"/>
      <c r="HG206" s="400"/>
      <c r="HH206" s="400"/>
      <c r="HI206" s="400"/>
      <c r="HJ206" s="400"/>
      <c r="HK206" s="400"/>
      <c r="HL206" s="400"/>
      <c r="HM206" s="400"/>
      <c r="HN206" s="400"/>
      <c r="HO206" s="400"/>
      <c r="HP206" s="400"/>
      <c r="HQ206" s="400"/>
      <c r="HR206" s="400"/>
      <c r="HS206" s="400"/>
      <c r="HT206" s="400"/>
      <c r="HU206" s="400"/>
      <c r="HV206" s="400"/>
      <c r="HW206" s="400"/>
      <c r="HX206" s="400"/>
      <c r="HY206" s="400"/>
      <c r="HZ206" s="400"/>
      <c r="IA206" s="400"/>
      <c r="IB206" s="400"/>
      <c r="IC206" s="400"/>
      <c r="ID206" s="400"/>
      <c r="IE206" s="400"/>
      <c r="IF206" s="400"/>
      <c r="IG206" s="400"/>
      <c r="IH206" s="400"/>
      <c r="II206" s="400"/>
      <c r="IJ206" s="400"/>
      <c r="IK206" s="400"/>
      <c r="IL206" s="400"/>
      <c r="IM206" s="400"/>
      <c r="IN206" s="400"/>
      <c r="IO206" s="400"/>
      <c r="IP206" s="400"/>
      <c r="IQ206" s="400"/>
      <c r="IR206" s="400"/>
      <c r="IS206" s="400"/>
      <c r="IT206" s="400"/>
      <c r="IU206" s="400"/>
      <c r="IV206" s="400"/>
      <c r="IW206" s="400"/>
      <c r="IX206" s="400"/>
      <c r="IY206" s="400"/>
      <c r="IZ206" s="400"/>
      <c r="JA206" s="400"/>
      <c r="JB206" s="400"/>
      <c r="JC206" s="400"/>
      <c r="JD206" s="400"/>
      <c r="JE206" s="400"/>
      <c r="JF206" s="400"/>
      <c r="JG206" s="400"/>
      <c r="JH206" s="400"/>
      <c r="JI206" s="400"/>
      <c r="JJ206" s="400"/>
      <c r="JK206" s="400"/>
      <c r="JL206" s="400"/>
      <c r="JM206" s="400"/>
      <c r="JN206" s="400"/>
      <c r="JO206" s="400"/>
      <c r="JP206" s="400"/>
      <c r="JQ206" s="400"/>
      <c r="JR206" s="400"/>
      <c r="JS206" s="400"/>
      <c r="JT206" s="400"/>
      <c r="JU206" s="400"/>
      <c r="JV206" s="400"/>
      <c r="JW206" s="400"/>
      <c r="JX206" s="400"/>
      <c r="JY206" s="400"/>
      <c r="JZ206" s="400"/>
      <c r="KA206" s="400"/>
      <c r="KB206" s="400"/>
      <c r="KC206" s="400"/>
      <c r="KD206" s="400"/>
      <c r="KE206" s="400"/>
      <c r="KF206" s="400"/>
      <c r="KG206" s="400"/>
      <c r="KH206" s="400"/>
      <c r="KI206" s="400"/>
      <c r="KJ206" s="400"/>
      <c r="KK206" s="400"/>
      <c r="KL206" s="400"/>
      <c r="KM206" s="400"/>
      <c r="KN206" s="400"/>
      <c r="KO206" s="400"/>
      <c r="KP206" s="400"/>
      <c r="KQ206" s="400"/>
      <c r="KR206" s="400"/>
      <c r="KS206" s="400"/>
      <c r="KT206" s="400"/>
      <c r="KU206" s="400"/>
      <c r="KV206" s="400"/>
      <c r="KW206" s="400"/>
      <c r="KX206" s="400"/>
      <c r="KY206" s="400"/>
      <c r="KZ206" s="400"/>
      <c r="LA206" s="400"/>
      <c r="LB206" s="400"/>
      <c r="LC206" s="400"/>
      <c r="LD206" s="400"/>
      <c r="LE206" s="400"/>
      <c r="LF206" s="400"/>
      <c r="LG206" s="400"/>
      <c r="LH206" s="400"/>
      <c r="LI206" s="400"/>
      <c r="LJ206" s="400"/>
      <c r="LK206" s="400"/>
      <c r="LL206" s="400"/>
      <c r="LM206" s="400"/>
      <c r="LN206" s="400"/>
      <c r="LO206" s="400"/>
      <c r="LP206" s="400"/>
      <c r="LQ206" s="400"/>
      <c r="LR206" s="400"/>
      <c r="LS206" s="400"/>
      <c r="LT206" s="400"/>
      <c r="LU206" s="400"/>
      <c r="LV206" s="400"/>
      <c r="LW206" s="400"/>
      <c r="LX206" s="400"/>
      <c r="LY206" s="400"/>
      <c r="LZ206" s="400"/>
      <c r="MA206" s="400"/>
      <c r="MB206" s="400"/>
      <c r="MC206" s="400"/>
      <c r="MD206" s="400"/>
      <c r="ME206" s="400"/>
      <c r="MF206" s="400"/>
      <c r="MG206" s="400"/>
      <c r="MH206" s="400"/>
      <c r="MI206" s="400"/>
      <c r="MJ206" s="400"/>
      <c r="MK206" s="400"/>
      <c r="ML206" s="400"/>
      <c r="MM206" s="400"/>
      <c r="MN206" s="400"/>
      <c r="MO206" s="400"/>
      <c r="MP206" s="400"/>
      <c r="MQ206" s="400"/>
      <c r="MR206" s="400"/>
      <c r="MS206" s="400"/>
      <c r="MT206" s="400"/>
      <c r="MU206" s="400"/>
      <c r="MV206" s="400"/>
      <c r="MW206" s="400"/>
      <c r="MX206" s="400"/>
      <c r="MY206" s="400"/>
      <c r="MZ206" s="400"/>
      <c r="NA206" s="400"/>
      <c r="NB206" s="400"/>
      <c r="NC206" s="400"/>
      <c r="ND206" s="400"/>
      <c r="NE206" s="400"/>
      <c r="NF206" s="400"/>
      <c r="NG206" s="400"/>
      <c r="NH206" s="400"/>
      <c r="NI206" s="400"/>
      <c r="NJ206" s="400"/>
      <c r="NK206" s="400"/>
      <c r="NL206" s="400"/>
      <c r="NM206" s="400"/>
      <c r="NN206" s="400"/>
      <c r="NO206" s="400"/>
      <c r="NP206" s="400"/>
      <c r="NQ206" s="400"/>
      <c r="NR206" s="400"/>
      <c r="NS206" s="400"/>
      <c r="NT206" s="400"/>
      <c r="NU206" s="400"/>
      <c r="NV206" s="400"/>
      <c r="NW206" s="400"/>
      <c r="NX206" s="400"/>
      <c r="NY206" s="400"/>
      <c r="NZ206" s="400"/>
      <c r="OA206" s="400"/>
      <c r="OB206" s="400"/>
      <c r="OC206" s="400"/>
      <c r="OD206" s="400"/>
      <c r="OE206" s="400"/>
      <c r="OF206" s="400"/>
      <c r="OG206" s="400"/>
      <c r="OH206" s="400"/>
      <c r="OI206" s="400"/>
      <c r="OJ206" s="400"/>
      <c r="OK206" s="400"/>
      <c r="OL206" s="400"/>
      <c r="OM206" s="400"/>
      <c r="ON206" s="400"/>
      <c r="OO206" s="400"/>
      <c r="OP206" s="400"/>
      <c r="OQ206" s="400"/>
      <c r="OR206" s="400"/>
      <c r="OS206" s="400"/>
      <c r="OT206" s="400"/>
      <c r="OU206" s="400"/>
      <c r="OV206" s="400"/>
      <c r="OW206" s="400"/>
      <c r="OX206" s="400"/>
      <c r="OY206" s="400"/>
      <c r="OZ206" s="400"/>
      <c r="PA206" s="400"/>
      <c r="PB206" s="400"/>
      <c r="PC206" s="400"/>
      <c r="PD206" s="400"/>
      <c r="PE206" s="400"/>
      <c r="PF206" s="400"/>
      <c r="PG206" s="400"/>
      <c r="PH206" s="400"/>
      <c r="PI206" s="400"/>
      <c r="PJ206" s="400"/>
      <c r="PK206" s="400"/>
      <c r="PL206" s="400"/>
      <c r="PM206" s="400"/>
      <c r="PN206" s="400"/>
      <c r="PO206" s="400"/>
      <c r="PP206" s="400"/>
      <c r="PQ206" s="400"/>
      <c r="PR206" s="400"/>
      <c r="PS206" s="400"/>
      <c r="PT206" s="400"/>
      <c r="PU206" s="400"/>
      <c r="PV206" s="400"/>
      <c r="PW206" s="400"/>
      <c r="PX206" s="400"/>
      <c r="PY206" s="400"/>
      <c r="PZ206" s="400"/>
      <c r="QA206" s="400"/>
      <c r="QB206" s="400"/>
      <c r="QC206" s="400"/>
      <c r="QD206" s="400"/>
      <c r="QE206" s="400"/>
      <c r="QF206" s="400"/>
      <c r="QG206" s="400"/>
      <c r="QH206" s="400"/>
      <c r="QI206" s="400"/>
      <c r="QJ206" s="400"/>
      <c r="QK206" s="400"/>
      <c r="QL206" s="400"/>
      <c r="QM206" s="400"/>
      <c r="QN206" s="400"/>
      <c r="QO206" s="400"/>
      <c r="QP206" s="400"/>
      <c r="QQ206" s="400"/>
      <c r="QR206" s="400"/>
      <c r="QS206" s="400"/>
      <c r="QT206" s="400"/>
      <c r="QU206" s="400"/>
      <c r="QV206" s="400"/>
      <c r="QW206" s="400"/>
      <c r="QX206" s="400"/>
      <c r="QY206" s="400"/>
      <c r="QZ206" s="400"/>
      <c r="RA206" s="400"/>
      <c r="RB206" s="400"/>
      <c r="RC206" s="400"/>
      <c r="RD206" s="400"/>
      <c r="RE206" s="400"/>
      <c r="RF206" s="400"/>
      <c r="RG206" s="400"/>
      <c r="RH206" s="400"/>
      <c r="RI206" s="400"/>
      <c r="RJ206" s="400"/>
      <c r="RK206" s="400"/>
      <c r="RL206" s="400"/>
      <c r="RM206" s="400"/>
      <c r="RN206" s="400"/>
      <c r="RO206" s="400"/>
      <c r="RP206" s="400"/>
      <c r="RQ206" s="400"/>
      <c r="RR206" s="400"/>
      <c r="RS206" s="400"/>
      <c r="RT206" s="400"/>
      <c r="RU206" s="400"/>
      <c r="RV206" s="400"/>
      <c r="RW206" s="400"/>
      <c r="RX206" s="400"/>
      <c r="RY206" s="400"/>
      <c r="RZ206" s="400"/>
      <c r="SA206" s="400"/>
      <c r="SB206" s="400"/>
      <c r="SC206" s="400"/>
      <c r="SD206" s="400"/>
      <c r="SE206" s="400"/>
      <c r="SF206" s="400"/>
      <c r="SG206" s="400"/>
      <c r="SH206" s="400"/>
      <c r="SI206" s="400"/>
      <c r="SJ206" s="400"/>
      <c r="SK206" s="400"/>
      <c r="SL206" s="400"/>
      <c r="SM206" s="400"/>
      <c r="SN206" s="400"/>
      <c r="SO206" s="400"/>
      <c r="SP206" s="400"/>
      <c r="SQ206" s="400"/>
      <c r="SR206" s="400"/>
      <c r="SS206" s="400"/>
      <c r="ST206" s="400"/>
      <c r="SU206" s="400"/>
      <c r="SV206" s="400"/>
      <c r="SW206" s="400"/>
      <c r="SX206" s="400"/>
      <c r="SY206" s="400"/>
      <c r="SZ206" s="400"/>
      <c r="TA206" s="400"/>
      <c r="TB206" s="400"/>
      <c r="TC206" s="400"/>
      <c r="TD206" s="400"/>
      <c r="TE206" s="400"/>
      <c r="TF206" s="400"/>
      <c r="TG206" s="400"/>
      <c r="TH206" s="400"/>
      <c r="TI206" s="400"/>
      <c r="TJ206" s="400"/>
      <c r="TK206" s="400"/>
      <c r="TL206" s="400"/>
      <c r="TM206" s="400"/>
      <c r="TN206" s="400"/>
      <c r="TO206" s="400"/>
      <c r="TP206" s="400"/>
      <c r="TQ206" s="400"/>
      <c r="TR206" s="400"/>
      <c r="TS206" s="400"/>
      <c r="TT206" s="400"/>
      <c r="TU206" s="400"/>
      <c r="TV206" s="400"/>
      <c r="TW206" s="400"/>
      <c r="TX206" s="400"/>
      <c r="TY206" s="400"/>
      <c r="TZ206" s="400"/>
      <c r="UA206" s="400"/>
      <c r="UB206" s="400"/>
      <c r="UC206" s="400"/>
      <c r="UD206" s="400"/>
      <c r="UE206" s="400"/>
      <c r="UF206" s="400"/>
      <c r="UG206" s="400"/>
      <c r="UH206" s="400"/>
      <c r="UI206" s="400"/>
      <c r="UJ206" s="400"/>
      <c r="UK206" s="400"/>
      <c r="UL206" s="400"/>
      <c r="UM206" s="400"/>
      <c r="UN206" s="400"/>
      <c r="UO206" s="400"/>
      <c r="UP206" s="400"/>
      <c r="UQ206" s="400"/>
      <c r="UR206" s="400"/>
      <c r="US206" s="400"/>
      <c r="UT206" s="400"/>
      <c r="UU206" s="400"/>
      <c r="UV206" s="400"/>
      <c r="UW206" s="400"/>
      <c r="UX206" s="400"/>
      <c r="UY206" s="400"/>
      <c r="UZ206" s="400"/>
      <c r="VA206" s="400"/>
      <c r="VB206" s="400"/>
      <c r="VC206" s="400"/>
      <c r="VD206" s="400"/>
      <c r="VE206" s="400"/>
      <c r="VF206" s="400"/>
      <c r="VG206" s="400"/>
      <c r="VH206" s="400"/>
      <c r="VI206" s="400"/>
      <c r="VJ206" s="400"/>
      <c r="VK206" s="400"/>
      <c r="VL206" s="400"/>
      <c r="VM206" s="400"/>
      <c r="VN206" s="400"/>
      <c r="VO206" s="400"/>
      <c r="VP206" s="400"/>
      <c r="VQ206" s="400"/>
      <c r="VR206" s="400"/>
      <c r="VS206" s="400"/>
      <c r="VT206" s="400"/>
      <c r="VU206" s="400"/>
      <c r="VV206" s="400"/>
      <c r="VW206" s="400"/>
      <c r="VX206" s="400"/>
      <c r="VY206" s="400"/>
      <c r="VZ206" s="400"/>
      <c r="WA206" s="400"/>
      <c r="WB206" s="400"/>
      <c r="WC206" s="400"/>
      <c r="WD206" s="400"/>
      <c r="WE206" s="400"/>
      <c r="WF206" s="400"/>
      <c r="WG206" s="400"/>
      <c r="WH206" s="400"/>
      <c r="WI206" s="400"/>
      <c r="WJ206" s="400"/>
      <c r="WK206" s="400"/>
      <c r="WL206" s="400"/>
      <c r="WM206" s="400"/>
      <c r="WN206" s="400"/>
      <c r="WO206" s="400"/>
      <c r="WP206" s="400"/>
      <c r="WQ206" s="400"/>
      <c r="WR206" s="400"/>
      <c r="WS206" s="400"/>
      <c r="WT206" s="400"/>
      <c r="WU206" s="400"/>
      <c r="WV206" s="400"/>
      <c r="WW206" s="400"/>
      <c r="WX206" s="400"/>
      <c r="WY206" s="400"/>
      <c r="WZ206" s="400"/>
      <c r="XA206" s="400"/>
      <c r="XB206" s="400"/>
      <c r="XC206" s="400"/>
      <c r="XD206" s="400"/>
      <c r="XE206" s="400"/>
      <c r="XF206" s="400"/>
      <c r="XG206" s="400"/>
      <c r="XH206" s="400"/>
      <c r="XI206" s="400"/>
      <c r="XJ206" s="400"/>
      <c r="XK206" s="400"/>
      <c r="XL206" s="400"/>
      <c r="XM206" s="400"/>
      <c r="XN206" s="400"/>
      <c r="XO206" s="400"/>
      <c r="XP206" s="400"/>
      <c r="XQ206" s="400"/>
      <c r="XR206" s="400"/>
      <c r="XS206" s="400"/>
      <c r="XT206" s="400"/>
      <c r="XU206" s="400"/>
      <c r="XV206" s="400"/>
      <c r="XW206" s="400"/>
      <c r="XX206" s="400"/>
      <c r="XY206" s="400"/>
      <c r="XZ206" s="400"/>
      <c r="YA206" s="400"/>
      <c r="YB206" s="400"/>
      <c r="YC206" s="400"/>
      <c r="YD206" s="400"/>
      <c r="YE206" s="400"/>
      <c r="YF206" s="400"/>
      <c r="YG206" s="400"/>
      <c r="YH206" s="400"/>
      <c r="YI206" s="400"/>
      <c r="YJ206" s="400"/>
      <c r="YK206" s="400"/>
      <c r="YL206" s="400"/>
      <c r="YM206" s="400"/>
      <c r="YN206" s="400"/>
      <c r="YO206" s="400"/>
      <c r="YP206" s="400"/>
      <c r="YQ206" s="400"/>
      <c r="YR206" s="400"/>
      <c r="YS206" s="400"/>
      <c r="YT206" s="400"/>
      <c r="YU206" s="400"/>
      <c r="YV206" s="400"/>
      <c r="YW206" s="400"/>
      <c r="YX206" s="400"/>
      <c r="YY206" s="400"/>
      <c r="YZ206" s="400"/>
      <c r="ZA206" s="400"/>
      <c r="ZB206" s="400"/>
      <c r="ZC206" s="400"/>
      <c r="ZD206" s="400"/>
      <c r="ZE206" s="400"/>
      <c r="ZF206" s="400"/>
      <c r="ZG206" s="400"/>
      <c r="ZH206" s="400"/>
      <c r="ZI206" s="400"/>
      <c r="ZJ206" s="400"/>
      <c r="ZK206" s="400"/>
      <c r="ZL206" s="400"/>
      <c r="ZM206" s="400"/>
      <c r="ZN206" s="400"/>
      <c r="ZO206" s="400"/>
      <c r="ZP206" s="400"/>
      <c r="ZQ206" s="400"/>
      <c r="ZR206" s="400"/>
      <c r="ZS206" s="400"/>
      <c r="ZT206" s="400"/>
      <c r="ZU206" s="400"/>
      <c r="ZV206" s="400"/>
      <c r="ZW206" s="400"/>
      <c r="ZX206" s="400"/>
      <c r="ZY206" s="400"/>
      <c r="ZZ206" s="400"/>
      <c r="AAA206" s="400"/>
      <c r="AAB206" s="400"/>
      <c r="AAC206" s="400"/>
      <c r="AAD206" s="400"/>
      <c r="AAE206" s="400"/>
      <c r="AAF206" s="400"/>
      <c r="AAG206" s="400"/>
      <c r="AAH206" s="400"/>
      <c r="AAI206" s="400"/>
      <c r="AAJ206" s="400"/>
      <c r="AAK206" s="400"/>
      <c r="AAL206" s="400"/>
      <c r="AAM206" s="400"/>
      <c r="AAN206" s="400"/>
      <c r="AAO206" s="400"/>
      <c r="AAP206" s="400"/>
      <c r="AAQ206" s="400"/>
      <c r="AAR206" s="400"/>
      <c r="AAS206" s="400"/>
      <c r="AAT206" s="400"/>
      <c r="AAU206" s="400"/>
      <c r="AAV206" s="400"/>
      <c r="AAW206" s="400"/>
      <c r="AAX206" s="400"/>
      <c r="AAY206" s="400"/>
      <c r="AAZ206" s="400"/>
      <c r="ABA206" s="400"/>
      <c r="ABB206" s="400"/>
      <c r="ABC206" s="400"/>
      <c r="ABD206" s="400"/>
      <c r="ABE206" s="400"/>
      <c r="ABF206" s="400"/>
      <c r="ABG206" s="400"/>
      <c r="ABH206" s="400"/>
      <c r="ABI206" s="400"/>
      <c r="ABJ206" s="400"/>
      <c r="ABK206" s="400"/>
      <c r="ABL206" s="400"/>
      <c r="ABM206" s="400"/>
      <c r="ABN206" s="400"/>
      <c r="ABO206" s="400"/>
      <c r="ABP206" s="400"/>
      <c r="ABQ206" s="400"/>
      <c r="ABR206" s="400"/>
      <c r="ABS206" s="400"/>
      <c r="ABT206" s="400"/>
      <c r="ABU206" s="400"/>
      <c r="ABV206" s="400"/>
      <c r="ABW206" s="400"/>
      <c r="ABX206" s="400"/>
      <c r="ABY206" s="400"/>
      <c r="ABZ206" s="400"/>
      <c r="ACA206" s="400"/>
      <c r="ACB206" s="400"/>
      <c r="ACC206" s="400"/>
      <c r="ACD206" s="400"/>
      <c r="ACE206" s="400"/>
      <c r="ACF206" s="400"/>
      <c r="ACG206" s="400"/>
      <c r="ACH206" s="400"/>
      <c r="ACI206" s="400"/>
      <c r="ACJ206" s="400"/>
      <c r="ACK206" s="400"/>
      <c r="ACL206" s="400"/>
      <c r="ACM206" s="400"/>
      <c r="ACN206" s="400"/>
      <c r="ACO206" s="400"/>
      <c r="ACP206" s="400"/>
      <c r="ACQ206" s="400"/>
      <c r="ACR206" s="400"/>
      <c r="ACS206" s="400"/>
      <c r="ACT206" s="400"/>
      <c r="ACU206" s="400"/>
      <c r="ACV206" s="400"/>
      <c r="ACW206" s="400"/>
      <c r="ACX206" s="400"/>
      <c r="ACY206" s="400"/>
      <c r="ACZ206" s="400"/>
      <c r="ADA206" s="400"/>
      <c r="ADB206" s="400"/>
      <c r="ADC206" s="400"/>
      <c r="ADD206" s="400"/>
      <c r="ADE206" s="400"/>
      <c r="ADF206" s="400"/>
      <c r="ADG206" s="400"/>
      <c r="ADH206" s="400"/>
      <c r="ADI206" s="400"/>
      <c r="ADJ206" s="400"/>
      <c r="ADK206" s="400"/>
      <c r="ADL206" s="400"/>
      <c r="ADM206" s="400"/>
      <c r="ADN206" s="400"/>
      <c r="ADO206" s="400"/>
      <c r="ADP206" s="400"/>
      <c r="ADQ206" s="400"/>
      <c r="ADR206" s="400"/>
      <c r="ADS206" s="400"/>
      <c r="ADT206" s="400"/>
      <c r="ADU206" s="400"/>
      <c r="ADV206" s="400"/>
      <c r="ADW206" s="400"/>
      <c r="ADX206" s="400"/>
      <c r="ADY206" s="400"/>
      <c r="ADZ206" s="400"/>
      <c r="AEA206" s="400"/>
      <c r="AEB206" s="400"/>
      <c r="AEC206" s="400"/>
      <c r="AED206" s="400"/>
      <c r="AEE206" s="400"/>
      <c r="AEF206" s="400"/>
      <c r="AEG206" s="400"/>
      <c r="AEH206" s="400"/>
      <c r="AEI206" s="400"/>
      <c r="AEJ206" s="400"/>
      <c r="AEK206" s="400"/>
      <c r="AEL206" s="400"/>
      <c r="AEM206" s="400"/>
      <c r="AEN206" s="400"/>
      <c r="AEO206" s="400"/>
      <c r="AEP206" s="400"/>
      <c r="AEQ206" s="400"/>
      <c r="AER206" s="400"/>
      <c r="AES206" s="400"/>
      <c r="AET206" s="400"/>
      <c r="AEU206" s="400"/>
      <c r="AEV206" s="400"/>
      <c r="AEW206" s="400"/>
      <c r="AEX206" s="400"/>
      <c r="AEY206" s="400"/>
      <c r="AEZ206" s="400"/>
      <c r="AFA206" s="400"/>
      <c r="AFB206" s="400"/>
      <c r="AFC206" s="400"/>
      <c r="AFD206" s="400"/>
      <c r="AFE206" s="400"/>
      <c r="AFF206" s="400"/>
      <c r="AFG206" s="400"/>
      <c r="AFH206" s="400"/>
      <c r="AFI206" s="400"/>
      <c r="AFJ206" s="400"/>
      <c r="AFK206" s="400"/>
      <c r="AFL206" s="400"/>
      <c r="AFM206" s="400"/>
      <c r="AFN206" s="400"/>
      <c r="AFO206" s="400"/>
      <c r="AFP206" s="400"/>
      <c r="AFQ206" s="400"/>
      <c r="AFR206" s="400"/>
      <c r="AFS206" s="400"/>
      <c r="AFT206" s="400"/>
      <c r="AFU206" s="400"/>
      <c r="AFV206" s="400"/>
      <c r="AFW206" s="400"/>
      <c r="AFX206" s="400"/>
      <c r="AFY206" s="400"/>
      <c r="AFZ206" s="400"/>
      <c r="AGA206" s="400"/>
      <c r="AGB206" s="400"/>
      <c r="AGC206" s="400"/>
      <c r="AGD206" s="400"/>
      <c r="AGE206" s="400"/>
      <c r="AGF206" s="400"/>
      <c r="AGG206" s="400"/>
      <c r="AGH206" s="400"/>
      <c r="AGI206" s="400"/>
      <c r="AGJ206" s="400"/>
      <c r="AGK206" s="400"/>
      <c r="AGL206" s="400"/>
      <c r="AGM206" s="400"/>
      <c r="AGN206" s="400"/>
      <c r="AGO206" s="400"/>
      <c r="AGP206" s="400"/>
      <c r="AGQ206" s="400"/>
      <c r="AGR206" s="400"/>
      <c r="AGS206" s="400"/>
      <c r="AGT206" s="400"/>
      <c r="AGU206" s="400"/>
      <c r="AGV206" s="400"/>
      <c r="AGW206" s="400"/>
      <c r="AGX206" s="400"/>
      <c r="AGY206" s="400"/>
      <c r="AGZ206" s="400"/>
      <c r="AHA206" s="400"/>
      <c r="AHB206" s="400"/>
      <c r="AHC206" s="400"/>
      <c r="AHD206" s="400"/>
      <c r="AHE206" s="400"/>
      <c r="AHF206" s="400"/>
      <c r="AHG206" s="400"/>
      <c r="AHH206" s="400"/>
      <c r="AHI206" s="400"/>
      <c r="AHJ206" s="400"/>
      <c r="AHK206" s="400"/>
      <c r="AHL206" s="400"/>
      <c r="AHM206" s="400"/>
      <c r="AHN206" s="400"/>
      <c r="AHO206" s="400"/>
      <c r="AHP206" s="400"/>
      <c r="AHQ206" s="400"/>
      <c r="AHR206" s="400"/>
      <c r="AHS206" s="400"/>
      <c r="AHT206" s="400"/>
      <c r="AHU206" s="400"/>
      <c r="AHV206" s="400"/>
      <c r="AHW206" s="400"/>
      <c r="AHX206" s="400"/>
      <c r="AHY206" s="400"/>
      <c r="AHZ206" s="400"/>
      <c r="AIA206" s="400"/>
      <c r="AIB206" s="400"/>
      <c r="AIC206" s="400"/>
      <c r="AID206" s="400"/>
      <c r="AIE206" s="400"/>
      <c r="AIF206" s="400"/>
      <c r="AIG206" s="400"/>
      <c r="AIH206" s="400"/>
      <c r="AII206" s="400"/>
      <c r="AIJ206" s="400"/>
      <c r="AIK206" s="400"/>
      <c r="AIL206" s="400"/>
      <c r="AIM206" s="400"/>
      <c r="AIN206" s="400"/>
      <c r="AIO206" s="400"/>
      <c r="AIP206" s="400"/>
      <c r="AIQ206" s="400"/>
      <c r="AIR206" s="400"/>
      <c r="AIS206" s="400"/>
      <c r="AIT206" s="400"/>
      <c r="AIU206" s="400"/>
      <c r="AIV206" s="400"/>
      <c r="AIW206" s="400"/>
      <c r="AIX206" s="400"/>
      <c r="AIY206" s="400"/>
      <c r="AIZ206" s="400"/>
      <c r="AJA206" s="400"/>
      <c r="AJB206" s="400"/>
      <c r="AJC206" s="400"/>
      <c r="AJD206" s="400"/>
      <c r="AJE206" s="400"/>
      <c r="AJF206" s="400"/>
      <c r="AJG206" s="400"/>
      <c r="AJH206" s="400"/>
      <c r="AJI206" s="400"/>
      <c r="AJJ206" s="400"/>
      <c r="AJK206" s="400"/>
      <c r="AJL206" s="400"/>
      <c r="AJM206" s="400"/>
      <c r="AJN206" s="400"/>
      <c r="AJO206" s="400"/>
      <c r="AJP206" s="400"/>
      <c r="AJQ206" s="400"/>
      <c r="AJR206" s="400"/>
      <c r="AJS206" s="400"/>
      <c r="AJT206" s="400"/>
      <c r="AJU206" s="400"/>
      <c r="AJV206" s="400"/>
      <c r="AJW206" s="400"/>
      <c r="AJX206" s="400"/>
      <c r="AJY206" s="400"/>
      <c r="AJZ206" s="400"/>
      <c r="AKA206" s="400"/>
      <c r="AKB206" s="400"/>
      <c r="AKC206" s="400"/>
      <c r="AKD206" s="400"/>
      <c r="AKE206" s="400"/>
      <c r="AKF206" s="400"/>
      <c r="AKG206" s="400"/>
      <c r="AKH206" s="400"/>
      <c r="AKI206" s="400"/>
      <c r="AKJ206" s="400"/>
      <c r="AKK206" s="400"/>
      <c r="AKL206" s="400"/>
      <c r="AKM206" s="400"/>
      <c r="AKN206" s="400"/>
      <c r="AKO206" s="400"/>
      <c r="AKP206" s="400"/>
      <c r="AKQ206" s="400"/>
      <c r="AKR206" s="400"/>
      <c r="AKS206" s="400"/>
      <c r="AKT206" s="400"/>
      <c r="AKU206" s="400"/>
      <c r="AKV206" s="400"/>
      <c r="AKW206" s="400"/>
      <c r="AKX206" s="400"/>
      <c r="AKY206" s="400"/>
      <c r="AKZ206" s="400"/>
      <c r="ALA206" s="400"/>
      <c r="ALB206" s="400"/>
      <c r="ALC206" s="400"/>
      <c r="ALD206" s="400"/>
      <c r="ALE206" s="400"/>
      <c r="ALF206" s="400"/>
      <c r="ALG206" s="400"/>
      <c r="ALH206" s="400"/>
      <c r="ALI206" s="400"/>
      <c r="ALJ206" s="400"/>
      <c r="ALK206" s="400"/>
      <c r="ALL206" s="400"/>
      <c r="ALM206" s="400"/>
      <c r="ALN206" s="400"/>
      <c r="ALO206" s="400"/>
      <c r="ALP206" s="400"/>
      <c r="ALQ206" s="400"/>
      <c r="ALR206" s="400"/>
      <c r="ALS206" s="400"/>
      <c r="ALT206" s="400"/>
      <c r="ALU206" s="400"/>
      <c r="ALV206" s="400"/>
      <c r="ALW206" s="400"/>
      <c r="ALX206" s="400"/>
      <c r="ALY206" s="400"/>
      <c r="ALZ206" s="400"/>
      <c r="AMA206" s="400"/>
      <c r="AMB206" s="400"/>
      <c r="AMC206" s="400"/>
      <c r="AMD206" s="400"/>
      <c r="AME206" s="400"/>
      <c r="AMF206" s="400"/>
      <c r="AMG206" s="400"/>
      <c r="AMH206" s="400"/>
      <c r="AMI206" s="400"/>
      <c r="AMJ206" s="400"/>
      <c r="AMK206" s="400"/>
      <c r="AML206" s="400"/>
      <c r="AMM206" s="400"/>
      <c r="AMN206" s="400"/>
      <c r="AMO206" s="400"/>
      <c r="AMP206" s="400"/>
      <c r="AMQ206" s="400"/>
      <c r="AMR206" s="400"/>
      <c r="AMS206" s="400"/>
      <c r="AMT206" s="400"/>
      <c r="AMU206" s="400"/>
      <c r="AMV206" s="400"/>
      <c r="AMW206" s="400"/>
      <c r="AMX206" s="400"/>
      <c r="AMY206" s="400"/>
      <c r="AMZ206" s="400"/>
      <c r="ANA206" s="400"/>
      <c r="ANB206" s="400"/>
      <c r="ANC206" s="400"/>
      <c r="AND206" s="400"/>
      <c r="ANE206" s="400"/>
      <c r="ANF206" s="400"/>
      <c r="ANG206" s="400"/>
      <c r="ANH206" s="400"/>
      <c r="ANI206" s="400"/>
      <c r="ANJ206" s="400"/>
      <c r="ANK206" s="400"/>
      <c r="ANL206" s="400"/>
      <c r="ANM206" s="400"/>
      <c r="ANN206" s="400"/>
      <c r="ANO206" s="400"/>
      <c r="ANP206" s="400"/>
      <c r="ANQ206" s="400"/>
      <c r="ANR206" s="400"/>
      <c r="ANS206" s="400"/>
      <c r="ANT206" s="400"/>
      <c r="ANU206" s="400"/>
      <c r="ANV206" s="400"/>
      <c r="ANW206" s="400"/>
      <c r="ANX206" s="400"/>
      <c r="ANY206" s="400"/>
      <c r="ANZ206" s="400"/>
      <c r="AOA206" s="400"/>
      <c r="AOB206" s="400"/>
      <c r="AOC206" s="400"/>
      <c r="AOD206" s="400"/>
      <c r="AOE206" s="400"/>
      <c r="AOF206" s="400"/>
      <c r="AOG206" s="400"/>
      <c r="AOH206" s="400"/>
      <c r="AOI206" s="400"/>
      <c r="AOJ206" s="400"/>
      <c r="AOK206" s="400"/>
      <c r="AOL206" s="400"/>
      <c r="AOM206" s="400"/>
      <c r="AON206" s="400"/>
      <c r="AOO206" s="400"/>
      <c r="AOP206" s="400"/>
      <c r="AOQ206" s="400"/>
      <c r="AOR206" s="400"/>
      <c r="AOS206" s="400"/>
      <c r="AOT206" s="400"/>
      <c r="AOU206" s="400"/>
      <c r="AOV206" s="400"/>
      <c r="AOW206" s="400"/>
      <c r="AOX206" s="400"/>
      <c r="AOY206" s="400"/>
      <c r="AOZ206" s="400"/>
      <c r="APA206" s="400"/>
      <c r="APB206" s="400"/>
      <c r="APC206" s="400"/>
      <c r="APD206" s="400"/>
      <c r="APE206" s="400"/>
      <c r="APF206" s="400"/>
      <c r="APG206" s="400"/>
      <c r="APH206" s="400"/>
      <c r="API206" s="400"/>
      <c r="APJ206" s="400"/>
      <c r="APK206" s="400"/>
      <c r="APL206" s="400"/>
      <c r="APM206" s="400"/>
      <c r="APN206" s="400"/>
      <c r="APO206" s="400"/>
      <c r="APP206" s="400"/>
      <c r="APQ206" s="400"/>
      <c r="APR206" s="400"/>
      <c r="APS206" s="400"/>
      <c r="APT206" s="400"/>
      <c r="APU206" s="400"/>
      <c r="APV206" s="400"/>
      <c r="APW206" s="400"/>
      <c r="APX206" s="400"/>
      <c r="APY206" s="400"/>
      <c r="APZ206" s="400"/>
      <c r="AQA206" s="400"/>
      <c r="AQB206" s="400"/>
      <c r="AQC206" s="400"/>
      <c r="AQD206" s="400"/>
      <c r="AQE206" s="400"/>
      <c r="AQF206" s="400"/>
      <c r="AQG206" s="400"/>
      <c r="AQH206" s="400"/>
      <c r="AQI206" s="400"/>
      <c r="AQJ206" s="400"/>
      <c r="AQK206" s="400"/>
      <c r="AQL206" s="400"/>
      <c r="AQM206" s="400"/>
      <c r="AQN206" s="400"/>
      <c r="AQO206" s="400"/>
      <c r="AQP206" s="400"/>
      <c r="AQQ206" s="400"/>
      <c r="AQR206" s="400"/>
      <c r="AQS206" s="400"/>
      <c r="AQT206" s="400"/>
      <c r="AQU206" s="400"/>
      <c r="AQV206" s="400"/>
      <c r="AQW206" s="400"/>
      <c r="AQX206" s="400"/>
      <c r="AQY206" s="400"/>
      <c r="AQZ206" s="400"/>
      <c r="ARA206" s="400"/>
      <c r="ARB206" s="400"/>
      <c r="ARC206" s="400"/>
      <c r="ARD206" s="400"/>
      <c r="ARE206" s="400"/>
      <c r="ARF206" s="400"/>
      <c r="ARG206" s="400"/>
      <c r="ARH206" s="400"/>
      <c r="ARI206" s="400"/>
      <c r="ARJ206" s="400"/>
      <c r="ARK206" s="400"/>
      <c r="ARL206" s="400"/>
      <c r="ARM206" s="400"/>
      <c r="ARN206" s="400"/>
      <c r="ARO206" s="400"/>
      <c r="ARP206" s="400"/>
      <c r="ARQ206" s="400"/>
      <c r="ARR206" s="400"/>
      <c r="ARS206" s="400"/>
      <c r="ART206" s="400"/>
      <c r="ARU206" s="400"/>
      <c r="ARV206" s="400"/>
      <c r="ARW206" s="400"/>
      <c r="ARX206" s="400"/>
      <c r="ARY206" s="400"/>
      <c r="ARZ206" s="400"/>
      <c r="ASA206" s="400"/>
      <c r="ASB206" s="400"/>
      <c r="ASC206" s="400"/>
      <c r="ASD206" s="400"/>
      <c r="ASE206" s="400"/>
      <c r="ASF206" s="400"/>
      <c r="ASG206" s="400"/>
      <c r="ASH206" s="400"/>
      <c r="ASI206" s="400"/>
      <c r="ASJ206" s="400"/>
      <c r="ASK206" s="400"/>
      <c r="ASL206" s="400"/>
      <c r="ASM206" s="400"/>
      <c r="ASN206" s="400"/>
      <c r="ASO206" s="400"/>
      <c r="ASP206" s="400"/>
      <c r="ASQ206" s="400"/>
      <c r="ASR206" s="400"/>
      <c r="ASS206" s="400"/>
      <c r="AST206" s="400"/>
      <c r="ASU206" s="400"/>
      <c r="ASV206" s="400"/>
      <c r="ASW206" s="400"/>
      <c r="ASX206" s="400"/>
      <c r="ASY206" s="400"/>
      <c r="ASZ206" s="400"/>
      <c r="ATA206" s="400"/>
      <c r="ATB206" s="400"/>
      <c r="ATC206" s="400"/>
      <c r="ATD206" s="400"/>
      <c r="ATE206" s="400"/>
      <c r="ATF206" s="400"/>
      <c r="ATG206" s="400"/>
      <c r="ATH206" s="400"/>
      <c r="ATI206" s="400"/>
      <c r="ATJ206" s="400"/>
      <c r="ATK206" s="400"/>
      <c r="ATL206" s="400"/>
      <c r="ATM206" s="400"/>
      <c r="ATN206" s="400"/>
      <c r="ATO206" s="400"/>
      <c r="ATP206" s="400"/>
      <c r="ATQ206" s="400"/>
      <c r="ATR206" s="400"/>
      <c r="ATS206" s="400"/>
      <c r="ATT206" s="400"/>
      <c r="ATU206" s="400"/>
      <c r="ATV206" s="400"/>
      <c r="ATW206" s="400"/>
      <c r="ATX206" s="400"/>
      <c r="ATY206" s="400"/>
      <c r="ATZ206" s="400"/>
      <c r="AUA206" s="400"/>
      <c r="AUB206" s="400"/>
      <c r="AUC206" s="400"/>
      <c r="AUD206" s="400"/>
      <c r="AUE206" s="400"/>
      <c r="AUF206" s="400"/>
      <c r="AUG206" s="400"/>
      <c r="AUH206" s="400"/>
      <c r="AUI206" s="400"/>
      <c r="AUJ206" s="400"/>
      <c r="AUK206" s="400"/>
      <c r="AUL206" s="400"/>
      <c r="AUM206" s="400"/>
      <c r="AUN206" s="400"/>
      <c r="AUO206" s="400"/>
      <c r="AUP206" s="400"/>
      <c r="AUQ206" s="400"/>
      <c r="AUR206" s="400"/>
      <c r="AUS206" s="400"/>
      <c r="AUT206" s="400"/>
      <c r="AUU206" s="400"/>
      <c r="AUV206" s="400"/>
      <c r="AUW206" s="400"/>
      <c r="AUX206" s="400"/>
      <c r="AUY206" s="400"/>
      <c r="AUZ206" s="400"/>
      <c r="AVA206" s="400"/>
      <c r="AVB206" s="400"/>
      <c r="AVC206" s="400"/>
      <c r="AVD206" s="400"/>
      <c r="AVE206" s="400"/>
      <c r="AVF206" s="400"/>
      <c r="AVG206" s="400"/>
      <c r="AVH206" s="400"/>
      <c r="AVI206" s="400"/>
      <c r="AVJ206" s="400"/>
      <c r="AVK206" s="400"/>
      <c r="AVL206" s="400"/>
      <c r="AVM206" s="400"/>
      <c r="AVN206" s="400"/>
      <c r="AVO206" s="400"/>
      <c r="AVP206" s="400"/>
      <c r="AVQ206" s="400"/>
      <c r="AVR206" s="400"/>
      <c r="AVS206" s="400"/>
      <c r="AVT206" s="400"/>
      <c r="AVU206" s="400"/>
      <c r="AVV206" s="400"/>
      <c r="AVW206" s="400"/>
      <c r="AVX206" s="400"/>
      <c r="AVY206" s="400"/>
      <c r="AVZ206" s="400"/>
      <c r="AWA206" s="400"/>
      <c r="AWB206" s="400"/>
      <c r="AWC206" s="400"/>
      <c r="AWD206" s="400"/>
      <c r="AWE206" s="400"/>
      <c r="AWF206" s="400"/>
      <c r="AWG206" s="400"/>
      <c r="AWH206" s="400"/>
      <c r="AWI206" s="400"/>
      <c r="AWJ206" s="400"/>
      <c r="AWK206" s="400"/>
      <c r="AWL206" s="400"/>
      <c r="AWM206" s="400"/>
      <c r="AWN206" s="400"/>
      <c r="AWO206" s="400"/>
      <c r="AWP206" s="400"/>
      <c r="AWQ206" s="400"/>
      <c r="AWR206" s="400"/>
      <c r="AWS206" s="400"/>
      <c r="AWT206" s="400"/>
      <c r="AWU206" s="400"/>
      <c r="AWV206" s="400"/>
      <c r="AWW206" s="400"/>
      <c r="AWX206" s="400"/>
      <c r="AWY206" s="400"/>
      <c r="AWZ206" s="400"/>
      <c r="AXA206" s="400"/>
      <c r="AXB206" s="400"/>
      <c r="AXC206" s="400"/>
      <c r="AXD206" s="400"/>
      <c r="AXE206" s="400"/>
      <c r="AXF206" s="400"/>
      <c r="AXG206" s="400"/>
      <c r="AXH206" s="400"/>
      <c r="AXI206" s="400"/>
      <c r="AXJ206" s="400"/>
      <c r="AXK206" s="400"/>
      <c r="AXL206" s="400"/>
      <c r="AXM206" s="400"/>
      <c r="AXN206" s="400"/>
      <c r="AXO206" s="400"/>
      <c r="AXP206" s="400"/>
      <c r="AXQ206" s="400"/>
      <c r="AXR206" s="400"/>
      <c r="AXS206" s="400"/>
      <c r="AXT206" s="400"/>
      <c r="AXU206" s="400"/>
      <c r="AXV206" s="400"/>
      <c r="AXW206" s="400"/>
      <c r="AXX206" s="400"/>
      <c r="AXY206" s="400"/>
      <c r="AXZ206" s="400"/>
      <c r="AYA206" s="400"/>
      <c r="AYB206" s="400"/>
      <c r="AYC206" s="400"/>
      <c r="AYD206" s="400"/>
      <c r="AYE206" s="400"/>
      <c r="AYF206" s="400"/>
      <c r="AYG206" s="400"/>
      <c r="AYH206" s="400"/>
      <c r="AYI206" s="400"/>
      <c r="AYJ206" s="400"/>
      <c r="AYK206" s="400"/>
      <c r="AYL206" s="400"/>
      <c r="AYM206" s="400"/>
      <c r="AYN206" s="400"/>
      <c r="AYO206" s="400"/>
      <c r="AYP206" s="400"/>
      <c r="AYQ206" s="400"/>
      <c r="AYR206" s="400"/>
      <c r="AYS206" s="400"/>
      <c r="AYT206" s="400"/>
      <c r="AYU206" s="400"/>
      <c r="AYV206" s="400"/>
      <c r="AYW206" s="400"/>
      <c r="AYX206" s="400"/>
      <c r="AYY206" s="400"/>
      <c r="AYZ206" s="400"/>
      <c r="AZA206" s="400"/>
      <c r="AZB206" s="400"/>
      <c r="AZC206" s="400"/>
      <c r="AZD206" s="400"/>
      <c r="AZE206" s="400"/>
      <c r="AZF206" s="400"/>
      <c r="AZG206" s="400"/>
      <c r="AZH206" s="400"/>
      <c r="AZI206" s="400"/>
      <c r="AZJ206" s="400"/>
      <c r="AZK206" s="400"/>
      <c r="AZL206" s="400"/>
      <c r="AZM206" s="400"/>
      <c r="AZN206" s="400"/>
      <c r="AZO206" s="400"/>
      <c r="AZP206" s="400"/>
      <c r="AZQ206" s="400"/>
      <c r="AZR206" s="400"/>
      <c r="AZS206" s="400"/>
      <c r="AZT206" s="400"/>
      <c r="AZU206" s="400"/>
      <c r="AZV206" s="400"/>
      <c r="AZW206" s="400"/>
      <c r="AZX206" s="400"/>
      <c r="AZY206" s="400"/>
      <c r="AZZ206" s="400"/>
      <c r="BAA206" s="400"/>
      <c r="BAB206" s="400"/>
      <c r="BAC206" s="400"/>
      <c r="BAD206" s="400"/>
      <c r="BAE206" s="400"/>
      <c r="BAF206" s="400"/>
      <c r="BAG206" s="400"/>
      <c r="BAH206" s="400"/>
      <c r="BAI206" s="400"/>
      <c r="BAJ206" s="400"/>
      <c r="BAK206" s="400"/>
      <c r="BAL206" s="400"/>
      <c r="BAM206" s="400"/>
      <c r="BAN206" s="400"/>
      <c r="BAO206" s="400"/>
      <c r="BAP206" s="400"/>
      <c r="BAQ206" s="400"/>
      <c r="BAR206" s="400"/>
      <c r="BAS206" s="400"/>
      <c r="BAT206" s="400"/>
      <c r="BAU206" s="400"/>
      <c r="BAV206" s="400"/>
      <c r="BAW206" s="400"/>
      <c r="BAX206" s="400"/>
      <c r="BAY206" s="400"/>
      <c r="BAZ206" s="400"/>
      <c r="BBA206" s="400"/>
      <c r="BBB206" s="400"/>
      <c r="BBC206" s="400"/>
      <c r="BBD206" s="400"/>
      <c r="BBE206" s="400"/>
      <c r="BBF206" s="400"/>
      <c r="BBG206" s="400"/>
      <c r="BBH206" s="400"/>
      <c r="BBI206" s="400"/>
      <c r="BBJ206" s="400"/>
      <c r="BBK206" s="400"/>
      <c r="BBL206" s="400"/>
      <c r="BBM206" s="400"/>
      <c r="BBN206" s="400"/>
      <c r="BBO206" s="400"/>
      <c r="BBP206" s="400"/>
      <c r="BBQ206" s="400"/>
      <c r="BBR206" s="400"/>
      <c r="BBS206" s="400"/>
      <c r="BBT206" s="400"/>
      <c r="BBU206" s="400"/>
      <c r="BBV206" s="400"/>
      <c r="BBW206" s="400"/>
      <c r="BBX206" s="400"/>
      <c r="BBY206" s="400"/>
      <c r="BBZ206" s="400"/>
      <c r="BCA206" s="400"/>
      <c r="BCB206" s="400"/>
      <c r="BCC206" s="400"/>
      <c r="BCD206" s="400"/>
      <c r="BCE206" s="400"/>
      <c r="BCF206" s="400"/>
      <c r="BCG206" s="400"/>
      <c r="BCH206" s="400"/>
      <c r="BCI206" s="400"/>
      <c r="BCJ206" s="400"/>
      <c r="BCK206" s="400"/>
      <c r="BCL206" s="400"/>
      <c r="BCM206" s="400"/>
      <c r="BCN206" s="400"/>
      <c r="BCO206" s="400"/>
      <c r="BCP206" s="400"/>
      <c r="BCQ206" s="400"/>
      <c r="BCR206" s="400"/>
      <c r="BCS206" s="400"/>
      <c r="BCT206" s="400"/>
      <c r="BCU206" s="400"/>
      <c r="BCV206" s="400"/>
      <c r="BCW206" s="400"/>
      <c r="BCX206" s="400"/>
      <c r="BCY206" s="400"/>
      <c r="BCZ206" s="400"/>
      <c r="BDA206" s="400"/>
      <c r="BDB206" s="400"/>
      <c r="BDC206" s="400"/>
      <c r="BDD206" s="400"/>
      <c r="BDE206" s="400"/>
      <c r="BDF206" s="400"/>
      <c r="BDG206" s="400"/>
      <c r="BDH206" s="400"/>
      <c r="BDI206" s="400"/>
      <c r="BDJ206" s="400"/>
      <c r="BDK206" s="400"/>
      <c r="BDL206" s="400"/>
      <c r="BDM206" s="400"/>
      <c r="BDN206" s="400"/>
      <c r="BDO206" s="400"/>
      <c r="BDP206" s="400"/>
      <c r="BDQ206" s="400"/>
      <c r="BDR206" s="400"/>
      <c r="BDS206" s="400"/>
      <c r="BDT206" s="400"/>
      <c r="BDU206" s="400"/>
      <c r="BDV206" s="400"/>
      <c r="BDW206" s="400"/>
      <c r="BDX206" s="400"/>
      <c r="BDY206" s="400"/>
      <c r="BDZ206" s="400"/>
      <c r="BEA206" s="400"/>
      <c r="BEB206" s="400"/>
      <c r="BEC206" s="400"/>
      <c r="BED206" s="400"/>
      <c r="BEE206" s="400"/>
      <c r="BEF206" s="400"/>
      <c r="BEG206" s="400"/>
      <c r="BEH206" s="400"/>
      <c r="BEI206" s="400"/>
      <c r="BEJ206" s="400"/>
      <c r="BEK206" s="400"/>
      <c r="BEL206" s="400"/>
      <c r="BEM206" s="400"/>
      <c r="BEN206" s="400"/>
      <c r="BEO206" s="400"/>
      <c r="BEP206" s="400"/>
      <c r="BEQ206" s="400"/>
      <c r="BER206" s="400"/>
      <c r="BES206" s="400"/>
      <c r="BET206" s="400"/>
      <c r="BEU206" s="400"/>
      <c r="BEV206" s="400"/>
      <c r="BEW206" s="400"/>
      <c r="BEX206" s="400"/>
      <c r="BEY206" s="400"/>
      <c r="BEZ206" s="400"/>
      <c r="BFA206" s="400"/>
      <c r="BFB206" s="400"/>
      <c r="BFC206" s="400"/>
      <c r="BFD206" s="400"/>
      <c r="BFE206" s="400"/>
      <c r="BFF206" s="400"/>
      <c r="BFG206" s="400"/>
      <c r="BFH206" s="400"/>
      <c r="BFI206" s="400"/>
      <c r="BFJ206" s="400"/>
      <c r="BFK206" s="400"/>
      <c r="BFL206" s="400"/>
      <c r="BFM206" s="400"/>
      <c r="BFN206" s="400"/>
      <c r="BFO206" s="400"/>
      <c r="BFP206" s="400"/>
      <c r="BFQ206" s="400"/>
      <c r="BFR206" s="400"/>
      <c r="BFS206" s="400"/>
      <c r="BFT206" s="400"/>
      <c r="BFU206" s="400"/>
      <c r="BFV206" s="400"/>
      <c r="BFW206" s="400"/>
      <c r="BFX206" s="400"/>
      <c r="BFY206" s="400"/>
      <c r="BFZ206" s="400"/>
      <c r="BGA206" s="400"/>
      <c r="BGB206" s="400"/>
      <c r="BGC206" s="400"/>
      <c r="BGD206" s="400"/>
      <c r="BGE206" s="400"/>
      <c r="BGF206" s="400"/>
      <c r="BGG206" s="400"/>
      <c r="BGH206" s="400"/>
      <c r="BGI206" s="400"/>
      <c r="BGJ206" s="400"/>
      <c r="BGK206" s="400"/>
      <c r="BGL206" s="400"/>
      <c r="BGM206" s="400"/>
      <c r="BGN206" s="400"/>
      <c r="BGO206" s="400"/>
      <c r="BGP206" s="400"/>
      <c r="BGQ206" s="400"/>
      <c r="BGR206" s="400"/>
      <c r="BGS206" s="400"/>
      <c r="BGT206" s="400"/>
      <c r="BGU206" s="400"/>
      <c r="BGV206" s="400"/>
      <c r="BGW206" s="400"/>
      <c r="BGX206" s="400"/>
      <c r="BGY206" s="400"/>
      <c r="BGZ206" s="400"/>
      <c r="BHA206" s="400"/>
      <c r="BHB206" s="400"/>
      <c r="BHC206" s="400"/>
      <c r="BHD206" s="400"/>
      <c r="BHE206" s="400"/>
      <c r="BHF206" s="400"/>
      <c r="BHG206" s="400"/>
      <c r="BHH206" s="400"/>
      <c r="BHI206" s="400"/>
      <c r="BHJ206" s="400"/>
      <c r="BHK206" s="400"/>
      <c r="BHL206" s="400"/>
      <c r="BHM206" s="400"/>
      <c r="BHN206" s="400"/>
      <c r="BHO206" s="400"/>
      <c r="BHP206" s="400"/>
      <c r="BHQ206" s="400"/>
      <c r="BHR206" s="400"/>
      <c r="BHS206" s="400"/>
      <c r="BHT206" s="400"/>
      <c r="BHU206" s="400"/>
      <c r="BHV206" s="400"/>
      <c r="BHW206" s="400"/>
      <c r="BHX206" s="400"/>
      <c r="BHY206" s="400"/>
      <c r="BHZ206" s="400"/>
      <c r="BIA206" s="400"/>
      <c r="BIB206" s="400"/>
      <c r="BIC206" s="400"/>
      <c r="BID206" s="400"/>
      <c r="BIE206" s="400"/>
      <c r="BIF206" s="400"/>
      <c r="BIG206" s="400"/>
      <c r="BIH206" s="400"/>
      <c r="BII206" s="400"/>
      <c r="BIJ206" s="400"/>
      <c r="BIK206" s="400"/>
      <c r="BIL206" s="400"/>
      <c r="BIM206" s="400"/>
      <c r="BIN206" s="400"/>
      <c r="BIO206" s="400"/>
      <c r="BIP206" s="400"/>
      <c r="BIQ206" s="400"/>
      <c r="BIR206" s="400"/>
      <c r="BIS206" s="400"/>
      <c r="BIT206" s="400"/>
      <c r="BIU206" s="400"/>
      <c r="BIV206" s="400"/>
      <c r="BIW206" s="400"/>
      <c r="BIX206" s="400"/>
      <c r="BIY206" s="400"/>
      <c r="BIZ206" s="400"/>
      <c r="BJA206" s="400"/>
      <c r="BJB206" s="400"/>
      <c r="BJC206" s="400"/>
      <c r="BJD206" s="400"/>
      <c r="BJE206" s="400"/>
      <c r="BJF206" s="400"/>
      <c r="BJG206" s="400"/>
      <c r="BJH206" s="400"/>
      <c r="BJI206" s="400"/>
      <c r="BJJ206" s="400"/>
      <c r="BJK206" s="400"/>
      <c r="BJL206" s="400"/>
      <c r="BJM206" s="400"/>
      <c r="BJN206" s="400"/>
      <c r="BJO206" s="400"/>
      <c r="BJP206" s="400"/>
      <c r="BJQ206" s="400"/>
      <c r="BJR206" s="400"/>
      <c r="BJS206" s="400"/>
      <c r="BJT206" s="400"/>
      <c r="BJU206" s="400"/>
      <c r="BJV206" s="400"/>
      <c r="BJW206" s="400"/>
      <c r="BJX206" s="400"/>
      <c r="BJY206" s="400"/>
      <c r="BJZ206" s="400"/>
      <c r="BKA206" s="400"/>
      <c r="BKB206" s="400"/>
      <c r="BKC206" s="400"/>
      <c r="BKD206" s="400"/>
      <c r="BKE206" s="400"/>
      <c r="BKF206" s="400"/>
      <c r="BKG206" s="400"/>
      <c r="BKH206" s="400"/>
      <c r="BKI206" s="400"/>
      <c r="BKJ206" s="400"/>
      <c r="BKK206" s="400"/>
      <c r="BKL206" s="400"/>
      <c r="BKM206" s="400"/>
      <c r="BKN206" s="400"/>
      <c r="BKO206" s="400"/>
      <c r="BKP206" s="400"/>
      <c r="BKQ206" s="400"/>
      <c r="BKR206" s="400"/>
      <c r="BKS206" s="400"/>
      <c r="BKT206" s="400"/>
      <c r="BKU206" s="400"/>
      <c r="BKV206" s="400"/>
      <c r="BKW206" s="400"/>
      <c r="BKX206" s="400"/>
      <c r="BKY206" s="400"/>
      <c r="BKZ206" s="400"/>
      <c r="BLA206" s="400"/>
      <c r="BLB206" s="400"/>
      <c r="BLC206" s="400"/>
      <c r="BLD206" s="400"/>
      <c r="BLE206" s="400"/>
      <c r="BLF206" s="400"/>
      <c r="BLG206" s="400"/>
      <c r="BLH206" s="400"/>
      <c r="BLI206" s="400"/>
      <c r="BLJ206" s="400"/>
      <c r="BLK206" s="400"/>
      <c r="BLL206" s="400"/>
      <c r="BLM206" s="400"/>
      <c r="BLN206" s="400"/>
      <c r="BLO206" s="400"/>
      <c r="BLP206" s="400"/>
      <c r="BLQ206" s="400"/>
      <c r="BLR206" s="400"/>
      <c r="BLS206" s="400"/>
      <c r="BLT206" s="400"/>
      <c r="BLU206" s="400"/>
      <c r="BLV206" s="400"/>
      <c r="BLW206" s="400"/>
      <c r="BLX206" s="400"/>
      <c r="BLY206" s="400"/>
      <c r="BLZ206" s="400"/>
      <c r="BMA206" s="400"/>
      <c r="BMB206" s="400"/>
      <c r="BMC206" s="400"/>
      <c r="BMD206" s="400"/>
      <c r="BME206" s="400"/>
      <c r="BMF206" s="400"/>
      <c r="BMG206" s="400"/>
      <c r="BMH206" s="400"/>
      <c r="BMI206" s="400"/>
      <c r="BMJ206" s="400"/>
      <c r="BMK206" s="400"/>
      <c r="BML206" s="400"/>
      <c r="BMM206" s="400"/>
      <c r="BMN206" s="400"/>
      <c r="BMO206" s="400"/>
      <c r="BMP206" s="400"/>
      <c r="BMQ206" s="400"/>
      <c r="BMR206" s="400"/>
      <c r="BMS206" s="400"/>
      <c r="BMT206" s="400"/>
      <c r="BMU206" s="400"/>
      <c r="BMV206" s="400"/>
      <c r="BMW206" s="400"/>
      <c r="BMX206" s="400"/>
      <c r="BMY206" s="400"/>
      <c r="BMZ206" s="400"/>
      <c r="BNA206" s="400"/>
      <c r="BNB206" s="400"/>
      <c r="BNC206" s="400"/>
      <c r="BND206" s="400"/>
      <c r="BNE206" s="400"/>
      <c r="BNF206" s="400"/>
      <c r="BNG206" s="400"/>
      <c r="BNH206" s="400"/>
      <c r="BNI206" s="400"/>
      <c r="BNJ206" s="400"/>
      <c r="BNK206" s="400"/>
      <c r="BNL206" s="400"/>
      <c r="BNM206" s="400"/>
      <c r="BNN206" s="400"/>
      <c r="BNO206" s="400"/>
      <c r="BNP206" s="400"/>
      <c r="BNQ206" s="400"/>
      <c r="BNR206" s="400"/>
      <c r="BNS206" s="400"/>
      <c r="BNT206" s="400"/>
      <c r="BNU206" s="400"/>
      <c r="BNV206" s="400"/>
      <c r="BNW206" s="400"/>
      <c r="BNX206" s="400"/>
      <c r="BNY206" s="400"/>
      <c r="BNZ206" s="400"/>
      <c r="BOA206" s="400"/>
      <c r="BOB206" s="400"/>
      <c r="BOC206" s="400"/>
      <c r="BOD206" s="400"/>
      <c r="BOE206" s="400"/>
      <c r="BOF206" s="400"/>
      <c r="BOG206" s="400"/>
      <c r="BOH206" s="400"/>
      <c r="BOI206" s="400"/>
      <c r="BOJ206" s="400"/>
      <c r="BOK206" s="400"/>
      <c r="BOL206" s="400"/>
      <c r="BOM206" s="400"/>
      <c r="BON206" s="400"/>
      <c r="BOO206" s="400"/>
      <c r="BOP206" s="400"/>
      <c r="BOQ206" s="400"/>
      <c r="BOR206" s="400"/>
      <c r="BOS206" s="400"/>
      <c r="BOT206" s="400"/>
      <c r="BOU206" s="400"/>
      <c r="BOV206" s="400"/>
      <c r="BOW206" s="400"/>
      <c r="BOX206" s="400"/>
      <c r="BOY206" s="400"/>
      <c r="BOZ206" s="400"/>
      <c r="BPA206" s="400"/>
      <c r="BPB206" s="400"/>
      <c r="BPC206" s="400"/>
      <c r="BPD206" s="400"/>
      <c r="BPE206" s="400"/>
      <c r="BPF206" s="400"/>
      <c r="BPG206" s="400"/>
      <c r="BPH206" s="400"/>
      <c r="BPI206" s="400"/>
      <c r="BPJ206" s="400"/>
      <c r="BPK206" s="400"/>
      <c r="BPL206" s="400"/>
      <c r="BPM206" s="400"/>
      <c r="BPN206" s="400"/>
      <c r="BPO206" s="400"/>
      <c r="BPP206" s="400"/>
      <c r="BPQ206" s="400"/>
      <c r="BPR206" s="400"/>
      <c r="BPS206" s="400"/>
      <c r="BPT206" s="400"/>
      <c r="BPU206" s="400"/>
      <c r="BPV206" s="400"/>
      <c r="BPW206" s="400"/>
      <c r="BPX206" s="400"/>
      <c r="BPY206" s="400"/>
      <c r="BPZ206" s="400"/>
      <c r="BQA206" s="400"/>
      <c r="BQB206" s="400"/>
      <c r="BQC206" s="400"/>
      <c r="BQD206" s="400"/>
      <c r="BQE206" s="400"/>
      <c r="BQF206" s="400"/>
      <c r="BQG206" s="400"/>
      <c r="BQH206" s="400"/>
      <c r="BQI206" s="400"/>
      <c r="BQJ206" s="400"/>
      <c r="BQK206" s="400"/>
      <c r="BQL206" s="400"/>
      <c r="BQM206" s="400"/>
      <c r="BQN206" s="400"/>
      <c r="BQO206" s="400"/>
      <c r="BQP206" s="400"/>
      <c r="BQQ206" s="400"/>
      <c r="BQR206" s="400"/>
      <c r="BQS206" s="400"/>
      <c r="BQT206" s="400"/>
      <c r="BQU206" s="400"/>
      <c r="BQV206" s="400"/>
      <c r="BQW206" s="400"/>
      <c r="BQX206" s="400"/>
      <c r="BQY206" s="400"/>
      <c r="BQZ206" s="400"/>
      <c r="BRA206" s="400"/>
      <c r="BRB206" s="400"/>
      <c r="BRC206" s="400"/>
      <c r="BRD206" s="400"/>
      <c r="BRE206" s="400"/>
      <c r="BRF206" s="400"/>
      <c r="BRG206" s="400"/>
      <c r="BRH206" s="400"/>
      <c r="BRI206" s="400"/>
      <c r="BRJ206" s="400"/>
      <c r="BRK206" s="400"/>
      <c r="BRL206" s="400"/>
      <c r="BRM206" s="400"/>
      <c r="BRN206" s="400"/>
      <c r="BRO206" s="400"/>
      <c r="BRP206" s="400"/>
      <c r="BRQ206" s="400"/>
      <c r="BRR206" s="400"/>
      <c r="BRS206" s="400"/>
      <c r="BRT206" s="400"/>
      <c r="BRU206" s="400"/>
      <c r="BRV206" s="400"/>
      <c r="BRW206" s="400"/>
      <c r="BRX206" s="400"/>
      <c r="BRY206" s="400"/>
      <c r="BRZ206" s="400"/>
      <c r="BSA206" s="400"/>
      <c r="BSB206" s="400"/>
      <c r="BSC206" s="400"/>
      <c r="BSD206" s="400"/>
      <c r="BSE206" s="400"/>
      <c r="BSF206" s="400"/>
      <c r="BSG206" s="400"/>
      <c r="BSH206" s="400"/>
      <c r="BSI206" s="400"/>
      <c r="BSJ206" s="400"/>
      <c r="BSK206" s="400"/>
      <c r="BSL206" s="400"/>
      <c r="BSM206" s="400"/>
      <c r="BSN206" s="400"/>
      <c r="BSO206" s="400"/>
      <c r="BSP206" s="400"/>
      <c r="BSQ206" s="400"/>
      <c r="BSR206" s="400"/>
      <c r="BSS206" s="400"/>
      <c r="BST206" s="400"/>
      <c r="BSU206" s="400"/>
      <c r="BSV206" s="400"/>
      <c r="BSW206" s="400"/>
      <c r="BSX206" s="400"/>
      <c r="BSY206" s="400"/>
      <c r="BSZ206" s="400"/>
      <c r="BTA206" s="400"/>
      <c r="BTB206" s="400"/>
      <c r="BTC206" s="400"/>
      <c r="BTD206" s="400"/>
      <c r="BTE206" s="400"/>
      <c r="BTF206" s="400"/>
      <c r="BTG206" s="400"/>
      <c r="BTH206" s="400"/>
      <c r="BTI206" s="400"/>
      <c r="BTJ206" s="400"/>
      <c r="BTK206" s="400"/>
      <c r="BTL206" s="400"/>
      <c r="BTM206" s="400"/>
      <c r="BTN206" s="400"/>
      <c r="BTO206" s="400"/>
      <c r="BTP206" s="400"/>
      <c r="BTQ206" s="400"/>
      <c r="BTR206" s="400"/>
      <c r="BTS206" s="400"/>
      <c r="BTT206" s="400"/>
      <c r="BTU206" s="400"/>
      <c r="BTV206" s="400"/>
      <c r="BTW206" s="400"/>
      <c r="BTX206" s="400"/>
      <c r="BTY206" s="400"/>
      <c r="BTZ206" s="400"/>
      <c r="BUA206" s="400"/>
      <c r="BUB206" s="400"/>
      <c r="BUC206" s="400"/>
      <c r="BUD206" s="400"/>
      <c r="BUE206" s="400"/>
      <c r="BUF206" s="400"/>
      <c r="BUG206" s="400"/>
      <c r="BUH206" s="400"/>
      <c r="BUI206" s="400"/>
      <c r="BUJ206" s="400"/>
      <c r="BUK206" s="400"/>
      <c r="BUL206" s="400"/>
      <c r="BUM206" s="400"/>
      <c r="BUN206" s="400"/>
      <c r="BUO206" s="400"/>
      <c r="BUP206" s="400"/>
      <c r="BUQ206" s="400"/>
      <c r="BUR206" s="400"/>
      <c r="BUS206" s="400"/>
      <c r="BUT206" s="400"/>
      <c r="BUU206" s="400"/>
      <c r="BUV206" s="400"/>
      <c r="BUW206" s="400"/>
      <c r="BUX206" s="400"/>
      <c r="BUY206" s="400"/>
      <c r="BUZ206" s="400"/>
      <c r="BVA206" s="400"/>
      <c r="BVB206" s="400"/>
      <c r="BVC206" s="400"/>
      <c r="BVD206" s="400"/>
      <c r="BVE206" s="400"/>
      <c r="BVF206" s="400"/>
      <c r="BVG206" s="400"/>
      <c r="BVH206" s="400"/>
      <c r="BVI206" s="400"/>
      <c r="BVJ206" s="400"/>
      <c r="BVK206" s="400"/>
      <c r="BVL206" s="400"/>
      <c r="BVM206" s="400"/>
      <c r="BVN206" s="400"/>
      <c r="BVO206" s="400"/>
      <c r="BVP206" s="400"/>
      <c r="BVQ206" s="400"/>
      <c r="BVR206" s="400"/>
      <c r="BVS206" s="400"/>
      <c r="BVT206" s="400"/>
      <c r="BVU206" s="400"/>
      <c r="BVV206" s="400"/>
      <c r="BVW206" s="400"/>
      <c r="BVX206" s="400"/>
      <c r="BVY206" s="400"/>
      <c r="BVZ206" s="400"/>
      <c r="BWA206" s="400"/>
      <c r="BWB206" s="400"/>
      <c r="BWC206" s="400"/>
      <c r="BWD206" s="400"/>
      <c r="BWE206" s="400"/>
      <c r="BWF206" s="400"/>
      <c r="BWG206" s="400"/>
      <c r="BWH206" s="400"/>
      <c r="BWI206" s="400"/>
      <c r="BWJ206" s="400"/>
      <c r="BWK206" s="400"/>
      <c r="BWL206" s="400"/>
      <c r="BWM206" s="400"/>
      <c r="BWN206" s="400"/>
      <c r="BWO206" s="400"/>
      <c r="BWP206" s="400"/>
      <c r="BWQ206" s="400"/>
      <c r="BWR206" s="400"/>
      <c r="BWS206" s="400"/>
      <c r="BWT206" s="400"/>
      <c r="BWU206" s="400"/>
      <c r="BWV206" s="400"/>
      <c r="BWW206" s="400"/>
      <c r="BWX206" s="400"/>
      <c r="BWY206" s="400"/>
      <c r="BWZ206" s="400"/>
      <c r="BXA206" s="400"/>
      <c r="BXB206" s="400"/>
      <c r="BXC206" s="400"/>
      <c r="BXD206" s="400"/>
      <c r="BXE206" s="400"/>
      <c r="BXF206" s="400"/>
      <c r="BXG206" s="400"/>
      <c r="BXH206" s="400"/>
      <c r="BXI206" s="400"/>
      <c r="BXJ206" s="400"/>
      <c r="BXK206" s="400"/>
      <c r="BXL206" s="400"/>
      <c r="BXM206" s="400"/>
      <c r="BXN206" s="400"/>
      <c r="BXO206" s="400"/>
      <c r="BXP206" s="400"/>
      <c r="BXQ206" s="400"/>
      <c r="BXR206" s="400"/>
      <c r="BXS206" s="400"/>
      <c r="BXT206" s="400"/>
      <c r="BXU206" s="400"/>
      <c r="BXV206" s="400"/>
      <c r="BXW206" s="400"/>
      <c r="BXX206" s="400"/>
      <c r="BXY206" s="400"/>
      <c r="BXZ206" s="400"/>
      <c r="BYA206" s="400"/>
      <c r="BYB206" s="400"/>
      <c r="BYC206" s="400"/>
      <c r="BYD206" s="400"/>
      <c r="BYE206" s="400"/>
      <c r="BYF206" s="400"/>
      <c r="BYG206" s="400"/>
      <c r="BYH206" s="400"/>
      <c r="BYI206" s="400"/>
      <c r="BYJ206" s="400"/>
      <c r="BYK206" s="400"/>
      <c r="BYL206" s="400"/>
      <c r="BYM206" s="400"/>
      <c r="BYN206" s="400"/>
      <c r="BYO206" s="400"/>
      <c r="BYP206" s="400"/>
      <c r="BYQ206" s="400"/>
      <c r="BYR206" s="400"/>
      <c r="BYS206" s="400"/>
      <c r="BYT206" s="400"/>
      <c r="BYU206" s="400"/>
      <c r="BYV206" s="400"/>
      <c r="BYW206" s="400"/>
      <c r="BYX206" s="400"/>
      <c r="BYY206" s="400"/>
      <c r="BYZ206" s="400"/>
      <c r="BZA206" s="400"/>
      <c r="BZB206" s="400"/>
      <c r="BZC206" s="400"/>
      <c r="BZD206" s="400"/>
      <c r="BZE206" s="400"/>
      <c r="BZF206" s="400"/>
      <c r="BZG206" s="400"/>
      <c r="BZH206" s="400"/>
      <c r="BZI206" s="400"/>
      <c r="BZJ206" s="400"/>
      <c r="BZK206" s="400"/>
      <c r="BZL206" s="400"/>
      <c r="BZM206" s="400"/>
      <c r="BZN206" s="400"/>
      <c r="BZO206" s="400"/>
      <c r="BZP206" s="400"/>
      <c r="BZQ206" s="400"/>
      <c r="BZR206" s="400"/>
      <c r="BZS206" s="400"/>
      <c r="BZT206" s="400"/>
      <c r="BZU206" s="400"/>
      <c r="BZV206" s="400"/>
      <c r="BZW206" s="400"/>
      <c r="BZX206" s="400"/>
      <c r="BZY206" s="400"/>
      <c r="BZZ206" s="400"/>
      <c r="CAA206" s="400"/>
      <c r="CAB206" s="400"/>
      <c r="CAC206" s="400"/>
      <c r="CAD206" s="400"/>
      <c r="CAE206" s="400"/>
      <c r="CAF206" s="400"/>
      <c r="CAG206" s="400"/>
      <c r="CAH206" s="400"/>
      <c r="CAI206" s="400"/>
      <c r="CAJ206" s="400"/>
      <c r="CAK206" s="400"/>
      <c r="CAL206" s="400"/>
      <c r="CAM206" s="400"/>
      <c r="CAN206" s="400"/>
      <c r="CAO206" s="400"/>
      <c r="CAP206" s="400"/>
      <c r="CAQ206" s="400"/>
      <c r="CAR206" s="400"/>
      <c r="CAS206" s="400"/>
      <c r="CAT206" s="400"/>
      <c r="CAU206" s="400"/>
      <c r="CAV206" s="400"/>
      <c r="CAW206" s="400"/>
      <c r="CAX206" s="400"/>
      <c r="CAY206" s="400"/>
      <c r="CAZ206" s="400"/>
      <c r="CBA206" s="400"/>
      <c r="CBB206" s="400"/>
      <c r="CBC206" s="400"/>
      <c r="CBD206" s="400"/>
      <c r="CBE206" s="400"/>
      <c r="CBF206" s="400"/>
      <c r="CBG206" s="400"/>
      <c r="CBH206" s="400"/>
      <c r="CBI206" s="400"/>
      <c r="CBJ206" s="400"/>
      <c r="CBK206" s="400"/>
      <c r="CBL206" s="400"/>
      <c r="CBM206" s="400"/>
      <c r="CBN206" s="400"/>
      <c r="CBO206" s="400"/>
      <c r="CBP206" s="400"/>
      <c r="CBQ206" s="400"/>
      <c r="CBR206" s="400"/>
      <c r="CBS206" s="400"/>
      <c r="CBT206" s="400"/>
      <c r="CBU206" s="400"/>
      <c r="CBV206" s="400"/>
      <c r="CBW206" s="400"/>
      <c r="CBX206" s="400"/>
      <c r="CBY206" s="400"/>
      <c r="CBZ206" s="400"/>
      <c r="CCA206" s="400"/>
      <c r="CCB206" s="400"/>
      <c r="CCC206" s="400"/>
      <c r="CCD206" s="400"/>
      <c r="CCE206" s="400"/>
      <c r="CCF206" s="400"/>
      <c r="CCG206" s="400"/>
      <c r="CCH206" s="400"/>
      <c r="CCI206" s="400"/>
      <c r="CCJ206" s="400"/>
      <c r="CCK206" s="400"/>
      <c r="CCL206" s="400"/>
      <c r="CCM206" s="400"/>
      <c r="CCN206" s="400"/>
      <c r="CCO206" s="400"/>
      <c r="CCP206" s="400"/>
      <c r="CCQ206" s="400"/>
      <c r="CCR206" s="400"/>
      <c r="CCS206" s="400"/>
      <c r="CCT206" s="400"/>
      <c r="CCU206" s="400"/>
      <c r="CCV206" s="400"/>
      <c r="CCW206" s="400"/>
      <c r="CCX206" s="400"/>
      <c r="CCY206" s="400"/>
      <c r="CCZ206" s="400"/>
      <c r="CDA206" s="400"/>
      <c r="CDB206" s="400"/>
      <c r="CDC206" s="400"/>
      <c r="CDD206" s="400"/>
      <c r="CDE206" s="400"/>
      <c r="CDF206" s="400"/>
      <c r="CDG206" s="400"/>
      <c r="CDH206" s="400"/>
      <c r="CDI206" s="400"/>
      <c r="CDJ206" s="400"/>
      <c r="CDK206" s="400"/>
      <c r="CDL206" s="400"/>
      <c r="CDM206" s="400"/>
      <c r="CDN206" s="400"/>
      <c r="CDO206" s="400"/>
      <c r="CDP206" s="400"/>
      <c r="CDQ206" s="400"/>
      <c r="CDR206" s="400"/>
      <c r="CDS206" s="400"/>
      <c r="CDT206" s="400"/>
      <c r="CDU206" s="400"/>
      <c r="CDV206" s="400"/>
      <c r="CDW206" s="400"/>
      <c r="CDX206" s="400"/>
      <c r="CDY206" s="400"/>
      <c r="CDZ206" s="400"/>
      <c r="CEA206" s="400"/>
      <c r="CEB206" s="400"/>
      <c r="CEC206" s="400"/>
      <c r="CED206" s="400"/>
      <c r="CEE206" s="400"/>
      <c r="CEF206" s="400"/>
      <c r="CEG206" s="400"/>
      <c r="CEH206" s="400"/>
      <c r="CEI206" s="400"/>
      <c r="CEJ206" s="400"/>
      <c r="CEK206" s="400"/>
      <c r="CEL206" s="400"/>
      <c r="CEM206" s="400"/>
      <c r="CEN206" s="400"/>
      <c r="CEO206" s="400"/>
      <c r="CEP206" s="400"/>
      <c r="CEQ206" s="400"/>
      <c r="CER206" s="400"/>
      <c r="CES206" s="400"/>
      <c r="CET206" s="400"/>
      <c r="CEU206" s="400"/>
      <c r="CEV206" s="400"/>
      <c r="CEW206" s="400"/>
      <c r="CEX206" s="400"/>
      <c r="CEY206" s="400"/>
      <c r="CEZ206" s="400"/>
      <c r="CFA206" s="400"/>
      <c r="CFB206" s="400"/>
      <c r="CFC206" s="400"/>
      <c r="CFD206" s="400"/>
      <c r="CFE206" s="400"/>
      <c r="CFF206" s="400"/>
      <c r="CFG206" s="400"/>
      <c r="CFH206" s="400"/>
      <c r="CFI206" s="400"/>
      <c r="CFJ206" s="400"/>
      <c r="CFK206" s="400"/>
      <c r="CFL206" s="400"/>
      <c r="CFM206" s="400"/>
      <c r="CFN206" s="400"/>
      <c r="CFO206" s="400"/>
      <c r="CFP206" s="400"/>
      <c r="CFQ206" s="400"/>
      <c r="CFR206" s="400"/>
      <c r="CFS206" s="400"/>
      <c r="CFT206" s="400"/>
      <c r="CFU206" s="400"/>
      <c r="CFV206" s="400"/>
      <c r="CFW206" s="400"/>
      <c r="CFX206" s="400"/>
      <c r="CFY206" s="400"/>
      <c r="CFZ206" s="400"/>
      <c r="CGA206" s="400"/>
      <c r="CGB206" s="400"/>
      <c r="CGC206" s="400"/>
      <c r="CGD206" s="400"/>
      <c r="CGE206" s="400"/>
      <c r="CGF206" s="400"/>
      <c r="CGG206" s="400"/>
      <c r="CGH206" s="400"/>
      <c r="CGI206" s="400"/>
      <c r="CGJ206" s="400"/>
      <c r="CGK206" s="400"/>
      <c r="CGL206" s="400"/>
      <c r="CGM206" s="400"/>
      <c r="CGN206" s="400"/>
      <c r="CGO206" s="400"/>
      <c r="CGP206" s="400"/>
      <c r="CGQ206" s="400"/>
      <c r="CGR206" s="400"/>
      <c r="CGS206" s="400"/>
      <c r="CGT206" s="400"/>
      <c r="CGU206" s="400"/>
      <c r="CGV206" s="400"/>
      <c r="CGW206" s="400"/>
      <c r="CGX206" s="400"/>
      <c r="CGY206" s="400"/>
      <c r="CGZ206" s="400"/>
      <c r="CHA206" s="400"/>
      <c r="CHB206" s="400"/>
      <c r="CHC206" s="400"/>
      <c r="CHD206" s="400"/>
      <c r="CHE206" s="400"/>
      <c r="CHF206" s="400"/>
      <c r="CHG206" s="400"/>
      <c r="CHH206" s="400"/>
      <c r="CHI206" s="400"/>
      <c r="CHJ206" s="400"/>
      <c r="CHK206" s="400"/>
      <c r="CHL206" s="400"/>
      <c r="CHM206" s="400"/>
      <c r="CHN206" s="400"/>
      <c r="CHO206" s="400"/>
      <c r="CHP206" s="400"/>
      <c r="CHQ206" s="400"/>
      <c r="CHR206" s="400"/>
      <c r="CHS206" s="400"/>
      <c r="CHT206" s="400"/>
      <c r="CHU206" s="400"/>
      <c r="CHV206" s="400"/>
      <c r="CHW206" s="400"/>
      <c r="CHX206" s="400"/>
      <c r="CHY206" s="400"/>
      <c r="CHZ206" s="400"/>
      <c r="CIA206" s="400"/>
      <c r="CIB206" s="400"/>
      <c r="CIC206" s="400"/>
      <c r="CID206" s="400"/>
      <c r="CIE206" s="400"/>
      <c r="CIF206" s="400"/>
      <c r="CIG206" s="400"/>
      <c r="CIH206" s="400"/>
      <c r="CII206" s="400"/>
      <c r="CIJ206" s="400"/>
      <c r="CIK206" s="400"/>
      <c r="CIL206" s="400"/>
      <c r="CIM206" s="400"/>
      <c r="CIN206" s="400"/>
      <c r="CIO206" s="400"/>
      <c r="CIP206" s="400"/>
      <c r="CIQ206" s="400"/>
      <c r="CIR206" s="400"/>
      <c r="CIS206" s="400"/>
      <c r="CIT206" s="400"/>
      <c r="CIU206" s="400"/>
      <c r="CIV206" s="400"/>
      <c r="CIW206" s="400"/>
      <c r="CIX206" s="400"/>
      <c r="CIY206" s="400"/>
      <c r="CIZ206" s="400"/>
      <c r="CJA206" s="400"/>
      <c r="CJB206" s="400"/>
      <c r="CJC206" s="400"/>
      <c r="CJD206" s="400"/>
      <c r="CJE206" s="400"/>
      <c r="CJF206" s="400"/>
      <c r="CJG206" s="400"/>
      <c r="CJH206" s="400"/>
      <c r="CJI206" s="400"/>
      <c r="CJJ206" s="400"/>
      <c r="CJK206" s="400"/>
      <c r="CJL206" s="400"/>
      <c r="CJM206" s="400"/>
      <c r="CJN206" s="400"/>
      <c r="CJO206" s="400"/>
      <c r="CJP206" s="400"/>
      <c r="CJQ206" s="400"/>
      <c r="CJR206" s="400"/>
      <c r="CJS206" s="400"/>
      <c r="CJT206" s="400"/>
      <c r="CJU206" s="400"/>
      <c r="CJV206" s="400"/>
      <c r="CJW206" s="400"/>
      <c r="CJX206" s="400"/>
      <c r="CJY206" s="400"/>
      <c r="CJZ206" s="400"/>
      <c r="CKA206" s="400"/>
      <c r="CKB206" s="400"/>
      <c r="CKC206" s="400"/>
      <c r="CKD206" s="400"/>
      <c r="CKE206" s="400"/>
      <c r="CKF206" s="400"/>
      <c r="CKG206" s="400"/>
      <c r="CKH206" s="400"/>
      <c r="CKI206" s="400"/>
      <c r="CKJ206" s="400"/>
      <c r="CKK206" s="400"/>
      <c r="CKL206" s="400"/>
      <c r="CKM206" s="400"/>
      <c r="CKN206" s="400"/>
      <c r="CKO206" s="400"/>
      <c r="CKP206" s="400"/>
      <c r="CKQ206" s="400"/>
      <c r="CKR206" s="400"/>
      <c r="CKS206" s="400"/>
      <c r="CKT206" s="400"/>
      <c r="CKU206" s="400"/>
      <c r="CKV206" s="400"/>
      <c r="CKW206" s="400"/>
      <c r="CKX206" s="400"/>
      <c r="CKY206" s="400"/>
      <c r="CKZ206" s="400"/>
      <c r="CLA206" s="400"/>
      <c r="CLB206" s="400"/>
      <c r="CLC206" s="400"/>
      <c r="CLD206" s="400"/>
      <c r="CLE206" s="400"/>
      <c r="CLF206" s="400"/>
      <c r="CLG206" s="400"/>
      <c r="CLH206" s="400"/>
      <c r="CLI206" s="400"/>
      <c r="CLJ206" s="400"/>
      <c r="CLK206" s="400"/>
      <c r="CLL206" s="400"/>
      <c r="CLM206" s="400"/>
      <c r="CLN206" s="400"/>
      <c r="CLO206" s="400"/>
      <c r="CLP206" s="400"/>
      <c r="CLQ206" s="400"/>
      <c r="CLR206" s="400"/>
      <c r="CLS206" s="400"/>
      <c r="CLT206" s="400"/>
      <c r="CLU206" s="400"/>
      <c r="CLV206" s="400"/>
      <c r="CLW206" s="400"/>
      <c r="CLX206" s="400"/>
      <c r="CLY206" s="400"/>
      <c r="CLZ206" s="400"/>
      <c r="CMA206" s="400"/>
      <c r="CMB206" s="400"/>
      <c r="CMC206" s="400"/>
      <c r="CMD206" s="400"/>
      <c r="CME206" s="400"/>
      <c r="CMF206" s="400"/>
      <c r="CMG206" s="400"/>
      <c r="CMH206" s="400"/>
      <c r="CMI206" s="400"/>
      <c r="CMJ206" s="400"/>
      <c r="CMK206" s="400"/>
      <c r="CML206" s="400"/>
      <c r="CMM206" s="400"/>
      <c r="CMN206" s="400"/>
      <c r="CMO206" s="400"/>
      <c r="CMP206" s="400"/>
      <c r="CMQ206" s="400"/>
      <c r="CMR206" s="400"/>
      <c r="CMS206" s="400"/>
      <c r="CMT206" s="400"/>
      <c r="CMU206" s="400"/>
      <c r="CMV206" s="400"/>
      <c r="CMW206" s="400"/>
      <c r="CMX206" s="400"/>
      <c r="CMY206" s="400"/>
      <c r="CMZ206" s="400"/>
      <c r="CNA206" s="400"/>
      <c r="CNB206" s="400"/>
      <c r="CNC206" s="400"/>
      <c r="CND206" s="400"/>
      <c r="CNE206" s="400"/>
      <c r="CNF206" s="400"/>
      <c r="CNG206" s="400"/>
      <c r="CNH206" s="400"/>
      <c r="CNI206" s="400"/>
      <c r="CNJ206" s="400"/>
      <c r="CNK206" s="400"/>
      <c r="CNL206" s="400"/>
      <c r="CNM206" s="400"/>
      <c r="CNN206" s="400"/>
      <c r="CNO206" s="400"/>
      <c r="CNP206" s="400"/>
      <c r="CNQ206" s="400"/>
      <c r="CNR206" s="400"/>
      <c r="CNS206" s="400"/>
      <c r="CNT206" s="400"/>
      <c r="CNU206" s="400"/>
      <c r="CNV206" s="400"/>
      <c r="CNW206" s="400"/>
      <c r="CNX206" s="400"/>
      <c r="CNY206" s="400"/>
      <c r="CNZ206" s="400"/>
      <c r="COA206" s="400"/>
      <c r="COB206" s="400"/>
      <c r="COC206" s="400"/>
      <c r="COD206" s="400"/>
      <c r="COE206" s="400"/>
      <c r="COF206" s="400"/>
      <c r="COG206" s="400"/>
      <c r="COH206" s="400"/>
      <c r="COI206" s="400"/>
      <c r="COJ206" s="400"/>
      <c r="COK206" s="400"/>
      <c r="COL206" s="400"/>
      <c r="COM206" s="400"/>
      <c r="CON206" s="400"/>
      <c r="COO206" s="400"/>
      <c r="COP206" s="400"/>
      <c r="COQ206" s="400"/>
      <c r="COR206" s="400"/>
      <c r="COS206" s="400"/>
      <c r="COT206" s="400"/>
      <c r="COU206" s="400"/>
      <c r="COV206" s="400"/>
      <c r="COW206" s="400"/>
      <c r="COX206" s="400"/>
      <c r="COY206" s="400"/>
      <c r="COZ206" s="400"/>
      <c r="CPA206" s="400"/>
      <c r="CPB206" s="400"/>
      <c r="CPC206" s="400"/>
      <c r="CPD206" s="400"/>
      <c r="CPE206" s="400"/>
      <c r="CPF206" s="400"/>
      <c r="CPG206" s="400"/>
      <c r="CPH206" s="400"/>
      <c r="CPI206" s="400"/>
      <c r="CPJ206" s="400"/>
      <c r="CPK206" s="400"/>
      <c r="CPL206" s="400"/>
      <c r="CPM206" s="400"/>
      <c r="CPN206" s="400"/>
      <c r="CPO206" s="400"/>
      <c r="CPP206" s="400"/>
      <c r="CPQ206" s="400"/>
      <c r="CPR206" s="400"/>
      <c r="CPS206" s="400"/>
      <c r="CPT206" s="400"/>
      <c r="CPU206" s="400"/>
      <c r="CPV206" s="400"/>
      <c r="CPW206" s="400"/>
      <c r="CPX206" s="400"/>
      <c r="CPY206" s="400"/>
      <c r="CPZ206" s="400"/>
      <c r="CQA206" s="400"/>
      <c r="CQB206" s="400"/>
      <c r="CQC206" s="400"/>
      <c r="CQD206" s="400"/>
      <c r="CQE206" s="400"/>
      <c r="CQF206" s="400"/>
      <c r="CQG206" s="400"/>
      <c r="CQH206" s="400"/>
      <c r="CQI206" s="400"/>
      <c r="CQJ206" s="400"/>
      <c r="CQK206" s="400"/>
      <c r="CQL206" s="400"/>
      <c r="CQM206" s="400"/>
      <c r="CQN206" s="400"/>
      <c r="CQO206" s="400"/>
      <c r="CQP206" s="400"/>
      <c r="CQQ206" s="400"/>
      <c r="CQR206" s="400"/>
      <c r="CQS206" s="400"/>
      <c r="CQT206" s="400"/>
      <c r="CQU206" s="400"/>
      <c r="CQV206" s="400"/>
      <c r="CQW206" s="400"/>
      <c r="CQX206" s="400"/>
      <c r="CQY206" s="400"/>
      <c r="CQZ206" s="400"/>
      <c r="CRA206" s="400"/>
      <c r="CRB206" s="400"/>
      <c r="CRC206" s="400"/>
      <c r="CRD206" s="400"/>
      <c r="CRE206" s="400"/>
      <c r="CRF206" s="400"/>
      <c r="CRG206" s="400"/>
      <c r="CRH206" s="400"/>
      <c r="CRI206" s="400"/>
      <c r="CRJ206" s="400"/>
      <c r="CRK206" s="400"/>
      <c r="CRL206" s="400"/>
      <c r="CRM206" s="400"/>
      <c r="CRN206" s="400"/>
      <c r="CRO206" s="400"/>
      <c r="CRP206" s="400"/>
      <c r="CRQ206" s="400"/>
      <c r="CRR206" s="400"/>
      <c r="CRS206" s="400"/>
      <c r="CRT206" s="400"/>
      <c r="CRU206" s="400"/>
      <c r="CRV206" s="400"/>
      <c r="CRW206" s="400"/>
      <c r="CRX206" s="400"/>
      <c r="CRY206" s="400"/>
      <c r="CRZ206" s="400"/>
      <c r="CSA206" s="400"/>
      <c r="CSB206" s="400"/>
      <c r="CSC206" s="400"/>
      <c r="CSD206" s="400"/>
      <c r="CSE206" s="400"/>
      <c r="CSF206" s="400"/>
      <c r="CSG206" s="400"/>
      <c r="CSH206" s="400"/>
      <c r="CSI206" s="400"/>
      <c r="CSJ206" s="400"/>
      <c r="CSK206" s="400"/>
      <c r="CSL206" s="400"/>
      <c r="CSM206" s="400"/>
      <c r="CSN206" s="400"/>
      <c r="CSO206" s="400"/>
      <c r="CSP206" s="400"/>
      <c r="CSQ206" s="400"/>
      <c r="CSR206" s="400"/>
      <c r="CSS206" s="400"/>
      <c r="CST206" s="400"/>
      <c r="CSU206" s="400"/>
      <c r="CSV206" s="400"/>
      <c r="CSW206" s="400"/>
      <c r="CSX206" s="400"/>
      <c r="CSY206" s="400"/>
      <c r="CSZ206" s="400"/>
      <c r="CTA206" s="400"/>
      <c r="CTB206" s="400"/>
      <c r="CTC206" s="400"/>
      <c r="CTD206" s="400"/>
      <c r="CTE206" s="400"/>
      <c r="CTF206" s="400"/>
      <c r="CTG206" s="400"/>
      <c r="CTH206" s="400"/>
      <c r="CTI206" s="400"/>
      <c r="CTJ206" s="400"/>
      <c r="CTK206" s="400"/>
      <c r="CTL206" s="400"/>
      <c r="CTM206" s="400"/>
      <c r="CTN206" s="400"/>
      <c r="CTO206" s="400"/>
      <c r="CTP206" s="400"/>
      <c r="CTQ206" s="400"/>
      <c r="CTR206" s="400"/>
      <c r="CTS206" s="400"/>
      <c r="CTT206" s="400"/>
      <c r="CTU206" s="400"/>
      <c r="CTV206" s="400"/>
      <c r="CTW206" s="400"/>
      <c r="CTX206" s="400"/>
      <c r="CTY206" s="400"/>
      <c r="CTZ206" s="400"/>
      <c r="CUA206" s="400"/>
      <c r="CUB206" s="400"/>
      <c r="CUC206" s="400"/>
      <c r="CUD206" s="400"/>
      <c r="CUE206" s="400"/>
      <c r="CUF206" s="400"/>
      <c r="CUG206" s="400"/>
      <c r="CUH206" s="400"/>
      <c r="CUI206" s="400"/>
      <c r="CUJ206" s="400"/>
      <c r="CUK206" s="400"/>
      <c r="CUL206" s="400"/>
      <c r="CUM206" s="400"/>
      <c r="CUN206" s="400"/>
      <c r="CUO206" s="400"/>
      <c r="CUP206" s="400"/>
      <c r="CUQ206" s="400"/>
      <c r="CUR206" s="400"/>
      <c r="CUS206" s="400"/>
      <c r="CUT206" s="400"/>
      <c r="CUU206" s="400"/>
      <c r="CUV206" s="400"/>
      <c r="CUW206" s="400"/>
      <c r="CUX206" s="400"/>
      <c r="CUY206" s="400"/>
      <c r="CUZ206" s="400"/>
      <c r="CVA206" s="400"/>
      <c r="CVB206" s="400"/>
      <c r="CVC206" s="400"/>
      <c r="CVD206" s="400"/>
      <c r="CVE206" s="400"/>
      <c r="CVF206" s="400"/>
      <c r="CVG206" s="400"/>
      <c r="CVH206" s="400"/>
      <c r="CVI206" s="400"/>
      <c r="CVJ206" s="400"/>
      <c r="CVK206" s="400"/>
      <c r="CVL206" s="400"/>
      <c r="CVM206" s="400"/>
      <c r="CVN206" s="400"/>
      <c r="CVO206" s="400"/>
      <c r="CVP206" s="400"/>
      <c r="CVQ206" s="400"/>
      <c r="CVR206" s="400"/>
      <c r="CVS206" s="400"/>
      <c r="CVT206" s="400"/>
      <c r="CVU206" s="400"/>
      <c r="CVV206" s="400"/>
      <c r="CVW206" s="400"/>
      <c r="CVX206" s="400"/>
      <c r="CVY206" s="400"/>
      <c r="CVZ206" s="400"/>
      <c r="CWA206" s="400"/>
      <c r="CWB206" s="400"/>
      <c r="CWC206" s="400"/>
      <c r="CWD206" s="400"/>
      <c r="CWE206" s="400"/>
      <c r="CWF206" s="400"/>
      <c r="CWG206" s="400"/>
      <c r="CWH206" s="400"/>
      <c r="CWI206" s="400"/>
      <c r="CWJ206" s="400"/>
      <c r="CWK206" s="400"/>
      <c r="CWL206" s="400"/>
      <c r="CWM206" s="400"/>
      <c r="CWN206" s="400"/>
      <c r="CWO206" s="400"/>
      <c r="CWP206" s="400"/>
      <c r="CWQ206" s="400"/>
      <c r="CWR206" s="400"/>
      <c r="CWS206" s="400"/>
      <c r="CWT206" s="400"/>
      <c r="CWU206" s="400"/>
      <c r="CWV206" s="400"/>
      <c r="CWW206" s="400"/>
      <c r="CWX206" s="400"/>
      <c r="CWY206" s="400"/>
      <c r="CWZ206" s="400"/>
      <c r="CXA206" s="400"/>
      <c r="CXB206" s="400"/>
      <c r="CXC206" s="400"/>
      <c r="CXD206" s="400"/>
      <c r="CXE206" s="400"/>
      <c r="CXF206" s="400"/>
      <c r="CXG206" s="400"/>
      <c r="CXH206" s="400"/>
      <c r="CXI206" s="400"/>
      <c r="CXJ206" s="400"/>
      <c r="CXK206" s="400"/>
      <c r="CXL206" s="400"/>
      <c r="CXM206" s="400"/>
      <c r="CXN206" s="400"/>
      <c r="CXO206" s="400"/>
      <c r="CXP206" s="400"/>
      <c r="CXQ206" s="400"/>
      <c r="CXR206" s="400"/>
      <c r="CXS206" s="400"/>
      <c r="CXT206" s="400"/>
      <c r="CXU206" s="400"/>
      <c r="CXV206" s="400"/>
      <c r="CXW206" s="400"/>
      <c r="CXX206" s="400"/>
      <c r="CXY206" s="400"/>
      <c r="CXZ206" s="400"/>
      <c r="CYA206" s="400"/>
      <c r="CYB206" s="400"/>
      <c r="CYC206" s="400"/>
      <c r="CYD206" s="400"/>
      <c r="CYE206" s="400"/>
      <c r="CYF206" s="400"/>
      <c r="CYG206" s="400"/>
      <c r="CYH206" s="400"/>
      <c r="CYI206" s="400"/>
      <c r="CYJ206" s="400"/>
      <c r="CYK206" s="400"/>
      <c r="CYL206" s="400"/>
      <c r="CYM206" s="400"/>
      <c r="CYN206" s="400"/>
      <c r="CYO206" s="400"/>
      <c r="CYP206" s="400"/>
      <c r="CYQ206" s="400"/>
      <c r="CYR206" s="400"/>
      <c r="CYS206" s="400"/>
      <c r="CYT206" s="400"/>
      <c r="CYU206" s="400"/>
      <c r="CYV206" s="400"/>
      <c r="CYW206" s="400"/>
      <c r="CYX206" s="400"/>
      <c r="CYY206" s="400"/>
      <c r="CYZ206" s="400"/>
      <c r="CZA206" s="400"/>
      <c r="CZB206" s="400"/>
      <c r="CZC206" s="400"/>
      <c r="CZD206" s="400"/>
      <c r="CZE206" s="400"/>
      <c r="CZF206" s="400"/>
      <c r="CZG206" s="400"/>
      <c r="CZH206" s="400"/>
      <c r="CZI206" s="400"/>
      <c r="CZJ206" s="400"/>
      <c r="CZK206" s="400"/>
      <c r="CZL206" s="400"/>
      <c r="CZM206" s="400"/>
      <c r="CZN206" s="400"/>
      <c r="CZO206" s="400"/>
      <c r="CZP206" s="400"/>
      <c r="CZQ206" s="400"/>
      <c r="CZR206" s="400"/>
      <c r="CZS206" s="400"/>
      <c r="CZT206" s="400"/>
      <c r="CZU206" s="400"/>
      <c r="CZV206" s="400"/>
      <c r="CZW206" s="400"/>
      <c r="CZX206" s="400"/>
      <c r="CZY206" s="400"/>
      <c r="CZZ206" s="400"/>
      <c r="DAA206" s="400"/>
      <c r="DAB206" s="400"/>
      <c r="DAC206" s="400"/>
      <c r="DAD206" s="400"/>
      <c r="DAE206" s="400"/>
      <c r="DAF206" s="400"/>
      <c r="DAG206" s="400"/>
      <c r="DAH206" s="400"/>
      <c r="DAI206" s="400"/>
      <c r="DAJ206" s="400"/>
      <c r="DAK206" s="400"/>
      <c r="DAL206" s="400"/>
      <c r="DAM206" s="400"/>
      <c r="DAN206" s="400"/>
      <c r="DAO206" s="400"/>
      <c r="DAP206" s="400"/>
      <c r="DAQ206" s="400"/>
      <c r="DAR206" s="400"/>
      <c r="DAS206" s="400"/>
      <c r="DAT206" s="400"/>
      <c r="DAU206" s="400"/>
      <c r="DAV206" s="400"/>
      <c r="DAW206" s="400"/>
      <c r="DAX206" s="400"/>
      <c r="DAY206" s="400"/>
      <c r="DAZ206" s="400"/>
      <c r="DBA206" s="400"/>
      <c r="DBB206" s="400"/>
      <c r="DBC206" s="400"/>
      <c r="DBD206" s="400"/>
      <c r="DBE206" s="400"/>
      <c r="DBF206" s="400"/>
      <c r="DBG206" s="400"/>
      <c r="DBH206" s="400"/>
      <c r="DBI206" s="400"/>
      <c r="DBJ206" s="400"/>
      <c r="DBK206" s="400"/>
      <c r="DBL206" s="400"/>
      <c r="DBM206" s="400"/>
      <c r="DBN206" s="400"/>
      <c r="DBO206" s="400"/>
      <c r="DBP206" s="400"/>
      <c r="DBQ206" s="400"/>
      <c r="DBR206" s="400"/>
      <c r="DBS206" s="400"/>
      <c r="DBT206" s="400"/>
      <c r="DBU206" s="400"/>
      <c r="DBV206" s="400"/>
      <c r="DBW206" s="400"/>
      <c r="DBX206" s="400"/>
      <c r="DBY206" s="400"/>
      <c r="DBZ206" s="400"/>
      <c r="DCA206" s="400"/>
      <c r="DCB206" s="400"/>
      <c r="DCC206" s="400"/>
      <c r="DCD206" s="400"/>
      <c r="DCE206" s="400"/>
      <c r="DCF206" s="400"/>
      <c r="DCG206" s="400"/>
      <c r="DCH206" s="400"/>
      <c r="DCI206" s="400"/>
      <c r="DCJ206" s="400"/>
      <c r="DCK206" s="400"/>
      <c r="DCL206" s="400"/>
      <c r="DCM206" s="400"/>
      <c r="DCN206" s="400"/>
      <c r="DCO206" s="400"/>
      <c r="DCP206" s="400"/>
      <c r="DCQ206" s="400"/>
      <c r="DCR206" s="400"/>
      <c r="DCS206" s="400"/>
      <c r="DCT206" s="400"/>
      <c r="DCU206" s="400"/>
      <c r="DCV206" s="400"/>
      <c r="DCW206" s="400"/>
      <c r="DCX206" s="400"/>
      <c r="DCY206" s="400"/>
      <c r="DCZ206" s="400"/>
      <c r="DDA206" s="400"/>
      <c r="DDB206" s="400"/>
      <c r="DDC206" s="400"/>
      <c r="DDD206" s="400"/>
      <c r="DDE206" s="400"/>
      <c r="DDF206" s="400"/>
      <c r="DDG206" s="400"/>
      <c r="DDH206" s="400"/>
      <c r="DDI206" s="400"/>
      <c r="DDJ206" s="400"/>
      <c r="DDK206" s="400"/>
      <c r="DDL206" s="400"/>
      <c r="DDM206" s="400"/>
      <c r="DDN206" s="400"/>
      <c r="DDO206" s="400"/>
      <c r="DDP206" s="400"/>
      <c r="DDQ206" s="400"/>
      <c r="DDR206" s="400"/>
      <c r="DDS206" s="400"/>
      <c r="DDT206" s="400"/>
      <c r="DDU206" s="400"/>
      <c r="DDV206" s="400"/>
      <c r="DDW206" s="400"/>
      <c r="DDX206" s="400"/>
      <c r="DDY206" s="400"/>
      <c r="DDZ206" s="400"/>
      <c r="DEA206" s="400"/>
      <c r="DEB206" s="400"/>
      <c r="DEC206" s="400"/>
      <c r="DED206" s="400"/>
      <c r="DEE206" s="400"/>
      <c r="DEF206" s="400"/>
      <c r="DEG206" s="400"/>
      <c r="DEH206" s="400"/>
      <c r="DEI206" s="400"/>
      <c r="DEJ206" s="400"/>
      <c r="DEK206" s="400"/>
      <c r="DEL206" s="400"/>
      <c r="DEM206" s="400"/>
      <c r="DEN206" s="400"/>
      <c r="DEO206" s="400"/>
      <c r="DEP206" s="400"/>
      <c r="DEQ206" s="400"/>
      <c r="DER206" s="400"/>
      <c r="DES206" s="400"/>
      <c r="DET206" s="400"/>
      <c r="DEU206" s="400"/>
      <c r="DEV206" s="400"/>
      <c r="DEW206" s="400"/>
      <c r="DEX206" s="400"/>
      <c r="DEY206" s="400"/>
      <c r="DEZ206" s="400"/>
      <c r="DFA206" s="400"/>
      <c r="DFB206" s="400"/>
      <c r="DFC206" s="400"/>
      <c r="DFD206" s="400"/>
      <c r="DFE206" s="400"/>
      <c r="DFF206" s="400"/>
      <c r="DFG206" s="400"/>
      <c r="DFH206" s="400"/>
      <c r="DFI206" s="400"/>
      <c r="DFJ206" s="400"/>
      <c r="DFK206" s="400"/>
      <c r="DFL206" s="400"/>
      <c r="DFM206" s="400"/>
      <c r="DFN206" s="400"/>
      <c r="DFO206" s="400"/>
      <c r="DFP206" s="400"/>
      <c r="DFQ206" s="400"/>
      <c r="DFR206" s="400"/>
      <c r="DFS206" s="400"/>
      <c r="DFT206" s="400"/>
      <c r="DFU206" s="400"/>
      <c r="DFV206" s="400"/>
      <c r="DFW206" s="400"/>
      <c r="DFX206" s="400"/>
      <c r="DFY206" s="400"/>
      <c r="DFZ206" s="400"/>
      <c r="DGA206" s="400"/>
      <c r="DGB206" s="400"/>
      <c r="DGC206" s="400"/>
      <c r="DGD206" s="400"/>
      <c r="DGE206" s="400"/>
      <c r="DGF206" s="400"/>
      <c r="DGG206" s="400"/>
      <c r="DGH206" s="400"/>
      <c r="DGI206" s="400"/>
      <c r="DGJ206" s="400"/>
      <c r="DGK206" s="400"/>
      <c r="DGL206" s="400"/>
      <c r="DGM206" s="400"/>
      <c r="DGN206" s="400"/>
      <c r="DGO206" s="400"/>
      <c r="DGP206" s="400"/>
      <c r="DGQ206" s="400"/>
      <c r="DGR206" s="400"/>
      <c r="DGS206" s="400"/>
      <c r="DGT206" s="400"/>
      <c r="DGU206" s="400"/>
      <c r="DGV206" s="400"/>
      <c r="DGW206" s="400"/>
      <c r="DGX206" s="400"/>
      <c r="DGY206" s="400"/>
      <c r="DGZ206" s="400"/>
      <c r="DHA206" s="400"/>
      <c r="DHB206" s="400"/>
      <c r="DHC206" s="400"/>
      <c r="DHD206" s="400"/>
      <c r="DHE206" s="400"/>
      <c r="DHF206" s="400"/>
      <c r="DHG206" s="400"/>
      <c r="DHH206" s="400"/>
      <c r="DHI206" s="400"/>
      <c r="DHJ206" s="400"/>
      <c r="DHK206" s="400"/>
      <c r="DHL206" s="400"/>
      <c r="DHM206" s="400"/>
      <c r="DHN206" s="400"/>
      <c r="DHO206" s="400"/>
      <c r="DHP206" s="400"/>
      <c r="DHQ206" s="400"/>
      <c r="DHR206" s="400"/>
      <c r="DHS206" s="400"/>
      <c r="DHT206" s="400"/>
      <c r="DHU206" s="400"/>
      <c r="DHV206" s="400"/>
      <c r="DHW206" s="400"/>
      <c r="DHX206" s="400"/>
      <c r="DHY206" s="400"/>
      <c r="DHZ206" s="400"/>
      <c r="DIA206" s="400"/>
      <c r="DIB206" s="400"/>
      <c r="DIC206" s="400"/>
      <c r="DID206" s="400"/>
      <c r="DIE206" s="400"/>
      <c r="DIF206" s="400"/>
      <c r="DIG206" s="400"/>
      <c r="DIH206" s="400"/>
      <c r="DII206" s="400"/>
      <c r="DIJ206" s="400"/>
      <c r="DIK206" s="400"/>
      <c r="DIL206" s="400"/>
      <c r="DIM206" s="400"/>
      <c r="DIN206" s="400"/>
      <c r="DIO206" s="400"/>
      <c r="DIP206" s="400"/>
      <c r="DIQ206" s="400"/>
      <c r="DIR206" s="400"/>
      <c r="DIS206" s="400"/>
      <c r="DIT206" s="400"/>
      <c r="DIU206" s="400"/>
      <c r="DIV206" s="400"/>
      <c r="DIW206" s="400"/>
      <c r="DIX206" s="400"/>
      <c r="DIY206" s="400"/>
      <c r="DIZ206" s="400"/>
      <c r="DJA206" s="400"/>
      <c r="DJB206" s="400"/>
      <c r="DJC206" s="400"/>
      <c r="DJD206" s="400"/>
      <c r="DJE206" s="400"/>
      <c r="DJF206" s="400"/>
      <c r="DJG206" s="400"/>
      <c r="DJH206" s="400"/>
      <c r="DJI206" s="400"/>
      <c r="DJJ206" s="400"/>
      <c r="DJK206" s="400"/>
      <c r="DJL206" s="400"/>
      <c r="DJM206" s="400"/>
      <c r="DJN206" s="400"/>
      <c r="DJO206" s="400"/>
      <c r="DJP206" s="400"/>
      <c r="DJQ206" s="400"/>
      <c r="DJR206" s="400"/>
      <c r="DJS206" s="400"/>
      <c r="DJT206" s="400"/>
      <c r="DJU206" s="400"/>
      <c r="DJV206" s="400"/>
      <c r="DJW206" s="400"/>
      <c r="DJX206" s="400"/>
      <c r="DJY206" s="400"/>
      <c r="DJZ206" s="400"/>
      <c r="DKA206" s="400"/>
      <c r="DKB206" s="400"/>
      <c r="DKC206" s="400"/>
      <c r="DKD206" s="400"/>
      <c r="DKE206" s="400"/>
      <c r="DKF206" s="400"/>
      <c r="DKG206" s="400"/>
      <c r="DKH206" s="400"/>
      <c r="DKI206" s="400"/>
      <c r="DKJ206" s="400"/>
      <c r="DKK206" s="400"/>
      <c r="DKL206" s="400"/>
      <c r="DKM206" s="400"/>
      <c r="DKN206" s="400"/>
      <c r="DKO206" s="400"/>
      <c r="DKP206" s="400"/>
      <c r="DKQ206" s="400"/>
      <c r="DKR206" s="400"/>
      <c r="DKS206" s="400"/>
      <c r="DKT206" s="400"/>
      <c r="DKU206" s="400"/>
      <c r="DKV206" s="400"/>
      <c r="DKW206" s="400"/>
      <c r="DKX206" s="400"/>
      <c r="DKY206" s="400"/>
      <c r="DKZ206" s="400"/>
      <c r="DLA206" s="400"/>
      <c r="DLB206" s="400"/>
      <c r="DLC206" s="400"/>
      <c r="DLD206" s="400"/>
      <c r="DLE206" s="400"/>
      <c r="DLF206" s="400"/>
      <c r="DLG206" s="400"/>
      <c r="DLH206" s="400"/>
      <c r="DLI206" s="400"/>
      <c r="DLJ206" s="400"/>
      <c r="DLK206" s="400"/>
      <c r="DLL206" s="400"/>
      <c r="DLM206" s="400"/>
      <c r="DLN206" s="400"/>
      <c r="DLO206" s="400"/>
      <c r="DLP206" s="400"/>
      <c r="DLQ206" s="400"/>
      <c r="DLR206" s="400"/>
      <c r="DLS206" s="400"/>
      <c r="DLT206" s="400"/>
      <c r="DLU206" s="400"/>
      <c r="DLV206" s="400"/>
      <c r="DLW206" s="400"/>
      <c r="DLX206" s="400"/>
      <c r="DLY206" s="400"/>
      <c r="DLZ206" s="400"/>
      <c r="DMA206" s="400"/>
      <c r="DMB206" s="400"/>
      <c r="DMC206" s="400"/>
      <c r="DMD206" s="400"/>
      <c r="DME206" s="400"/>
      <c r="DMF206" s="400"/>
      <c r="DMG206" s="400"/>
      <c r="DMH206" s="400"/>
      <c r="DMI206" s="400"/>
      <c r="DMJ206" s="400"/>
      <c r="DMK206" s="400"/>
      <c r="DML206" s="400"/>
      <c r="DMM206" s="400"/>
      <c r="DMN206" s="400"/>
      <c r="DMO206" s="400"/>
      <c r="DMP206" s="400"/>
      <c r="DMQ206" s="400"/>
      <c r="DMR206" s="400"/>
      <c r="DMS206" s="400"/>
      <c r="DMT206" s="400"/>
      <c r="DMU206" s="400"/>
      <c r="DMV206" s="400"/>
      <c r="DMW206" s="400"/>
      <c r="DMX206" s="400"/>
      <c r="DMY206" s="400"/>
      <c r="DMZ206" s="400"/>
      <c r="DNA206" s="400"/>
      <c r="DNB206" s="400"/>
      <c r="DNC206" s="400"/>
      <c r="DND206" s="400"/>
      <c r="DNE206" s="400"/>
      <c r="DNF206" s="400"/>
      <c r="DNG206" s="400"/>
      <c r="DNH206" s="400"/>
      <c r="DNI206" s="400"/>
      <c r="DNJ206" s="400"/>
      <c r="DNK206" s="400"/>
      <c r="DNL206" s="400"/>
      <c r="DNM206" s="400"/>
      <c r="DNN206" s="400"/>
      <c r="DNO206" s="400"/>
      <c r="DNP206" s="400"/>
      <c r="DNQ206" s="400"/>
      <c r="DNR206" s="400"/>
      <c r="DNS206" s="400"/>
      <c r="DNT206" s="400"/>
      <c r="DNU206" s="400"/>
      <c r="DNV206" s="400"/>
      <c r="DNW206" s="400"/>
      <c r="DNX206" s="400"/>
      <c r="DNY206" s="400"/>
      <c r="DNZ206" s="400"/>
      <c r="DOA206" s="400"/>
      <c r="DOB206" s="400"/>
      <c r="DOC206" s="400"/>
      <c r="DOD206" s="400"/>
      <c r="DOE206" s="400"/>
      <c r="DOF206" s="400"/>
      <c r="DOG206" s="400"/>
      <c r="DOH206" s="400"/>
      <c r="DOI206" s="400"/>
      <c r="DOJ206" s="400"/>
      <c r="DOK206" s="400"/>
      <c r="DOL206" s="400"/>
      <c r="DOM206" s="400"/>
      <c r="DON206" s="400"/>
      <c r="DOO206" s="400"/>
      <c r="DOP206" s="400"/>
      <c r="DOQ206" s="400"/>
      <c r="DOR206" s="400"/>
      <c r="DOS206" s="400"/>
      <c r="DOT206" s="400"/>
      <c r="DOU206" s="400"/>
      <c r="DOV206" s="400"/>
      <c r="DOW206" s="400"/>
      <c r="DOX206" s="400"/>
      <c r="DOY206" s="400"/>
      <c r="DOZ206" s="400"/>
      <c r="DPA206" s="400"/>
      <c r="DPB206" s="400"/>
      <c r="DPC206" s="400"/>
      <c r="DPD206" s="400"/>
      <c r="DPE206" s="400"/>
      <c r="DPF206" s="400"/>
      <c r="DPG206" s="400"/>
      <c r="DPH206" s="400"/>
      <c r="DPI206" s="400"/>
      <c r="DPJ206" s="400"/>
      <c r="DPK206" s="400"/>
      <c r="DPL206" s="400"/>
      <c r="DPM206" s="400"/>
      <c r="DPN206" s="400"/>
      <c r="DPO206" s="400"/>
      <c r="DPP206" s="400"/>
      <c r="DPQ206" s="400"/>
      <c r="DPR206" s="400"/>
      <c r="DPS206" s="400"/>
      <c r="DPT206" s="400"/>
      <c r="DPU206" s="400"/>
      <c r="DPV206" s="400"/>
      <c r="DPW206" s="400"/>
      <c r="DPX206" s="400"/>
      <c r="DPY206" s="400"/>
      <c r="DPZ206" s="400"/>
      <c r="DQA206" s="400"/>
      <c r="DQB206" s="400"/>
      <c r="DQC206" s="400"/>
      <c r="DQD206" s="400"/>
      <c r="DQE206" s="400"/>
      <c r="DQF206" s="400"/>
      <c r="DQG206" s="400"/>
      <c r="DQH206" s="400"/>
      <c r="DQI206" s="400"/>
      <c r="DQJ206" s="400"/>
      <c r="DQK206" s="400"/>
      <c r="DQL206" s="400"/>
      <c r="DQM206" s="400"/>
      <c r="DQN206" s="400"/>
      <c r="DQO206" s="400"/>
      <c r="DQP206" s="400"/>
      <c r="DQQ206" s="400"/>
      <c r="DQR206" s="400"/>
      <c r="DQS206" s="400"/>
      <c r="DQT206" s="400"/>
      <c r="DQU206" s="400"/>
      <c r="DQV206" s="400"/>
      <c r="DQW206" s="400"/>
      <c r="DQX206" s="400"/>
      <c r="DQY206" s="400"/>
      <c r="DQZ206" s="400"/>
      <c r="DRA206" s="400"/>
      <c r="DRB206" s="400"/>
      <c r="DRC206" s="400"/>
      <c r="DRD206" s="400"/>
      <c r="DRE206" s="400"/>
      <c r="DRF206" s="400"/>
      <c r="DRG206" s="400"/>
      <c r="DRH206" s="400"/>
      <c r="DRI206" s="400"/>
      <c r="DRJ206" s="400"/>
      <c r="DRK206" s="400"/>
      <c r="DRL206" s="400"/>
      <c r="DRM206" s="400"/>
      <c r="DRN206" s="400"/>
      <c r="DRO206" s="400"/>
      <c r="DRP206" s="400"/>
      <c r="DRQ206" s="400"/>
      <c r="DRR206" s="400"/>
      <c r="DRS206" s="400"/>
      <c r="DRT206" s="400"/>
      <c r="DRU206" s="400"/>
      <c r="DRV206" s="400"/>
      <c r="DRW206" s="400"/>
      <c r="DRX206" s="400"/>
      <c r="DRY206" s="400"/>
      <c r="DRZ206" s="400"/>
      <c r="DSA206" s="400"/>
      <c r="DSB206" s="400"/>
      <c r="DSC206" s="400"/>
      <c r="DSD206" s="400"/>
      <c r="DSE206" s="400"/>
      <c r="DSF206" s="400"/>
      <c r="DSG206" s="400"/>
      <c r="DSH206" s="400"/>
      <c r="DSI206" s="400"/>
      <c r="DSJ206" s="400"/>
      <c r="DSK206" s="400"/>
      <c r="DSL206" s="400"/>
      <c r="DSM206" s="400"/>
      <c r="DSN206" s="400"/>
      <c r="DSO206" s="400"/>
      <c r="DSP206" s="400"/>
      <c r="DSQ206" s="400"/>
      <c r="DSR206" s="400"/>
      <c r="DSS206" s="400"/>
      <c r="DST206" s="400"/>
      <c r="DSU206" s="400"/>
      <c r="DSV206" s="400"/>
      <c r="DSW206" s="400"/>
      <c r="DSX206" s="400"/>
      <c r="DSY206" s="400"/>
      <c r="DSZ206" s="400"/>
      <c r="DTA206" s="400"/>
      <c r="DTB206" s="400"/>
      <c r="DTC206" s="400"/>
      <c r="DTD206" s="400"/>
      <c r="DTE206" s="400"/>
      <c r="DTF206" s="400"/>
      <c r="DTG206" s="400"/>
      <c r="DTH206" s="400"/>
      <c r="DTI206" s="400"/>
      <c r="DTJ206" s="400"/>
      <c r="DTK206" s="400"/>
      <c r="DTL206" s="400"/>
      <c r="DTM206" s="400"/>
      <c r="DTN206" s="400"/>
      <c r="DTO206" s="400"/>
      <c r="DTP206" s="400"/>
      <c r="DTQ206" s="400"/>
      <c r="DTR206" s="400"/>
      <c r="DTS206" s="400"/>
      <c r="DTT206" s="400"/>
      <c r="DTU206" s="400"/>
      <c r="DTV206" s="400"/>
      <c r="DTW206" s="400"/>
      <c r="DTX206" s="400"/>
      <c r="DTY206" s="400"/>
      <c r="DTZ206" s="400"/>
      <c r="DUA206" s="400"/>
      <c r="DUB206" s="400"/>
      <c r="DUC206" s="400"/>
      <c r="DUD206" s="400"/>
      <c r="DUE206" s="400"/>
      <c r="DUF206" s="400"/>
      <c r="DUG206" s="400"/>
      <c r="DUH206" s="400"/>
      <c r="DUI206" s="400"/>
      <c r="DUJ206" s="400"/>
      <c r="DUK206" s="400"/>
      <c r="DUL206" s="400"/>
      <c r="DUM206" s="400"/>
      <c r="DUN206" s="400"/>
      <c r="DUO206" s="400"/>
      <c r="DUP206" s="400"/>
      <c r="DUQ206" s="400"/>
      <c r="DUR206" s="400"/>
      <c r="DUS206" s="400"/>
      <c r="DUT206" s="400"/>
      <c r="DUU206" s="400"/>
      <c r="DUV206" s="400"/>
      <c r="DUW206" s="400"/>
      <c r="DUX206" s="400"/>
      <c r="DUY206" s="400"/>
      <c r="DUZ206" s="400"/>
      <c r="DVA206" s="400"/>
      <c r="DVB206" s="400"/>
      <c r="DVC206" s="400"/>
      <c r="DVD206" s="400"/>
      <c r="DVE206" s="400"/>
      <c r="DVF206" s="400"/>
      <c r="DVG206" s="400"/>
      <c r="DVH206" s="400"/>
      <c r="DVI206" s="400"/>
      <c r="DVJ206" s="400"/>
      <c r="DVK206" s="400"/>
      <c r="DVL206" s="400"/>
      <c r="DVM206" s="400"/>
      <c r="DVN206" s="400"/>
      <c r="DVO206" s="400"/>
      <c r="DVP206" s="400"/>
      <c r="DVQ206" s="400"/>
      <c r="DVR206" s="400"/>
      <c r="DVS206" s="400"/>
      <c r="DVT206" s="400"/>
      <c r="DVU206" s="400"/>
      <c r="DVV206" s="400"/>
      <c r="DVW206" s="400"/>
      <c r="DVX206" s="400"/>
      <c r="DVY206" s="400"/>
      <c r="DVZ206" s="400"/>
      <c r="DWA206" s="400"/>
      <c r="DWB206" s="400"/>
      <c r="DWC206" s="400"/>
      <c r="DWD206" s="400"/>
      <c r="DWE206" s="400"/>
      <c r="DWF206" s="400"/>
      <c r="DWG206" s="400"/>
      <c r="DWH206" s="400"/>
      <c r="DWI206" s="400"/>
      <c r="DWJ206" s="400"/>
      <c r="DWK206" s="400"/>
      <c r="DWL206" s="400"/>
      <c r="DWM206" s="400"/>
      <c r="DWN206" s="400"/>
      <c r="DWO206" s="400"/>
      <c r="DWP206" s="400"/>
      <c r="DWQ206" s="400"/>
      <c r="DWR206" s="400"/>
      <c r="DWS206" s="400"/>
      <c r="DWT206" s="400"/>
      <c r="DWU206" s="400"/>
      <c r="DWV206" s="400"/>
      <c r="DWW206" s="400"/>
      <c r="DWX206" s="400"/>
      <c r="DWY206" s="400"/>
      <c r="DWZ206" s="400"/>
      <c r="DXA206" s="400"/>
      <c r="DXB206" s="400"/>
      <c r="DXC206" s="400"/>
      <c r="DXD206" s="400"/>
      <c r="DXE206" s="400"/>
      <c r="DXF206" s="400"/>
      <c r="DXG206" s="400"/>
      <c r="DXH206" s="400"/>
      <c r="DXI206" s="400"/>
      <c r="DXJ206" s="400"/>
      <c r="DXK206" s="400"/>
      <c r="DXL206" s="400"/>
      <c r="DXM206" s="400"/>
      <c r="DXN206" s="400"/>
      <c r="DXO206" s="400"/>
      <c r="DXP206" s="400"/>
      <c r="DXQ206" s="400"/>
      <c r="DXR206" s="400"/>
      <c r="DXS206" s="400"/>
      <c r="DXT206" s="400"/>
      <c r="DXU206" s="400"/>
      <c r="DXV206" s="400"/>
      <c r="DXW206" s="400"/>
      <c r="DXX206" s="400"/>
      <c r="DXY206" s="400"/>
      <c r="DXZ206" s="400"/>
      <c r="DYA206" s="400"/>
      <c r="DYB206" s="400"/>
      <c r="DYC206" s="400"/>
      <c r="DYD206" s="400"/>
      <c r="DYE206" s="400"/>
      <c r="DYF206" s="400"/>
      <c r="DYG206" s="400"/>
      <c r="DYH206" s="400"/>
      <c r="DYI206" s="400"/>
      <c r="DYJ206" s="400"/>
      <c r="DYK206" s="400"/>
      <c r="DYL206" s="400"/>
      <c r="DYM206" s="400"/>
      <c r="DYN206" s="400"/>
      <c r="DYO206" s="400"/>
      <c r="DYP206" s="400"/>
      <c r="DYQ206" s="400"/>
      <c r="DYR206" s="400"/>
      <c r="DYS206" s="400"/>
      <c r="DYT206" s="400"/>
      <c r="DYU206" s="400"/>
      <c r="DYV206" s="400"/>
      <c r="DYW206" s="400"/>
      <c r="DYX206" s="400"/>
      <c r="DYY206" s="400"/>
      <c r="DYZ206" s="400"/>
      <c r="DZA206" s="400"/>
      <c r="DZB206" s="400"/>
      <c r="DZC206" s="400"/>
      <c r="DZD206" s="400"/>
      <c r="DZE206" s="400"/>
      <c r="DZF206" s="400"/>
      <c r="DZG206" s="400"/>
      <c r="DZH206" s="400"/>
      <c r="DZI206" s="400"/>
      <c r="DZJ206" s="400"/>
      <c r="DZK206" s="400"/>
      <c r="DZL206" s="400"/>
      <c r="DZM206" s="400"/>
      <c r="DZN206" s="400"/>
      <c r="DZO206" s="400"/>
      <c r="DZP206" s="400"/>
      <c r="DZQ206" s="400"/>
      <c r="DZR206" s="400"/>
      <c r="DZS206" s="400"/>
      <c r="DZT206" s="400"/>
      <c r="DZU206" s="400"/>
      <c r="DZV206" s="400"/>
      <c r="DZW206" s="400"/>
      <c r="DZX206" s="400"/>
      <c r="DZY206" s="400"/>
      <c r="DZZ206" s="400"/>
      <c r="EAA206" s="400"/>
      <c r="EAB206" s="400"/>
      <c r="EAC206" s="400"/>
      <c r="EAD206" s="400"/>
      <c r="EAE206" s="400"/>
      <c r="EAF206" s="400"/>
      <c r="EAG206" s="400"/>
      <c r="EAH206" s="400"/>
      <c r="EAI206" s="400"/>
      <c r="EAJ206" s="400"/>
      <c r="EAK206" s="400"/>
      <c r="EAL206" s="400"/>
      <c r="EAM206" s="400"/>
      <c r="EAN206" s="400"/>
      <c r="EAO206" s="400"/>
      <c r="EAP206" s="400"/>
      <c r="EAQ206" s="400"/>
      <c r="EAR206" s="400"/>
      <c r="EAS206" s="400"/>
      <c r="EAT206" s="400"/>
      <c r="EAU206" s="400"/>
      <c r="EAV206" s="400"/>
      <c r="EAW206" s="400"/>
      <c r="EAX206" s="400"/>
      <c r="EAY206" s="400"/>
      <c r="EAZ206" s="400"/>
      <c r="EBA206" s="400"/>
      <c r="EBB206" s="400"/>
      <c r="EBC206" s="400"/>
      <c r="EBD206" s="400"/>
      <c r="EBE206" s="400"/>
      <c r="EBF206" s="400"/>
      <c r="EBG206" s="400"/>
      <c r="EBH206" s="400"/>
      <c r="EBI206" s="400"/>
      <c r="EBJ206" s="400"/>
      <c r="EBK206" s="400"/>
      <c r="EBL206" s="400"/>
      <c r="EBM206" s="400"/>
      <c r="EBN206" s="400"/>
      <c r="EBO206" s="400"/>
      <c r="EBP206" s="400"/>
      <c r="EBQ206" s="400"/>
      <c r="EBR206" s="400"/>
      <c r="EBS206" s="400"/>
      <c r="EBT206" s="400"/>
      <c r="EBU206" s="400"/>
      <c r="EBV206" s="400"/>
      <c r="EBW206" s="400"/>
      <c r="EBX206" s="400"/>
      <c r="EBY206" s="400"/>
      <c r="EBZ206" s="400"/>
      <c r="ECA206" s="400"/>
      <c r="ECB206" s="400"/>
      <c r="ECC206" s="400"/>
      <c r="ECD206" s="400"/>
      <c r="ECE206" s="400"/>
      <c r="ECF206" s="400"/>
      <c r="ECG206" s="400"/>
      <c r="ECH206" s="400"/>
      <c r="ECI206" s="400"/>
      <c r="ECJ206" s="400"/>
      <c r="ECK206" s="400"/>
      <c r="ECL206" s="400"/>
      <c r="ECM206" s="400"/>
      <c r="ECN206" s="400"/>
      <c r="ECO206" s="400"/>
      <c r="ECP206" s="400"/>
      <c r="ECQ206" s="400"/>
      <c r="ECR206" s="400"/>
      <c r="ECS206" s="400"/>
      <c r="ECT206" s="400"/>
      <c r="ECU206" s="400"/>
      <c r="ECV206" s="400"/>
      <c r="ECW206" s="400"/>
      <c r="ECX206" s="400"/>
      <c r="ECY206" s="400"/>
      <c r="ECZ206" s="400"/>
      <c r="EDA206" s="400"/>
      <c r="EDB206" s="400"/>
      <c r="EDC206" s="400"/>
      <c r="EDD206" s="400"/>
      <c r="EDE206" s="400"/>
      <c r="EDF206" s="400"/>
      <c r="EDG206" s="400"/>
      <c r="EDH206" s="400"/>
      <c r="EDI206" s="400"/>
      <c r="EDJ206" s="400"/>
      <c r="EDK206" s="400"/>
      <c r="EDL206" s="400"/>
      <c r="EDM206" s="400"/>
      <c r="EDN206" s="400"/>
      <c r="EDO206" s="400"/>
      <c r="EDP206" s="400"/>
      <c r="EDQ206" s="400"/>
      <c r="EDR206" s="400"/>
      <c r="EDS206" s="400"/>
      <c r="EDT206" s="400"/>
      <c r="EDU206" s="400"/>
      <c r="EDV206" s="400"/>
      <c r="EDW206" s="400"/>
      <c r="EDX206" s="400"/>
      <c r="EDY206" s="400"/>
      <c r="EDZ206" s="400"/>
      <c r="EEA206" s="400"/>
      <c r="EEB206" s="400"/>
      <c r="EEC206" s="400"/>
      <c r="EED206" s="400"/>
      <c r="EEE206" s="400"/>
      <c r="EEF206" s="400"/>
      <c r="EEG206" s="400"/>
      <c r="EEH206" s="400"/>
      <c r="EEI206" s="400"/>
      <c r="EEJ206" s="400"/>
      <c r="EEK206" s="400"/>
      <c r="EEL206" s="400"/>
      <c r="EEM206" s="400"/>
      <c r="EEN206" s="400"/>
      <c r="EEO206" s="400"/>
      <c r="EEP206" s="400"/>
      <c r="EEQ206" s="400"/>
      <c r="EER206" s="400"/>
      <c r="EES206" s="400"/>
      <c r="EET206" s="400"/>
      <c r="EEU206" s="400"/>
      <c r="EEV206" s="400"/>
      <c r="EEW206" s="400"/>
      <c r="EEX206" s="400"/>
      <c r="EEY206" s="400"/>
      <c r="EEZ206" s="400"/>
      <c r="EFA206" s="400"/>
      <c r="EFB206" s="400"/>
      <c r="EFC206" s="400"/>
      <c r="EFD206" s="400"/>
      <c r="EFE206" s="400"/>
      <c r="EFF206" s="400"/>
      <c r="EFG206" s="400"/>
      <c r="EFH206" s="400"/>
      <c r="EFI206" s="400"/>
      <c r="EFJ206" s="400"/>
      <c r="EFK206" s="400"/>
      <c r="EFL206" s="400"/>
      <c r="EFM206" s="400"/>
      <c r="EFN206" s="400"/>
      <c r="EFO206" s="400"/>
      <c r="EFP206" s="400"/>
      <c r="EFQ206" s="400"/>
      <c r="EFR206" s="400"/>
      <c r="EFS206" s="400"/>
      <c r="EFT206" s="400"/>
      <c r="EFU206" s="400"/>
      <c r="EFV206" s="400"/>
      <c r="EFW206" s="400"/>
      <c r="EFX206" s="400"/>
      <c r="EFY206" s="400"/>
      <c r="EFZ206" s="400"/>
      <c r="EGA206" s="400"/>
      <c r="EGB206" s="400"/>
      <c r="EGC206" s="400"/>
      <c r="EGD206" s="400"/>
      <c r="EGE206" s="400"/>
      <c r="EGF206" s="400"/>
      <c r="EGG206" s="400"/>
      <c r="EGH206" s="400"/>
      <c r="EGI206" s="400"/>
      <c r="EGJ206" s="400"/>
      <c r="EGK206" s="400"/>
      <c r="EGL206" s="400"/>
      <c r="EGM206" s="400"/>
      <c r="EGN206" s="400"/>
      <c r="EGO206" s="400"/>
      <c r="EGP206" s="400"/>
      <c r="EGQ206" s="400"/>
      <c r="EGR206" s="400"/>
      <c r="EGS206" s="400"/>
      <c r="EGT206" s="400"/>
      <c r="EGU206" s="400"/>
      <c r="EGV206" s="400"/>
      <c r="EGW206" s="400"/>
      <c r="EGX206" s="400"/>
      <c r="EGY206" s="400"/>
      <c r="EGZ206" s="400"/>
      <c r="EHA206" s="400"/>
      <c r="EHB206" s="400"/>
      <c r="EHC206" s="400"/>
      <c r="EHD206" s="400"/>
      <c r="EHE206" s="400"/>
      <c r="EHF206" s="400"/>
      <c r="EHG206" s="400"/>
      <c r="EHH206" s="400"/>
      <c r="EHI206" s="400"/>
      <c r="EHJ206" s="400"/>
      <c r="EHK206" s="400"/>
      <c r="EHL206" s="400"/>
      <c r="EHM206" s="400"/>
      <c r="EHN206" s="400"/>
      <c r="EHO206" s="400"/>
      <c r="EHP206" s="400"/>
      <c r="EHQ206" s="400"/>
      <c r="EHR206" s="400"/>
      <c r="EHS206" s="400"/>
      <c r="EHT206" s="400"/>
      <c r="EHU206" s="400"/>
      <c r="EHV206" s="400"/>
      <c r="EHW206" s="400"/>
      <c r="EHX206" s="400"/>
      <c r="EHY206" s="400"/>
      <c r="EHZ206" s="400"/>
      <c r="EIA206" s="400"/>
      <c r="EIB206" s="400"/>
      <c r="EIC206" s="400"/>
      <c r="EID206" s="400"/>
      <c r="EIE206" s="400"/>
      <c r="EIF206" s="400"/>
      <c r="EIG206" s="400"/>
      <c r="EIH206" s="400"/>
      <c r="EII206" s="400"/>
      <c r="EIJ206" s="400"/>
      <c r="EIK206" s="400"/>
      <c r="EIL206" s="400"/>
      <c r="EIM206" s="400"/>
      <c r="EIN206" s="400"/>
      <c r="EIO206" s="400"/>
      <c r="EIP206" s="400"/>
      <c r="EIQ206" s="400"/>
      <c r="EIR206" s="400"/>
      <c r="EIS206" s="400"/>
      <c r="EIT206" s="400"/>
      <c r="EIU206" s="400"/>
      <c r="EIV206" s="400"/>
      <c r="EIW206" s="400"/>
      <c r="EIX206" s="400"/>
      <c r="EIY206" s="400"/>
      <c r="EIZ206" s="400"/>
      <c r="EJA206" s="400"/>
      <c r="EJB206" s="400"/>
      <c r="EJC206" s="400"/>
      <c r="EJD206" s="400"/>
      <c r="EJE206" s="400"/>
      <c r="EJF206" s="400"/>
      <c r="EJG206" s="400"/>
      <c r="EJH206" s="400"/>
      <c r="EJI206" s="400"/>
      <c r="EJJ206" s="400"/>
      <c r="EJK206" s="400"/>
      <c r="EJL206" s="400"/>
      <c r="EJM206" s="400"/>
      <c r="EJN206" s="400"/>
      <c r="EJO206" s="400"/>
      <c r="EJP206" s="400"/>
      <c r="EJQ206" s="400"/>
      <c r="EJR206" s="400"/>
      <c r="EJS206" s="400"/>
      <c r="EJT206" s="400"/>
      <c r="EJU206" s="400"/>
      <c r="EJV206" s="400"/>
      <c r="EJW206" s="400"/>
      <c r="EJX206" s="400"/>
      <c r="EJY206" s="400"/>
      <c r="EJZ206" s="400"/>
      <c r="EKA206" s="400"/>
      <c r="EKB206" s="400"/>
      <c r="EKC206" s="400"/>
      <c r="EKD206" s="400"/>
      <c r="EKE206" s="400"/>
      <c r="EKF206" s="400"/>
      <c r="EKG206" s="400"/>
      <c r="EKH206" s="400"/>
      <c r="EKI206" s="400"/>
      <c r="EKJ206" s="400"/>
      <c r="EKK206" s="400"/>
      <c r="EKL206" s="400"/>
      <c r="EKM206" s="400"/>
      <c r="EKN206" s="400"/>
      <c r="EKO206" s="400"/>
      <c r="EKP206" s="400"/>
      <c r="EKQ206" s="400"/>
      <c r="EKR206" s="400"/>
      <c r="EKS206" s="400"/>
      <c r="EKT206" s="400"/>
      <c r="EKU206" s="400"/>
      <c r="EKV206" s="400"/>
      <c r="EKW206" s="400"/>
      <c r="EKX206" s="400"/>
      <c r="EKY206" s="400"/>
      <c r="EKZ206" s="400"/>
      <c r="ELA206" s="400"/>
      <c r="ELB206" s="400"/>
      <c r="ELC206" s="400"/>
      <c r="ELD206" s="400"/>
      <c r="ELE206" s="400"/>
      <c r="ELF206" s="400"/>
      <c r="ELG206" s="400"/>
      <c r="ELH206" s="400"/>
      <c r="ELI206" s="400"/>
      <c r="ELJ206" s="400"/>
      <c r="ELK206" s="400"/>
      <c r="ELL206" s="400"/>
      <c r="ELM206" s="400"/>
      <c r="ELN206" s="400"/>
      <c r="ELO206" s="400"/>
      <c r="ELP206" s="400"/>
      <c r="ELQ206" s="400"/>
      <c r="ELR206" s="400"/>
      <c r="ELS206" s="400"/>
      <c r="ELT206" s="400"/>
      <c r="ELU206" s="400"/>
      <c r="ELV206" s="400"/>
      <c r="ELW206" s="400"/>
      <c r="ELX206" s="400"/>
      <c r="ELY206" s="400"/>
      <c r="ELZ206" s="400"/>
      <c r="EMA206" s="400"/>
      <c r="EMB206" s="400"/>
      <c r="EMC206" s="400"/>
      <c r="EMD206" s="400"/>
      <c r="EME206" s="400"/>
      <c r="EMF206" s="400"/>
      <c r="EMG206" s="400"/>
      <c r="EMH206" s="400"/>
      <c r="EMI206" s="400"/>
      <c r="EMJ206" s="400"/>
      <c r="EMK206" s="400"/>
      <c r="EML206" s="400"/>
      <c r="EMM206" s="400"/>
      <c r="EMN206" s="400"/>
      <c r="EMO206" s="400"/>
      <c r="EMP206" s="400"/>
      <c r="EMQ206" s="400"/>
      <c r="EMR206" s="400"/>
      <c r="EMS206" s="400"/>
      <c r="EMT206" s="400"/>
      <c r="EMU206" s="400"/>
      <c r="EMV206" s="400"/>
      <c r="EMW206" s="400"/>
      <c r="EMX206" s="400"/>
      <c r="EMY206" s="400"/>
      <c r="EMZ206" s="400"/>
      <c r="ENA206" s="400"/>
      <c r="ENB206" s="400"/>
      <c r="ENC206" s="400"/>
      <c r="END206" s="400"/>
      <c r="ENE206" s="400"/>
      <c r="ENF206" s="400"/>
      <c r="ENG206" s="400"/>
      <c r="ENH206" s="400"/>
      <c r="ENI206" s="400"/>
      <c r="ENJ206" s="400"/>
      <c r="ENK206" s="400"/>
      <c r="ENL206" s="400"/>
      <c r="ENM206" s="400"/>
      <c r="ENN206" s="400"/>
      <c r="ENO206" s="400"/>
      <c r="ENP206" s="400"/>
      <c r="ENQ206" s="400"/>
      <c r="ENR206" s="400"/>
      <c r="ENS206" s="400"/>
      <c r="ENT206" s="400"/>
      <c r="ENU206" s="400"/>
      <c r="ENV206" s="400"/>
      <c r="ENW206" s="400"/>
      <c r="ENX206" s="400"/>
      <c r="ENY206" s="400"/>
      <c r="ENZ206" s="400"/>
      <c r="EOA206" s="400"/>
      <c r="EOB206" s="400"/>
      <c r="EOC206" s="400"/>
      <c r="EOD206" s="400"/>
      <c r="EOE206" s="400"/>
      <c r="EOF206" s="400"/>
      <c r="EOG206" s="400"/>
      <c r="EOH206" s="400"/>
      <c r="EOI206" s="400"/>
      <c r="EOJ206" s="400"/>
      <c r="EOK206" s="400"/>
      <c r="EOL206" s="400"/>
      <c r="EOM206" s="400"/>
      <c r="EON206" s="400"/>
      <c r="EOO206" s="400"/>
      <c r="EOP206" s="400"/>
      <c r="EOQ206" s="400"/>
      <c r="EOR206" s="400"/>
      <c r="EOS206" s="400"/>
      <c r="EOT206" s="400"/>
      <c r="EOU206" s="400"/>
      <c r="EOV206" s="400"/>
      <c r="EOW206" s="400"/>
      <c r="EOX206" s="400"/>
      <c r="EOY206" s="400"/>
      <c r="EOZ206" s="400"/>
      <c r="EPA206" s="400"/>
      <c r="EPB206" s="400"/>
      <c r="EPC206" s="400"/>
      <c r="EPD206" s="400"/>
      <c r="EPE206" s="400"/>
      <c r="EPF206" s="400"/>
      <c r="EPG206" s="400"/>
      <c r="EPH206" s="400"/>
      <c r="EPI206" s="400"/>
      <c r="EPJ206" s="400"/>
      <c r="EPK206" s="400"/>
      <c r="EPL206" s="400"/>
      <c r="EPM206" s="400"/>
      <c r="EPN206" s="400"/>
      <c r="EPO206" s="400"/>
      <c r="EPP206" s="400"/>
      <c r="EPQ206" s="400"/>
      <c r="EPR206" s="400"/>
      <c r="EPS206" s="400"/>
      <c r="EPT206" s="400"/>
      <c r="EPU206" s="400"/>
      <c r="EPV206" s="400"/>
      <c r="EPW206" s="400"/>
      <c r="EPX206" s="400"/>
      <c r="EPY206" s="400"/>
      <c r="EPZ206" s="400"/>
      <c r="EQA206" s="400"/>
      <c r="EQB206" s="400"/>
      <c r="EQC206" s="400"/>
      <c r="EQD206" s="400"/>
      <c r="EQE206" s="400"/>
      <c r="EQF206" s="400"/>
      <c r="EQG206" s="400"/>
      <c r="EQH206" s="400"/>
      <c r="EQI206" s="400"/>
      <c r="EQJ206" s="400"/>
      <c r="EQK206" s="400"/>
      <c r="EQL206" s="400"/>
      <c r="EQM206" s="400"/>
      <c r="EQN206" s="400"/>
      <c r="EQO206" s="400"/>
      <c r="EQP206" s="400"/>
      <c r="EQQ206" s="400"/>
      <c r="EQR206" s="400"/>
      <c r="EQS206" s="400"/>
      <c r="EQT206" s="400"/>
      <c r="EQU206" s="400"/>
      <c r="EQV206" s="400"/>
      <c r="EQW206" s="400"/>
      <c r="EQX206" s="400"/>
      <c r="EQY206" s="400"/>
      <c r="EQZ206" s="400"/>
      <c r="ERA206" s="400"/>
      <c r="ERB206" s="400"/>
      <c r="ERC206" s="400"/>
      <c r="ERD206" s="400"/>
      <c r="ERE206" s="400"/>
      <c r="ERF206" s="400"/>
      <c r="ERG206" s="400"/>
      <c r="ERH206" s="400"/>
      <c r="ERI206" s="400"/>
      <c r="ERJ206" s="400"/>
      <c r="ERK206" s="400"/>
      <c r="ERL206" s="400"/>
      <c r="ERM206" s="400"/>
      <c r="ERN206" s="400"/>
      <c r="ERO206" s="400"/>
      <c r="ERP206" s="400"/>
      <c r="ERQ206" s="400"/>
      <c r="ERR206" s="400"/>
      <c r="ERS206" s="400"/>
      <c r="ERT206" s="400"/>
      <c r="ERU206" s="400"/>
      <c r="ERV206" s="400"/>
      <c r="ERW206" s="400"/>
      <c r="ERX206" s="400"/>
      <c r="ERY206" s="400"/>
      <c r="ERZ206" s="400"/>
      <c r="ESA206" s="400"/>
      <c r="ESB206" s="400"/>
      <c r="ESC206" s="400"/>
      <c r="ESD206" s="400"/>
      <c r="ESE206" s="400"/>
      <c r="ESF206" s="400"/>
      <c r="ESG206" s="400"/>
      <c r="ESH206" s="400"/>
      <c r="ESI206" s="400"/>
      <c r="ESJ206" s="400"/>
      <c r="ESK206" s="400"/>
      <c r="ESL206" s="400"/>
      <c r="ESM206" s="400"/>
      <c r="ESN206" s="400"/>
      <c r="ESO206" s="400"/>
      <c r="ESP206" s="400"/>
      <c r="ESQ206" s="400"/>
      <c r="ESR206" s="400"/>
      <c r="ESS206" s="400"/>
      <c r="EST206" s="400"/>
      <c r="ESU206" s="400"/>
      <c r="ESV206" s="400"/>
      <c r="ESW206" s="400"/>
      <c r="ESX206" s="400"/>
      <c r="ESY206" s="400"/>
      <c r="ESZ206" s="400"/>
      <c r="ETA206" s="400"/>
      <c r="ETB206" s="400"/>
      <c r="ETC206" s="400"/>
      <c r="ETD206" s="400"/>
      <c r="ETE206" s="400"/>
      <c r="ETF206" s="400"/>
      <c r="ETG206" s="400"/>
      <c r="ETH206" s="400"/>
      <c r="ETI206" s="400"/>
      <c r="ETJ206" s="400"/>
      <c r="ETK206" s="400"/>
      <c r="ETL206" s="400"/>
      <c r="ETM206" s="400"/>
      <c r="ETN206" s="400"/>
      <c r="ETO206" s="400"/>
      <c r="ETP206" s="400"/>
      <c r="ETQ206" s="400"/>
      <c r="ETR206" s="400"/>
      <c r="ETS206" s="400"/>
      <c r="ETT206" s="400"/>
      <c r="ETU206" s="400"/>
      <c r="ETV206" s="400"/>
      <c r="ETW206" s="400"/>
      <c r="ETX206" s="400"/>
      <c r="ETY206" s="400"/>
      <c r="ETZ206" s="400"/>
      <c r="EUA206" s="400"/>
      <c r="EUB206" s="400"/>
      <c r="EUC206" s="400"/>
      <c r="EUD206" s="400"/>
      <c r="EUE206" s="400"/>
      <c r="EUF206" s="400"/>
      <c r="EUG206" s="400"/>
      <c r="EUH206" s="400"/>
      <c r="EUI206" s="400"/>
      <c r="EUJ206" s="400"/>
      <c r="EUK206" s="400"/>
      <c r="EUL206" s="400"/>
      <c r="EUM206" s="400"/>
      <c r="EUN206" s="400"/>
      <c r="EUO206" s="400"/>
      <c r="EUP206" s="400"/>
      <c r="EUQ206" s="400"/>
      <c r="EUR206" s="400"/>
      <c r="EUS206" s="400"/>
      <c r="EUT206" s="400"/>
      <c r="EUU206" s="400"/>
      <c r="EUV206" s="400"/>
      <c r="EUW206" s="400"/>
      <c r="EUX206" s="400"/>
      <c r="EUY206" s="400"/>
      <c r="EUZ206" s="400"/>
      <c r="EVA206" s="400"/>
      <c r="EVB206" s="400"/>
      <c r="EVC206" s="400"/>
      <c r="EVD206" s="400"/>
      <c r="EVE206" s="400"/>
      <c r="EVF206" s="400"/>
      <c r="EVG206" s="400"/>
      <c r="EVH206" s="400"/>
      <c r="EVI206" s="400"/>
      <c r="EVJ206" s="400"/>
      <c r="EVK206" s="400"/>
      <c r="EVL206" s="400"/>
      <c r="EVM206" s="400"/>
      <c r="EVN206" s="400"/>
      <c r="EVO206" s="400"/>
      <c r="EVP206" s="400"/>
      <c r="EVQ206" s="400"/>
      <c r="EVR206" s="400"/>
      <c r="EVS206" s="400"/>
      <c r="EVT206" s="400"/>
      <c r="EVU206" s="400"/>
      <c r="EVV206" s="400"/>
      <c r="EVW206" s="400"/>
      <c r="EVX206" s="400"/>
      <c r="EVY206" s="400"/>
      <c r="EVZ206" s="400"/>
      <c r="EWA206" s="400"/>
      <c r="EWB206" s="400"/>
      <c r="EWC206" s="400"/>
      <c r="EWD206" s="400"/>
      <c r="EWE206" s="400"/>
      <c r="EWF206" s="400"/>
      <c r="EWG206" s="400"/>
      <c r="EWH206" s="400"/>
      <c r="EWI206" s="400"/>
      <c r="EWJ206" s="400"/>
      <c r="EWK206" s="400"/>
      <c r="EWL206" s="400"/>
      <c r="EWM206" s="400"/>
      <c r="EWN206" s="400"/>
      <c r="EWO206" s="400"/>
      <c r="EWP206" s="400"/>
      <c r="EWQ206" s="400"/>
      <c r="EWR206" s="400"/>
      <c r="EWS206" s="400"/>
      <c r="EWT206" s="400"/>
      <c r="EWU206" s="400"/>
      <c r="EWV206" s="400"/>
      <c r="EWW206" s="400"/>
      <c r="EWX206" s="400"/>
      <c r="EWY206" s="400"/>
      <c r="EWZ206" s="400"/>
      <c r="EXA206" s="400"/>
      <c r="EXB206" s="400"/>
      <c r="EXC206" s="400"/>
      <c r="EXD206" s="400"/>
      <c r="EXE206" s="400"/>
      <c r="EXF206" s="400"/>
      <c r="EXG206" s="400"/>
      <c r="EXH206" s="400"/>
      <c r="EXI206" s="400"/>
      <c r="EXJ206" s="400"/>
      <c r="EXK206" s="400"/>
      <c r="EXL206" s="400"/>
      <c r="EXM206" s="400"/>
      <c r="EXN206" s="400"/>
      <c r="EXO206" s="400"/>
      <c r="EXP206" s="400"/>
      <c r="EXQ206" s="400"/>
      <c r="EXR206" s="400"/>
      <c r="EXS206" s="400"/>
      <c r="EXT206" s="400"/>
      <c r="EXU206" s="400"/>
      <c r="EXV206" s="400"/>
      <c r="EXW206" s="400"/>
      <c r="EXX206" s="400"/>
      <c r="EXY206" s="400"/>
      <c r="EXZ206" s="400"/>
      <c r="EYA206" s="400"/>
      <c r="EYB206" s="400"/>
      <c r="EYC206" s="400"/>
      <c r="EYD206" s="400"/>
      <c r="EYE206" s="400"/>
      <c r="EYF206" s="400"/>
      <c r="EYG206" s="400"/>
      <c r="EYH206" s="400"/>
      <c r="EYI206" s="400"/>
      <c r="EYJ206" s="400"/>
      <c r="EYK206" s="400"/>
      <c r="EYL206" s="400"/>
      <c r="EYM206" s="400"/>
      <c r="EYN206" s="400"/>
      <c r="EYO206" s="400"/>
      <c r="EYP206" s="400"/>
      <c r="EYQ206" s="400"/>
      <c r="EYR206" s="400"/>
      <c r="EYS206" s="400"/>
      <c r="EYT206" s="400"/>
      <c r="EYU206" s="400"/>
      <c r="EYV206" s="400"/>
      <c r="EYW206" s="400"/>
      <c r="EYX206" s="400"/>
      <c r="EYY206" s="400"/>
      <c r="EYZ206" s="400"/>
      <c r="EZA206" s="400"/>
      <c r="EZB206" s="400"/>
      <c r="EZC206" s="400"/>
      <c r="EZD206" s="400"/>
      <c r="EZE206" s="400"/>
      <c r="EZF206" s="400"/>
      <c r="EZG206" s="400"/>
      <c r="EZH206" s="400"/>
      <c r="EZI206" s="400"/>
      <c r="EZJ206" s="400"/>
      <c r="EZK206" s="400"/>
      <c r="EZL206" s="400"/>
      <c r="EZM206" s="400"/>
      <c r="EZN206" s="400"/>
      <c r="EZO206" s="400"/>
      <c r="EZP206" s="400"/>
      <c r="EZQ206" s="400"/>
      <c r="EZR206" s="400"/>
      <c r="EZS206" s="400"/>
      <c r="EZT206" s="400"/>
      <c r="EZU206" s="400"/>
      <c r="EZV206" s="400"/>
      <c r="EZW206" s="400"/>
      <c r="EZX206" s="400"/>
      <c r="EZY206" s="400"/>
      <c r="EZZ206" s="400"/>
      <c r="FAA206" s="400"/>
      <c r="FAB206" s="400"/>
      <c r="FAC206" s="400"/>
      <c r="FAD206" s="400"/>
      <c r="FAE206" s="400"/>
      <c r="FAF206" s="400"/>
      <c r="FAG206" s="400"/>
      <c r="FAH206" s="400"/>
      <c r="FAI206" s="400"/>
      <c r="FAJ206" s="400"/>
      <c r="FAK206" s="400"/>
      <c r="FAL206" s="400"/>
      <c r="FAM206" s="400"/>
      <c r="FAN206" s="400"/>
      <c r="FAO206" s="400"/>
      <c r="FAP206" s="400"/>
      <c r="FAQ206" s="400"/>
      <c r="FAR206" s="400"/>
      <c r="FAS206" s="400"/>
      <c r="FAT206" s="400"/>
      <c r="FAU206" s="400"/>
      <c r="FAV206" s="400"/>
      <c r="FAW206" s="400"/>
      <c r="FAX206" s="400"/>
      <c r="FAY206" s="400"/>
      <c r="FAZ206" s="400"/>
      <c r="FBA206" s="400"/>
      <c r="FBB206" s="400"/>
      <c r="FBC206" s="400"/>
      <c r="FBD206" s="400"/>
      <c r="FBE206" s="400"/>
      <c r="FBF206" s="400"/>
      <c r="FBG206" s="400"/>
      <c r="FBH206" s="400"/>
      <c r="FBI206" s="400"/>
      <c r="FBJ206" s="400"/>
      <c r="FBK206" s="400"/>
      <c r="FBL206" s="400"/>
      <c r="FBM206" s="400"/>
      <c r="FBN206" s="400"/>
      <c r="FBO206" s="400"/>
      <c r="FBP206" s="400"/>
      <c r="FBQ206" s="400"/>
      <c r="FBR206" s="400"/>
      <c r="FBS206" s="400"/>
      <c r="FBT206" s="400"/>
      <c r="FBU206" s="400"/>
      <c r="FBV206" s="400"/>
      <c r="FBW206" s="400"/>
      <c r="FBX206" s="400"/>
      <c r="FBY206" s="400"/>
      <c r="FBZ206" s="400"/>
      <c r="FCA206" s="400"/>
      <c r="FCB206" s="400"/>
      <c r="FCC206" s="400"/>
      <c r="FCD206" s="400"/>
      <c r="FCE206" s="400"/>
      <c r="FCF206" s="400"/>
      <c r="FCG206" s="400"/>
      <c r="FCH206" s="400"/>
      <c r="FCI206" s="400"/>
      <c r="FCJ206" s="400"/>
      <c r="FCK206" s="400"/>
      <c r="FCL206" s="400"/>
      <c r="FCM206" s="400"/>
      <c r="FCN206" s="400"/>
      <c r="FCO206" s="400"/>
      <c r="FCP206" s="400"/>
      <c r="FCQ206" s="400"/>
      <c r="FCR206" s="400"/>
      <c r="FCS206" s="400"/>
      <c r="FCT206" s="400"/>
      <c r="FCU206" s="400"/>
      <c r="FCV206" s="400"/>
      <c r="FCW206" s="400"/>
      <c r="FCX206" s="400"/>
      <c r="FCY206" s="400"/>
      <c r="FCZ206" s="400"/>
      <c r="FDA206" s="400"/>
      <c r="FDB206" s="400"/>
      <c r="FDC206" s="400"/>
      <c r="FDD206" s="400"/>
      <c r="FDE206" s="400"/>
      <c r="FDF206" s="400"/>
      <c r="FDG206" s="400"/>
      <c r="FDH206" s="400"/>
      <c r="FDI206" s="400"/>
      <c r="FDJ206" s="400"/>
      <c r="FDK206" s="400"/>
      <c r="FDL206" s="400"/>
      <c r="FDM206" s="400"/>
      <c r="FDN206" s="400"/>
      <c r="FDO206" s="400"/>
      <c r="FDP206" s="400"/>
      <c r="FDQ206" s="400"/>
      <c r="FDR206" s="400"/>
      <c r="FDS206" s="400"/>
      <c r="FDT206" s="400"/>
      <c r="FDU206" s="400"/>
      <c r="FDV206" s="400"/>
      <c r="FDW206" s="400"/>
      <c r="FDX206" s="400"/>
      <c r="FDY206" s="400"/>
      <c r="FDZ206" s="400"/>
      <c r="FEA206" s="400"/>
      <c r="FEB206" s="400"/>
      <c r="FEC206" s="400"/>
      <c r="FED206" s="400"/>
      <c r="FEE206" s="400"/>
      <c r="FEF206" s="400"/>
      <c r="FEG206" s="400"/>
      <c r="FEH206" s="400"/>
      <c r="FEI206" s="400"/>
      <c r="FEJ206" s="400"/>
      <c r="FEK206" s="400"/>
      <c r="FEL206" s="400"/>
      <c r="FEM206" s="400"/>
      <c r="FEN206" s="400"/>
      <c r="FEO206" s="400"/>
      <c r="FEP206" s="400"/>
      <c r="FEQ206" s="400"/>
      <c r="FER206" s="400"/>
      <c r="FES206" s="400"/>
      <c r="FET206" s="400"/>
      <c r="FEU206" s="400"/>
      <c r="FEV206" s="400"/>
      <c r="FEW206" s="400"/>
      <c r="FEX206" s="400"/>
      <c r="FEY206" s="400"/>
      <c r="FEZ206" s="400"/>
      <c r="FFA206" s="400"/>
      <c r="FFB206" s="400"/>
      <c r="FFC206" s="400"/>
      <c r="FFD206" s="400"/>
      <c r="FFE206" s="400"/>
      <c r="FFF206" s="400"/>
      <c r="FFG206" s="400"/>
      <c r="FFH206" s="400"/>
      <c r="FFI206" s="400"/>
      <c r="FFJ206" s="400"/>
      <c r="FFK206" s="400"/>
      <c r="FFL206" s="400"/>
      <c r="FFM206" s="400"/>
      <c r="FFN206" s="400"/>
      <c r="FFO206" s="400"/>
      <c r="FFP206" s="400"/>
      <c r="FFQ206" s="400"/>
      <c r="FFR206" s="400"/>
      <c r="FFS206" s="400"/>
      <c r="FFT206" s="400"/>
      <c r="FFU206" s="400"/>
      <c r="FFV206" s="400"/>
      <c r="FFW206" s="400"/>
      <c r="FFX206" s="400"/>
      <c r="FFY206" s="400"/>
      <c r="FFZ206" s="400"/>
      <c r="FGA206" s="400"/>
      <c r="FGB206" s="400"/>
      <c r="FGC206" s="400"/>
      <c r="FGD206" s="400"/>
      <c r="FGE206" s="400"/>
      <c r="FGF206" s="400"/>
      <c r="FGG206" s="400"/>
      <c r="FGH206" s="400"/>
      <c r="FGI206" s="400"/>
      <c r="FGJ206" s="400"/>
      <c r="FGK206" s="400"/>
      <c r="FGL206" s="400"/>
      <c r="FGM206" s="400"/>
      <c r="FGN206" s="400"/>
      <c r="FGO206" s="400"/>
      <c r="FGP206" s="400"/>
      <c r="FGQ206" s="400"/>
      <c r="FGR206" s="400"/>
      <c r="FGS206" s="400"/>
      <c r="FGT206" s="400"/>
      <c r="FGU206" s="400"/>
      <c r="FGV206" s="400"/>
      <c r="FGW206" s="400"/>
      <c r="FGX206" s="400"/>
      <c r="FGY206" s="400"/>
      <c r="FGZ206" s="400"/>
      <c r="FHA206" s="400"/>
      <c r="FHB206" s="400"/>
      <c r="FHC206" s="400"/>
      <c r="FHD206" s="400"/>
      <c r="FHE206" s="400"/>
      <c r="FHF206" s="400"/>
      <c r="FHG206" s="400"/>
      <c r="FHH206" s="400"/>
      <c r="FHI206" s="400"/>
      <c r="FHJ206" s="400"/>
      <c r="FHK206" s="400"/>
      <c r="FHL206" s="400"/>
      <c r="FHM206" s="400"/>
      <c r="FHN206" s="400"/>
      <c r="FHO206" s="400"/>
      <c r="FHP206" s="400"/>
      <c r="FHQ206" s="400"/>
      <c r="FHR206" s="400"/>
      <c r="FHS206" s="400"/>
      <c r="FHT206" s="400"/>
      <c r="FHU206" s="400"/>
      <c r="FHV206" s="400"/>
      <c r="FHW206" s="400"/>
      <c r="FHX206" s="400"/>
      <c r="FHY206" s="400"/>
      <c r="FHZ206" s="400"/>
      <c r="FIA206" s="400"/>
      <c r="FIB206" s="400"/>
      <c r="FIC206" s="400"/>
      <c r="FID206" s="400"/>
      <c r="FIE206" s="400"/>
      <c r="FIF206" s="400"/>
      <c r="FIG206" s="400"/>
      <c r="FIH206" s="400"/>
      <c r="FII206" s="400"/>
      <c r="FIJ206" s="400"/>
      <c r="FIK206" s="400"/>
      <c r="FIL206" s="400"/>
      <c r="FIM206" s="400"/>
      <c r="FIN206" s="400"/>
      <c r="FIO206" s="400"/>
      <c r="FIP206" s="400"/>
      <c r="FIQ206" s="400"/>
      <c r="FIR206" s="400"/>
      <c r="FIS206" s="400"/>
      <c r="FIT206" s="400"/>
      <c r="FIU206" s="400"/>
      <c r="FIV206" s="400"/>
      <c r="FIW206" s="400"/>
      <c r="FIX206" s="400"/>
      <c r="FIY206" s="400"/>
      <c r="FIZ206" s="400"/>
      <c r="FJA206" s="400"/>
      <c r="FJB206" s="400"/>
      <c r="FJC206" s="400"/>
      <c r="FJD206" s="400"/>
      <c r="FJE206" s="400"/>
      <c r="FJF206" s="400"/>
      <c r="FJG206" s="400"/>
      <c r="FJH206" s="400"/>
      <c r="FJI206" s="400"/>
      <c r="FJJ206" s="400"/>
      <c r="FJK206" s="400"/>
      <c r="FJL206" s="400"/>
      <c r="FJM206" s="400"/>
      <c r="FJN206" s="400"/>
      <c r="FJO206" s="400"/>
      <c r="FJP206" s="400"/>
      <c r="FJQ206" s="400"/>
      <c r="FJR206" s="400"/>
      <c r="FJS206" s="400"/>
      <c r="FJT206" s="400"/>
      <c r="FJU206" s="400"/>
      <c r="FJV206" s="400"/>
      <c r="FJW206" s="400"/>
      <c r="FJX206" s="400"/>
      <c r="FJY206" s="400"/>
      <c r="FJZ206" s="400"/>
      <c r="FKA206" s="400"/>
      <c r="FKB206" s="400"/>
      <c r="FKC206" s="400"/>
      <c r="FKD206" s="400"/>
      <c r="FKE206" s="400"/>
      <c r="FKF206" s="400"/>
      <c r="FKG206" s="400"/>
      <c r="FKH206" s="400"/>
      <c r="FKI206" s="400"/>
      <c r="FKJ206" s="400"/>
      <c r="FKK206" s="400"/>
      <c r="FKL206" s="400"/>
      <c r="FKM206" s="400"/>
      <c r="FKN206" s="400"/>
      <c r="FKO206" s="400"/>
      <c r="FKP206" s="400"/>
      <c r="FKQ206" s="400"/>
      <c r="FKR206" s="400"/>
      <c r="FKS206" s="400"/>
      <c r="FKT206" s="400"/>
      <c r="FKU206" s="400"/>
      <c r="FKV206" s="400"/>
      <c r="FKW206" s="400"/>
      <c r="FKX206" s="400"/>
      <c r="FKY206" s="400"/>
      <c r="FKZ206" s="400"/>
      <c r="FLA206" s="400"/>
      <c r="FLB206" s="400"/>
      <c r="FLC206" s="400"/>
      <c r="FLD206" s="400"/>
      <c r="FLE206" s="400"/>
      <c r="FLF206" s="400"/>
      <c r="FLG206" s="400"/>
      <c r="FLH206" s="400"/>
      <c r="FLI206" s="400"/>
      <c r="FLJ206" s="400"/>
      <c r="FLK206" s="400"/>
      <c r="FLL206" s="400"/>
      <c r="FLM206" s="400"/>
      <c r="FLN206" s="400"/>
      <c r="FLO206" s="400"/>
      <c r="FLP206" s="400"/>
      <c r="FLQ206" s="400"/>
      <c r="FLR206" s="400"/>
      <c r="FLS206" s="400"/>
      <c r="FLT206" s="400"/>
      <c r="FLU206" s="400"/>
      <c r="FLV206" s="400"/>
      <c r="FLW206" s="400"/>
      <c r="FLX206" s="400"/>
      <c r="FLY206" s="400"/>
      <c r="FLZ206" s="400"/>
      <c r="FMA206" s="400"/>
      <c r="FMB206" s="400"/>
      <c r="FMC206" s="400"/>
      <c r="FMD206" s="400"/>
      <c r="FME206" s="400"/>
      <c r="FMF206" s="400"/>
      <c r="FMG206" s="400"/>
      <c r="FMH206" s="400"/>
      <c r="FMI206" s="400"/>
      <c r="FMJ206" s="400"/>
      <c r="FMK206" s="400"/>
      <c r="FML206" s="400"/>
      <c r="FMM206" s="400"/>
      <c r="FMN206" s="400"/>
      <c r="FMO206" s="400"/>
      <c r="FMP206" s="400"/>
      <c r="FMQ206" s="400"/>
      <c r="FMR206" s="400"/>
      <c r="FMS206" s="400"/>
      <c r="FMT206" s="400"/>
      <c r="FMU206" s="400"/>
      <c r="FMV206" s="400"/>
      <c r="FMW206" s="400"/>
      <c r="FMX206" s="400"/>
      <c r="FMY206" s="400"/>
      <c r="FMZ206" s="400"/>
      <c r="FNA206" s="400"/>
      <c r="FNB206" s="400"/>
      <c r="FNC206" s="400"/>
      <c r="FND206" s="400"/>
      <c r="FNE206" s="400"/>
      <c r="FNF206" s="400"/>
      <c r="FNG206" s="400"/>
      <c r="FNH206" s="400"/>
      <c r="FNI206" s="400"/>
      <c r="FNJ206" s="400"/>
      <c r="FNK206" s="400"/>
      <c r="FNL206" s="400"/>
      <c r="FNM206" s="400"/>
      <c r="FNN206" s="400"/>
      <c r="FNO206" s="400"/>
      <c r="FNP206" s="400"/>
      <c r="FNQ206" s="400"/>
      <c r="FNR206" s="400"/>
      <c r="FNS206" s="400"/>
      <c r="FNT206" s="400"/>
      <c r="FNU206" s="400"/>
      <c r="FNV206" s="400"/>
      <c r="FNW206" s="400"/>
      <c r="FNX206" s="400"/>
      <c r="FNY206" s="400"/>
      <c r="FNZ206" s="400"/>
      <c r="FOA206" s="400"/>
      <c r="FOB206" s="400"/>
      <c r="FOC206" s="400"/>
      <c r="FOD206" s="400"/>
      <c r="FOE206" s="400"/>
      <c r="FOF206" s="400"/>
      <c r="FOG206" s="400"/>
      <c r="FOH206" s="400"/>
      <c r="FOI206" s="400"/>
      <c r="FOJ206" s="400"/>
      <c r="FOK206" s="400"/>
      <c r="FOL206" s="400"/>
      <c r="FOM206" s="400"/>
      <c r="FON206" s="400"/>
      <c r="FOO206" s="400"/>
      <c r="FOP206" s="400"/>
      <c r="FOQ206" s="400"/>
      <c r="FOR206" s="400"/>
      <c r="FOS206" s="400"/>
      <c r="FOT206" s="400"/>
      <c r="FOU206" s="400"/>
      <c r="FOV206" s="400"/>
      <c r="FOW206" s="400"/>
      <c r="FOX206" s="400"/>
      <c r="FOY206" s="400"/>
      <c r="FOZ206" s="400"/>
      <c r="FPA206" s="400"/>
      <c r="FPB206" s="400"/>
      <c r="FPC206" s="400"/>
      <c r="FPD206" s="400"/>
      <c r="FPE206" s="400"/>
      <c r="FPF206" s="400"/>
      <c r="FPG206" s="400"/>
      <c r="FPH206" s="400"/>
      <c r="FPI206" s="400"/>
      <c r="FPJ206" s="400"/>
      <c r="FPK206" s="400"/>
      <c r="FPL206" s="400"/>
      <c r="FPM206" s="400"/>
      <c r="FPN206" s="400"/>
      <c r="FPO206" s="400"/>
      <c r="FPP206" s="400"/>
      <c r="FPQ206" s="400"/>
      <c r="FPR206" s="400"/>
      <c r="FPS206" s="400"/>
      <c r="FPT206" s="400"/>
      <c r="FPU206" s="400"/>
      <c r="FPV206" s="400"/>
      <c r="FPW206" s="400"/>
      <c r="FPX206" s="400"/>
      <c r="FPY206" s="400"/>
      <c r="FPZ206" s="400"/>
      <c r="FQA206" s="400"/>
      <c r="FQB206" s="400"/>
      <c r="FQC206" s="400"/>
      <c r="FQD206" s="400"/>
      <c r="FQE206" s="400"/>
      <c r="FQF206" s="400"/>
      <c r="FQG206" s="400"/>
      <c r="FQH206" s="400"/>
      <c r="FQI206" s="400"/>
      <c r="FQJ206" s="400"/>
      <c r="FQK206" s="400"/>
      <c r="FQL206" s="400"/>
      <c r="FQM206" s="400"/>
      <c r="FQN206" s="400"/>
      <c r="FQO206" s="400"/>
      <c r="FQP206" s="400"/>
      <c r="FQQ206" s="400"/>
      <c r="FQR206" s="400"/>
      <c r="FQS206" s="400"/>
      <c r="FQT206" s="400"/>
      <c r="FQU206" s="400"/>
      <c r="FQV206" s="400"/>
      <c r="FQW206" s="400"/>
      <c r="FQX206" s="400"/>
      <c r="FQY206" s="400"/>
      <c r="FQZ206" s="400"/>
      <c r="FRA206" s="400"/>
      <c r="FRB206" s="400"/>
      <c r="FRC206" s="400"/>
      <c r="FRD206" s="400"/>
      <c r="FRE206" s="400"/>
      <c r="FRF206" s="400"/>
      <c r="FRG206" s="400"/>
      <c r="FRH206" s="400"/>
      <c r="FRI206" s="400"/>
      <c r="FRJ206" s="400"/>
      <c r="FRK206" s="400"/>
      <c r="FRL206" s="400"/>
      <c r="FRM206" s="400"/>
      <c r="FRN206" s="400"/>
      <c r="FRO206" s="400"/>
      <c r="FRP206" s="400"/>
      <c r="FRQ206" s="400"/>
      <c r="FRR206" s="400"/>
      <c r="FRS206" s="400"/>
      <c r="FRT206" s="400"/>
      <c r="FRU206" s="400"/>
      <c r="FRV206" s="400"/>
      <c r="FRW206" s="400"/>
      <c r="FRX206" s="400"/>
      <c r="FRY206" s="400"/>
      <c r="FRZ206" s="400"/>
      <c r="FSA206" s="400"/>
      <c r="FSB206" s="400"/>
      <c r="FSC206" s="400"/>
      <c r="FSD206" s="400"/>
      <c r="FSE206" s="400"/>
      <c r="FSF206" s="400"/>
      <c r="FSG206" s="400"/>
      <c r="FSH206" s="400"/>
      <c r="FSI206" s="400"/>
      <c r="FSJ206" s="400"/>
      <c r="FSK206" s="400"/>
      <c r="FSL206" s="400"/>
      <c r="FSM206" s="400"/>
      <c r="FSN206" s="400"/>
      <c r="FSO206" s="400"/>
      <c r="FSP206" s="400"/>
      <c r="FSQ206" s="400"/>
      <c r="FSR206" s="400"/>
      <c r="FSS206" s="400"/>
      <c r="FST206" s="400"/>
      <c r="FSU206" s="400"/>
      <c r="FSV206" s="400"/>
      <c r="FSW206" s="400"/>
      <c r="FSX206" s="400"/>
      <c r="FSY206" s="400"/>
      <c r="FSZ206" s="400"/>
      <c r="FTA206" s="400"/>
      <c r="FTB206" s="400"/>
      <c r="FTC206" s="400"/>
      <c r="FTD206" s="400"/>
      <c r="FTE206" s="400"/>
      <c r="FTF206" s="400"/>
      <c r="FTG206" s="400"/>
      <c r="FTH206" s="400"/>
      <c r="FTI206" s="400"/>
      <c r="FTJ206" s="400"/>
      <c r="FTK206" s="400"/>
      <c r="FTL206" s="400"/>
      <c r="FTM206" s="400"/>
      <c r="FTN206" s="400"/>
      <c r="FTO206" s="400"/>
      <c r="FTP206" s="400"/>
      <c r="FTQ206" s="400"/>
      <c r="FTR206" s="400"/>
      <c r="FTS206" s="400"/>
      <c r="FTT206" s="400"/>
      <c r="FTU206" s="400"/>
      <c r="FTV206" s="400"/>
      <c r="FTW206" s="400"/>
      <c r="FTX206" s="400"/>
      <c r="FTY206" s="400"/>
      <c r="FTZ206" s="400"/>
      <c r="FUA206" s="400"/>
      <c r="FUB206" s="400"/>
      <c r="FUC206" s="400"/>
      <c r="FUD206" s="400"/>
      <c r="FUE206" s="400"/>
      <c r="FUF206" s="400"/>
      <c r="FUG206" s="400"/>
      <c r="FUH206" s="400"/>
      <c r="FUI206" s="400"/>
      <c r="FUJ206" s="400"/>
      <c r="FUK206" s="400"/>
      <c r="FUL206" s="400"/>
      <c r="FUM206" s="400"/>
      <c r="FUN206" s="400"/>
      <c r="FUO206" s="400"/>
      <c r="FUP206" s="400"/>
      <c r="FUQ206" s="400"/>
      <c r="FUR206" s="400"/>
      <c r="FUS206" s="400"/>
      <c r="FUT206" s="400"/>
      <c r="FUU206" s="400"/>
      <c r="FUV206" s="400"/>
      <c r="FUW206" s="400"/>
      <c r="FUX206" s="400"/>
      <c r="FUY206" s="400"/>
      <c r="FUZ206" s="400"/>
      <c r="FVA206" s="400"/>
      <c r="FVB206" s="400"/>
      <c r="FVC206" s="400"/>
      <c r="FVD206" s="400"/>
      <c r="FVE206" s="400"/>
      <c r="FVF206" s="400"/>
      <c r="FVG206" s="400"/>
      <c r="FVH206" s="400"/>
      <c r="FVI206" s="400"/>
      <c r="FVJ206" s="400"/>
      <c r="FVK206" s="400"/>
      <c r="FVL206" s="400"/>
      <c r="FVM206" s="400"/>
      <c r="FVN206" s="400"/>
      <c r="FVO206" s="400"/>
      <c r="FVP206" s="400"/>
      <c r="FVQ206" s="400"/>
      <c r="FVR206" s="400"/>
      <c r="FVS206" s="400"/>
      <c r="FVT206" s="400"/>
      <c r="FVU206" s="400"/>
      <c r="FVV206" s="400"/>
      <c r="FVW206" s="400"/>
      <c r="FVX206" s="400"/>
      <c r="FVY206" s="400"/>
      <c r="FVZ206" s="400"/>
      <c r="FWA206" s="400"/>
      <c r="FWB206" s="400"/>
      <c r="FWC206" s="400"/>
      <c r="FWD206" s="400"/>
      <c r="FWE206" s="400"/>
      <c r="FWF206" s="400"/>
      <c r="FWG206" s="400"/>
      <c r="FWH206" s="400"/>
      <c r="FWI206" s="400"/>
      <c r="FWJ206" s="400"/>
      <c r="FWK206" s="400"/>
      <c r="FWL206" s="400"/>
      <c r="FWM206" s="400"/>
      <c r="FWN206" s="400"/>
      <c r="FWO206" s="400"/>
      <c r="FWP206" s="400"/>
      <c r="FWQ206" s="400"/>
      <c r="FWR206" s="400"/>
      <c r="FWS206" s="400"/>
      <c r="FWT206" s="400"/>
      <c r="FWU206" s="400"/>
      <c r="FWV206" s="400"/>
      <c r="FWW206" s="400"/>
      <c r="FWX206" s="400"/>
      <c r="FWY206" s="400"/>
      <c r="FWZ206" s="400"/>
      <c r="FXA206" s="400"/>
      <c r="FXB206" s="400"/>
      <c r="FXC206" s="400"/>
      <c r="FXD206" s="400"/>
      <c r="FXE206" s="400"/>
      <c r="FXF206" s="400"/>
      <c r="FXG206" s="400"/>
      <c r="FXH206" s="400"/>
      <c r="FXI206" s="400"/>
      <c r="FXJ206" s="400"/>
      <c r="FXK206" s="400"/>
      <c r="FXL206" s="400"/>
      <c r="FXM206" s="400"/>
      <c r="FXN206" s="400"/>
      <c r="FXO206" s="400"/>
      <c r="FXP206" s="400"/>
      <c r="FXQ206" s="400"/>
      <c r="FXR206" s="400"/>
      <c r="FXS206" s="400"/>
      <c r="FXT206" s="400"/>
      <c r="FXU206" s="400"/>
      <c r="FXV206" s="400"/>
      <c r="FXW206" s="400"/>
      <c r="FXX206" s="400"/>
      <c r="FXY206" s="400"/>
      <c r="FXZ206" s="400"/>
      <c r="FYA206" s="400"/>
      <c r="FYB206" s="400"/>
      <c r="FYC206" s="400"/>
      <c r="FYD206" s="400"/>
      <c r="FYE206" s="400"/>
      <c r="FYF206" s="400"/>
      <c r="FYG206" s="400"/>
      <c r="FYH206" s="400"/>
      <c r="FYI206" s="400"/>
      <c r="FYJ206" s="400"/>
      <c r="FYK206" s="400"/>
      <c r="FYL206" s="400"/>
      <c r="FYM206" s="400"/>
      <c r="FYN206" s="400"/>
      <c r="FYO206" s="400"/>
      <c r="FYP206" s="400"/>
      <c r="FYQ206" s="400"/>
      <c r="FYR206" s="400"/>
      <c r="FYS206" s="400"/>
      <c r="FYT206" s="400"/>
      <c r="FYU206" s="400"/>
      <c r="FYV206" s="400"/>
      <c r="FYW206" s="400"/>
      <c r="FYX206" s="400"/>
      <c r="FYY206" s="400"/>
      <c r="FYZ206" s="400"/>
      <c r="FZA206" s="400"/>
      <c r="FZB206" s="400"/>
      <c r="FZC206" s="400"/>
      <c r="FZD206" s="400"/>
      <c r="FZE206" s="400"/>
      <c r="FZF206" s="400"/>
      <c r="FZG206" s="400"/>
      <c r="FZH206" s="400"/>
      <c r="FZI206" s="400"/>
      <c r="FZJ206" s="400"/>
      <c r="FZK206" s="400"/>
      <c r="FZL206" s="400"/>
      <c r="FZM206" s="400"/>
      <c r="FZN206" s="400"/>
      <c r="FZO206" s="400"/>
      <c r="FZP206" s="400"/>
      <c r="FZQ206" s="400"/>
      <c r="FZR206" s="400"/>
      <c r="FZS206" s="400"/>
      <c r="FZT206" s="400"/>
      <c r="FZU206" s="400"/>
      <c r="FZV206" s="400"/>
      <c r="FZW206" s="400"/>
      <c r="FZX206" s="400"/>
      <c r="FZY206" s="400"/>
      <c r="FZZ206" s="400"/>
      <c r="GAA206" s="400"/>
      <c r="GAB206" s="400"/>
      <c r="GAC206" s="400"/>
      <c r="GAD206" s="400"/>
      <c r="GAE206" s="400"/>
      <c r="GAF206" s="400"/>
      <c r="GAG206" s="400"/>
      <c r="GAH206" s="400"/>
      <c r="GAI206" s="400"/>
      <c r="GAJ206" s="400"/>
      <c r="GAK206" s="400"/>
      <c r="GAL206" s="400"/>
      <c r="GAM206" s="400"/>
      <c r="GAN206" s="400"/>
      <c r="GAO206" s="400"/>
      <c r="GAP206" s="400"/>
      <c r="GAQ206" s="400"/>
      <c r="GAR206" s="400"/>
      <c r="GAS206" s="400"/>
      <c r="GAT206" s="400"/>
      <c r="GAU206" s="400"/>
      <c r="GAV206" s="400"/>
      <c r="GAW206" s="400"/>
      <c r="GAX206" s="400"/>
      <c r="GAY206" s="400"/>
      <c r="GAZ206" s="400"/>
      <c r="GBA206" s="400"/>
      <c r="GBB206" s="400"/>
      <c r="GBC206" s="400"/>
      <c r="GBD206" s="400"/>
      <c r="GBE206" s="400"/>
      <c r="GBF206" s="400"/>
      <c r="GBG206" s="400"/>
      <c r="GBH206" s="400"/>
      <c r="GBI206" s="400"/>
      <c r="GBJ206" s="400"/>
      <c r="GBK206" s="400"/>
      <c r="GBL206" s="400"/>
      <c r="GBM206" s="400"/>
      <c r="GBN206" s="400"/>
      <c r="GBO206" s="400"/>
      <c r="GBP206" s="400"/>
      <c r="GBQ206" s="400"/>
      <c r="GBR206" s="400"/>
      <c r="GBS206" s="400"/>
      <c r="GBT206" s="400"/>
      <c r="GBU206" s="400"/>
      <c r="GBV206" s="400"/>
      <c r="GBW206" s="400"/>
      <c r="GBX206" s="400"/>
      <c r="GBY206" s="400"/>
      <c r="GBZ206" s="400"/>
      <c r="GCA206" s="400"/>
      <c r="GCB206" s="400"/>
      <c r="GCC206" s="400"/>
      <c r="GCD206" s="400"/>
      <c r="GCE206" s="400"/>
      <c r="GCF206" s="400"/>
      <c r="GCG206" s="400"/>
      <c r="GCH206" s="400"/>
      <c r="GCI206" s="400"/>
      <c r="GCJ206" s="400"/>
      <c r="GCK206" s="400"/>
      <c r="GCL206" s="400"/>
      <c r="GCM206" s="400"/>
      <c r="GCN206" s="400"/>
      <c r="GCO206" s="400"/>
      <c r="GCP206" s="400"/>
      <c r="GCQ206" s="400"/>
      <c r="GCR206" s="400"/>
      <c r="GCS206" s="400"/>
      <c r="GCT206" s="400"/>
      <c r="GCU206" s="400"/>
      <c r="GCV206" s="400"/>
      <c r="GCW206" s="400"/>
      <c r="GCX206" s="400"/>
      <c r="GCY206" s="400"/>
      <c r="GCZ206" s="400"/>
      <c r="GDA206" s="400"/>
      <c r="GDB206" s="400"/>
      <c r="GDC206" s="400"/>
      <c r="GDD206" s="400"/>
      <c r="GDE206" s="400"/>
      <c r="GDF206" s="400"/>
      <c r="GDG206" s="400"/>
      <c r="GDH206" s="400"/>
      <c r="GDI206" s="400"/>
      <c r="GDJ206" s="400"/>
      <c r="GDK206" s="400"/>
      <c r="GDL206" s="400"/>
      <c r="GDM206" s="400"/>
      <c r="GDN206" s="400"/>
      <c r="GDO206" s="400"/>
      <c r="GDP206" s="400"/>
      <c r="GDQ206" s="400"/>
      <c r="GDR206" s="400"/>
      <c r="GDS206" s="400"/>
      <c r="GDT206" s="400"/>
      <c r="GDU206" s="400"/>
      <c r="GDV206" s="400"/>
      <c r="GDW206" s="400"/>
      <c r="GDX206" s="400"/>
      <c r="GDY206" s="400"/>
      <c r="GDZ206" s="400"/>
      <c r="GEA206" s="400"/>
      <c r="GEB206" s="400"/>
      <c r="GEC206" s="400"/>
      <c r="GED206" s="400"/>
      <c r="GEE206" s="400"/>
      <c r="GEF206" s="400"/>
      <c r="GEG206" s="400"/>
      <c r="GEH206" s="400"/>
      <c r="GEI206" s="400"/>
      <c r="GEJ206" s="400"/>
      <c r="GEK206" s="400"/>
      <c r="GEL206" s="400"/>
      <c r="GEM206" s="400"/>
      <c r="GEN206" s="400"/>
      <c r="GEO206" s="400"/>
      <c r="GEP206" s="400"/>
      <c r="GEQ206" s="400"/>
      <c r="GER206" s="400"/>
      <c r="GES206" s="400"/>
      <c r="GET206" s="400"/>
      <c r="GEU206" s="400"/>
      <c r="GEV206" s="400"/>
      <c r="GEW206" s="400"/>
      <c r="GEX206" s="400"/>
      <c r="GEY206" s="400"/>
      <c r="GEZ206" s="400"/>
      <c r="GFA206" s="400"/>
      <c r="GFB206" s="400"/>
      <c r="GFC206" s="400"/>
      <c r="GFD206" s="400"/>
      <c r="GFE206" s="400"/>
      <c r="GFF206" s="400"/>
      <c r="GFG206" s="400"/>
      <c r="GFH206" s="400"/>
      <c r="GFI206" s="400"/>
      <c r="GFJ206" s="400"/>
      <c r="GFK206" s="400"/>
      <c r="GFL206" s="400"/>
      <c r="GFM206" s="400"/>
      <c r="GFN206" s="400"/>
      <c r="GFO206" s="400"/>
      <c r="GFP206" s="400"/>
      <c r="GFQ206" s="400"/>
      <c r="GFR206" s="400"/>
      <c r="GFS206" s="400"/>
      <c r="GFT206" s="400"/>
      <c r="GFU206" s="400"/>
      <c r="GFV206" s="400"/>
      <c r="GFW206" s="400"/>
      <c r="GFX206" s="400"/>
      <c r="GFY206" s="400"/>
      <c r="GFZ206" s="400"/>
      <c r="GGA206" s="400"/>
      <c r="GGB206" s="400"/>
      <c r="GGC206" s="400"/>
      <c r="GGD206" s="400"/>
      <c r="GGE206" s="400"/>
      <c r="GGF206" s="400"/>
      <c r="GGG206" s="400"/>
      <c r="GGH206" s="400"/>
      <c r="GGI206" s="400"/>
      <c r="GGJ206" s="400"/>
      <c r="GGK206" s="400"/>
      <c r="GGL206" s="400"/>
      <c r="GGM206" s="400"/>
      <c r="GGN206" s="400"/>
      <c r="GGO206" s="400"/>
      <c r="GGP206" s="400"/>
      <c r="GGQ206" s="400"/>
      <c r="GGR206" s="400"/>
      <c r="GGS206" s="400"/>
      <c r="GGT206" s="400"/>
      <c r="GGU206" s="400"/>
      <c r="GGV206" s="400"/>
      <c r="GGW206" s="400"/>
      <c r="GGX206" s="400"/>
      <c r="GGY206" s="400"/>
      <c r="GGZ206" s="400"/>
      <c r="GHA206" s="400"/>
      <c r="GHB206" s="400"/>
      <c r="GHC206" s="400"/>
      <c r="GHD206" s="400"/>
      <c r="GHE206" s="400"/>
      <c r="GHF206" s="400"/>
      <c r="GHG206" s="400"/>
      <c r="GHH206" s="400"/>
      <c r="GHI206" s="400"/>
      <c r="GHJ206" s="400"/>
      <c r="GHK206" s="400"/>
      <c r="GHL206" s="400"/>
      <c r="GHM206" s="400"/>
      <c r="GHN206" s="400"/>
      <c r="GHO206" s="400"/>
      <c r="GHP206" s="400"/>
      <c r="GHQ206" s="400"/>
      <c r="GHR206" s="400"/>
      <c r="GHS206" s="400"/>
      <c r="GHT206" s="400"/>
      <c r="GHU206" s="400"/>
      <c r="GHV206" s="400"/>
      <c r="GHW206" s="400"/>
      <c r="GHX206" s="400"/>
      <c r="GHY206" s="400"/>
      <c r="GHZ206" s="400"/>
      <c r="GIA206" s="400"/>
      <c r="GIB206" s="400"/>
      <c r="GIC206" s="400"/>
      <c r="GID206" s="400"/>
      <c r="GIE206" s="400"/>
      <c r="GIF206" s="400"/>
      <c r="GIG206" s="400"/>
      <c r="GIH206" s="400"/>
      <c r="GII206" s="400"/>
      <c r="GIJ206" s="400"/>
      <c r="GIK206" s="400"/>
      <c r="GIL206" s="400"/>
      <c r="GIM206" s="400"/>
      <c r="GIN206" s="400"/>
      <c r="GIO206" s="400"/>
      <c r="GIP206" s="400"/>
      <c r="GIQ206" s="400"/>
      <c r="GIR206" s="400"/>
      <c r="GIS206" s="400"/>
      <c r="GIT206" s="400"/>
      <c r="GIU206" s="400"/>
      <c r="GIV206" s="400"/>
      <c r="GIW206" s="400"/>
      <c r="GIX206" s="400"/>
      <c r="GIY206" s="400"/>
      <c r="GIZ206" s="400"/>
      <c r="GJA206" s="400"/>
      <c r="GJB206" s="400"/>
      <c r="GJC206" s="400"/>
      <c r="GJD206" s="400"/>
      <c r="GJE206" s="400"/>
      <c r="GJF206" s="400"/>
      <c r="GJG206" s="400"/>
      <c r="GJH206" s="400"/>
      <c r="GJI206" s="400"/>
      <c r="GJJ206" s="400"/>
      <c r="GJK206" s="400"/>
      <c r="GJL206" s="400"/>
      <c r="GJM206" s="400"/>
      <c r="GJN206" s="400"/>
      <c r="GJO206" s="400"/>
      <c r="GJP206" s="400"/>
      <c r="GJQ206" s="400"/>
      <c r="GJR206" s="400"/>
      <c r="GJS206" s="400"/>
      <c r="GJT206" s="400"/>
      <c r="GJU206" s="400"/>
      <c r="GJV206" s="400"/>
      <c r="GJW206" s="400"/>
      <c r="GJX206" s="400"/>
      <c r="GJY206" s="400"/>
      <c r="GJZ206" s="400"/>
      <c r="GKA206" s="400"/>
      <c r="GKB206" s="400"/>
      <c r="GKC206" s="400"/>
      <c r="GKD206" s="400"/>
      <c r="GKE206" s="400"/>
      <c r="GKF206" s="400"/>
      <c r="GKG206" s="400"/>
      <c r="GKH206" s="400"/>
      <c r="GKI206" s="400"/>
      <c r="GKJ206" s="400"/>
      <c r="GKK206" s="400"/>
      <c r="GKL206" s="400"/>
      <c r="GKM206" s="400"/>
      <c r="GKN206" s="400"/>
      <c r="GKO206" s="400"/>
      <c r="GKP206" s="400"/>
      <c r="GKQ206" s="400"/>
      <c r="GKR206" s="400"/>
      <c r="GKS206" s="400"/>
      <c r="GKT206" s="400"/>
      <c r="GKU206" s="400"/>
      <c r="GKV206" s="400"/>
      <c r="GKW206" s="400"/>
      <c r="GKX206" s="400"/>
      <c r="GKY206" s="400"/>
      <c r="GKZ206" s="400"/>
      <c r="GLA206" s="400"/>
      <c r="GLB206" s="400"/>
      <c r="GLC206" s="400"/>
      <c r="GLD206" s="400"/>
      <c r="GLE206" s="400"/>
      <c r="GLF206" s="400"/>
      <c r="GLG206" s="400"/>
      <c r="GLH206" s="400"/>
      <c r="GLI206" s="400"/>
      <c r="GLJ206" s="400"/>
      <c r="GLK206" s="400"/>
      <c r="GLL206" s="400"/>
      <c r="GLM206" s="400"/>
      <c r="GLN206" s="400"/>
      <c r="GLO206" s="400"/>
      <c r="GLP206" s="400"/>
      <c r="GLQ206" s="400"/>
      <c r="GLR206" s="400"/>
      <c r="GLS206" s="400"/>
      <c r="GLT206" s="400"/>
      <c r="GLU206" s="400"/>
      <c r="GLV206" s="400"/>
      <c r="GLW206" s="400"/>
      <c r="GLX206" s="400"/>
      <c r="GLY206" s="400"/>
      <c r="GLZ206" s="400"/>
      <c r="GMA206" s="400"/>
      <c r="GMB206" s="400"/>
      <c r="GMC206" s="400"/>
      <c r="GMD206" s="400"/>
      <c r="GME206" s="400"/>
      <c r="GMF206" s="400"/>
      <c r="GMG206" s="400"/>
      <c r="GMH206" s="400"/>
      <c r="GMI206" s="400"/>
      <c r="GMJ206" s="400"/>
      <c r="GMK206" s="400"/>
      <c r="GML206" s="400"/>
      <c r="GMM206" s="400"/>
      <c r="GMN206" s="400"/>
      <c r="GMO206" s="400"/>
      <c r="GMP206" s="400"/>
      <c r="GMQ206" s="400"/>
      <c r="GMR206" s="400"/>
      <c r="GMS206" s="400"/>
      <c r="GMT206" s="400"/>
      <c r="GMU206" s="400"/>
      <c r="GMV206" s="400"/>
      <c r="GMW206" s="400"/>
      <c r="GMX206" s="400"/>
      <c r="GMY206" s="400"/>
      <c r="GMZ206" s="400"/>
      <c r="GNA206" s="400"/>
      <c r="GNB206" s="400"/>
      <c r="GNC206" s="400"/>
      <c r="GND206" s="400"/>
      <c r="GNE206" s="400"/>
      <c r="GNF206" s="400"/>
      <c r="GNG206" s="400"/>
      <c r="GNH206" s="400"/>
      <c r="GNI206" s="400"/>
      <c r="GNJ206" s="400"/>
      <c r="GNK206" s="400"/>
      <c r="GNL206" s="400"/>
      <c r="GNM206" s="400"/>
      <c r="GNN206" s="400"/>
      <c r="GNO206" s="400"/>
      <c r="GNP206" s="400"/>
      <c r="GNQ206" s="400"/>
      <c r="GNR206" s="400"/>
      <c r="GNS206" s="400"/>
      <c r="GNT206" s="400"/>
      <c r="GNU206" s="400"/>
      <c r="GNV206" s="400"/>
      <c r="GNW206" s="400"/>
      <c r="GNX206" s="400"/>
      <c r="GNY206" s="400"/>
      <c r="GNZ206" s="400"/>
      <c r="GOA206" s="400"/>
      <c r="GOB206" s="400"/>
      <c r="GOC206" s="400"/>
      <c r="GOD206" s="400"/>
      <c r="GOE206" s="400"/>
      <c r="GOF206" s="400"/>
      <c r="GOG206" s="400"/>
      <c r="GOH206" s="400"/>
      <c r="GOI206" s="400"/>
      <c r="GOJ206" s="400"/>
      <c r="GOK206" s="400"/>
      <c r="GOL206" s="400"/>
      <c r="GOM206" s="400"/>
      <c r="GON206" s="400"/>
      <c r="GOO206" s="400"/>
      <c r="GOP206" s="400"/>
      <c r="GOQ206" s="400"/>
      <c r="GOR206" s="400"/>
      <c r="GOS206" s="400"/>
      <c r="GOT206" s="400"/>
      <c r="GOU206" s="400"/>
      <c r="GOV206" s="400"/>
      <c r="GOW206" s="400"/>
      <c r="GOX206" s="400"/>
      <c r="GOY206" s="400"/>
      <c r="GOZ206" s="400"/>
      <c r="GPA206" s="400"/>
      <c r="GPB206" s="400"/>
      <c r="GPC206" s="400"/>
      <c r="GPD206" s="400"/>
      <c r="GPE206" s="400"/>
      <c r="GPF206" s="400"/>
      <c r="GPG206" s="400"/>
      <c r="GPH206" s="400"/>
      <c r="GPI206" s="400"/>
      <c r="GPJ206" s="400"/>
      <c r="GPK206" s="400"/>
      <c r="GPL206" s="400"/>
      <c r="GPM206" s="400"/>
      <c r="GPN206" s="400"/>
      <c r="GPO206" s="400"/>
      <c r="GPP206" s="400"/>
      <c r="GPQ206" s="400"/>
      <c r="GPR206" s="400"/>
      <c r="GPS206" s="400"/>
      <c r="GPT206" s="400"/>
      <c r="GPU206" s="400"/>
      <c r="GPV206" s="400"/>
      <c r="GPW206" s="400"/>
      <c r="GPX206" s="400"/>
      <c r="GPY206" s="400"/>
      <c r="GPZ206" s="400"/>
      <c r="GQA206" s="400"/>
      <c r="GQB206" s="400"/>
      <c r="GQC206" s="400"/>
      <c r="GQD206" s="400"/>
      <c r="GQE206" s="400"/>
      <c r="GQF206" s="400"/>
      <c r="GQG206" s="400"/>
      <c r="GQH206" s="400"/>
      <c r="GQI206" s="400"/>
      <c r="GQJ206" s="400"/>
      <c r="GQK206" s="400"/>
      <c r="GQL206" s="400"/>
      <c r="GQM206" s="400"/>
      <c r="GQN206" s="400"/>
      <c r="GQO206" s="400"/>
      <c r="GQP206" s="400"/>
      <c r="GQQ206" s="400"/>
      <c r="GQR206" s="400"/>
      <c r="GQS206" s="400"/>
      <c r="GQT206" s="400"/>
      <c r="GQU206" s="400"/>
      <c r="GQV206" s="400"/>
      <c r="GQW206" s="400"/>
      <c r="GQX206" s="400"/>
      <c r="GQY206" s="400"/>
      <c r="GQZ206" s="400"/>
      <c r="GRA206" s="400"/>
      <c r="GRB206" s="400"/>
      <c r="GRC206" s="400"/>
      <c r="GRD206" s="400"/>
      <c r="GRE206" s="400"/>
      <c r="GRF206" s="400"/>
      <c r="GRG206" s="400"/>
      <c r="GRH206" s="400"/>
      <c r="GRI206" s="400"/>
      <c r="GRJ206" s="400"/>
      <c r="GRK206" s="400"/>
      <c r="GRL206" s="400"/>
      <c r="GRM206" s="400"/>
      <c r="GRN206" s="400"/>
      <c r="GRO206" s="400"/>
      <c r="GRP206" s="400"/>
      <c r="GRQ206" s="400"/>
      <c r="GRR206" s="400"/>
      <c r="GRS206" s="400"/>
      <c r="GRT206" s="400"/>
      <c r="GRU206" s="400"/>
      <c r="GRV206" s="400"/>
      <c r="GRW206" s="400"/>
      <c r="GRX206" s="400"/>
      <c r="GRY206" s="400"/>
      <c r="GRZ206" s="400"/>
      <c r="GSA206" s="400"/>
      <c r="GSB206" s="400"/>
      <c r="GSC206" s="400"/>
      <c r="GSD206" s="400"/>
      <c r="GSE206" s="400"/>
      <c r="GSF206" s="400"/>
      <c r="GSG206" s="400"/>
      <c r="GSH206" s="400"/>
      <c r="GSI206" s="400"/>
      <c r="GSJ206" s="400"/>
      <c r="GSK206" s="400"/>
      <c r="GSL206" s="400"/>
      <c r="GSM206" s="400"/>
      <c r="GSN206" s="400"/>
      <c r="GSO206" s="400"/>
      <c r="GSP206" s="400"/>
      <c r="GSQ206" s="400"/>
      <c r="GSR206" s="400"/>
      <c r="GSS206" s="400"/>
      <c r="GST206" s="400"/>
      <c r="GSU206" s="400"/>
      <c r="GSV206" s="400"/>
      <c r="GSW206" s="400"/>
      <c r="GSX206" s="400"/>
      <c r="GSY206" s="400"/>
      <c r="GSZ206" s="400"/>
      <c r="GTA206" s="400"/>
      <c r="GTB206" s="400"/>
      <c r="GTC206" s="400"/>
      <c r="GTD206" s="400"/>
      <c r="GTE206" s="400"/>
      <c r="GTF206" s="400"/>
      <c r="GTG206" s="400"/>
      <c r="GTH206" s="400"/>
      <c r="GTI206" s="400"/>
      <c r="GTJ206" s="400"/>
      <c r="GTK206" s="400"/>
      <c r="GTL206" s="400"/>
      <c r="GTM206" s="400"/>
      <c r="GTN206" s="400"/>
      <c r="GTO206" s="400"/>
      <c r="GTP206" s="400"/>
      <c r="GTQ206" s="400"/>
      <c r="GTR206" s="400"/>
      <c r="GTS206" s="400"/>
      <c r="GTT206" s="400"/>
      <c r="GTU206" s="400"/>
      <c r="GTV206" s="400"/>
      <c r="GTW206" s="400"/>
      <c r="GTX206" s="400"/>
      <c r="GTY206" s="400"/>
      <c r="GTZ206" s="400"/>
      <c r="GUA206" s="400"/>
      <c r="GUB206" s="400"/>
      <c r="GUC206" s="400"/>
      <c r="GUD206" s="400"/>
      <c r="GUE206" s="400"/>
      <c r="GUF206" s="400"/>
      <c r="GUG206" s="400"/>
      <c r="GUH206" s="400"/>
      <c r="GUI206" s="400"/>
      <c r="GUJ206" s="400"/>
      <c r="GUK206" s="400"/>
      <c r="GUL206" s="400"/>
      <c r="GUM206" s="400"/>
      <c r="GUN206" s="400"/>
      <c r="GUO206" s="400"/>
      <c r="GUP206" s="400"/>
      <c r="GUQ206" s="400"/>
      <c r="GUR206" s="400"/>
      <c r="GUS206" s="400"/>
      <c r="GUT206" s="400"/>
      <c r="GUU206" s="400"/>
      <c r="GUV206" s="400"/>
      <c r="GUW206" s="400"/>
      <c r="GUX206" s="400"/>
      <c r="GUY206" s="400"/>
      <c r="GUZ206" s="400"/>
      <c r="GVA206" s="400"/>
      <c r="GVB206" s="400"/>
      <c r="GVC206" s="400"/>
      <c r="GVD206" s="400"/>
      <c r="GVE206" s="400"/>
      <c r="GVF206" s="400"/>
      <c r="GVG206" s="400"/>
      <c r="GVH206" s="400"/>
      <c r="GVI206" s="400"/>
      <c r="GVJ206" s="400"/>
      <c r="GVK206" s="400"/>
      <c r="GVL206" s="400"/>
      <c r="GVM206" s="400"/>
      <c r="GVN206" s="400"/>
      <c r="GVO206" s="400"/>
      <c r="GVP206" s="400"/>
      <c r="GVQ206" s="400"/>
      <c r="GVR206" s="400"/>
      <c r="GVS206" s="400"/>
      <c r="GVT206" s="400"/>
      <c r="GVU206" s="400"/>
      <c r="GVV206" s="400"/>
      <c r="GVW206" s="400"/>
      <c r="GVX206" s="400"/>
      <c r="GVY206" s="400"/>
      <c r="GVZ206" s="400"/>
      <c r="GWA206" s="400"/>
      <c r="GWB206" s="400"/>
      <c r="GWC206" s="400"/>
      <c r="GWD206" s="400"/>
      <c r="GWE206" s="400"/>
      <c r="GWF206" s="400"/>
      <c r="GWG206" s="400"/>
      <c r="GWH206" s="400"/>
      <c r="GWI206" s="400"/>
      <c r="GWJ206" s="400"/>
      <c r="GWK206" s="400"/>
      <c r="GWL206" s="400"/>
      <c r="GWM206" s="400"/>
      <c r="GWN206" s="400"/>
      <c r="GWO206" s="400"/>
      <c r="GWP206" s="400"/>
      <c r="GWQ206" s="400"/>
      <c r="GWR206" s="400"/>
      <c r="GWS206" s="400"/>
      <c r="GWT206" s="400"/>
      <c r="GWU206" s="400"/>
      <c r="GWV206" s="400"/>
      <c r="GWW206" s="400"/>
      <c r="GWX206" s="400"/>
      <c r="GWY206" s="400"/>
      <c r="GWZ206" s="400"/>
      <c r="GXA206" s="400"/>
      <c r="GXB206" s="400"/>
      <c r="GXC206" s="400"/>
      <c r="GXD206" s="400"/>
      <c r="GXE206" s="400"/>
      <c r="GXF206" s="400"/>
      <c r="GXG206" s="400"/>
      <c r="GXH206" s="400"/>
      <c r="GXI206" s="400"/>
      <c r="GXJ206" s="400"/>
      <c r="GXK206" s="400"/>
      <c r="GXL206" s="400"/>
      <c r="GXM206" s="400"/>
      <c r="GXN206" s="400"/>
      <c r="GXO206" s="400"/>
      <c r="GXP206" s="400"/>
      <c r="GXQ206" s="400"/>
      <c r="GXR206" s="400"/>
      <c r="GXS206" s="400"/>
      <c r="GXT206" s="400"/>
      <c r="GXU206" s="400"/>
      <c r="GXV206" s="400"/>
      <c r="GXW206" s="400"/>
      <c r="GXX206" s="400"/>
      <c r="GXY206" s="400"/>
      <c r="GXZ206" s="400"/>
      <c r="GYA206" s="400"/>
      <c r="GYB206" s="400"/>
      <c r="GYC206" s="400"/>
      <c r="GYD206" s="400"/>
      <c r="GYE206" s="400"/>
      <c r="GYF206" s="400"/>
      <c r="GYG206" s="400"/>
      <c r="GYH206" s="400"/>
      <c r="GYI206" s="400"/>
      <c r="GYJ206" s="400"/>
      <c r="GYK206" s="400"/>
      <c r="GYL206" s="400"/>
      <c r="GYM206" s="400"/>
      <c r="GYN206" s="400"/>
      <c r="GYO206" s="400"/>
      <c r="GYP206" s="400"/>
      <c r="GYQ206" s="400"/>
      <c r="GYR206" s="400"/>
      <c r="GYS206" s="400"/>
      <c r="GYT206" s="400"/>
      <c r="GYU206" s="400"/>
      <c r="GYV206" s="400"/>
      <c r="GYW206" s="400"/>
      <c r="GYX206" s="400"/>
      <c r="GYY206" s="400"/>
      <c r="GYZ206" s="400"/>
      <c r="GZA206" s="400"/>
      <c r="GZB206" s="400"/>
      <c r="GZC206" s="400"/>
      <c r="GZD206" s="400"/>
      <c r="GZE206" s="400"/>
      <c r="GZF206" s="400"/>
      <c r="GZG206" s="400"/>
      <c r="GZH206" s="400"/>
      <c r="GZI206" s="400"/>
      <c r="GZJ206" s="400"/>
      <c r="GZK206" s="400"/>
      <c r="GZL206" s="400"/>
      <c r="GZM206" s="400"/>
      <c r="GZN206" s="400"/>
      <c r="GZO206" s="400"/>
      <c r="GZP206" s="400"/>
      <c r="GZQ206" s="400"/>
      <c r="GZR206" s="400"/>
      <c r="GZS206" s="400"/>
      <c r="GZT206" s="400"/>
      <c r="GZU206" s="400"/>
      <c r="GZV206" s="400"/>
      <c r="GZW206" s="400"/>
      <c r="GZX206" s="400"/>
      <c r="GZY206" s="400"/>
      <c r="GZZ206" s="400"/>
      <c r="HAA206" s="400"/>
      <c r="HAB206" s="400"/>
      <c r="HAC206" s="400"/>
      <c r="HAD206" s="400"/>
      <c r="HAE206" s="400"/>
      <c r="HAF206" s="400"/>
      <c r="HAG206" s="400"/>
      <c r="HAH206" s="400"/>
      <c r="HAI206" s="400"/>
      <c r="HAJ206" s="400"/>
      <c r="HAK206" s="400"/>
      <c r="HAL206" s="400"/>
      <c r="HAM206" s="400"/>
      <c r="HAN206" s="400"/>
      <c r="HAO206" s="400"/>
      <c r="HAP206" s="400"/>
      <c r="HAQ206" s="400"/>
      <c r="HAR206" s="400"/>
      <c r="HAS206" s="400"/>
      <c r="HAT206" s="400"/>
      <c r="HAU206" s="400"/>
      <c r="HAV206" s="400"/>
      <c r="HAW206" s="400"/>
      <c r="HAX206" s="400"/>
      <c r="HAY206" s="400"/>
      <c r="HAZ206" s="400"/>
      <c r="HBA206" s="400"/>
      <c r="HBB206" s="400"/>
      <c r="HBC206" s="400"/>
      <c r="HBD206" s="400"/>
      <c r="HBE206" s="400"/>
      <c r="HBF206" s="400"/>
      <c r="HBG206" s="400"/>
      <c r="HBH206" s="400"/>
      <c r="HBI206" s="400"/>
      <c r="HBJ206" s="400"/>
      <c r="HBK206" s="400"/>
      <c r="HBL206" s="400"/>
      <c r="HBM206" s="400"/>
      <c r="HBN206" s="400"/>
      <c r="HBO206" s="400"/>
      <c r="HBP206" s="400"/>
      <c r="HBQ206" s="400"/>
      <c r="HBR206" s="400"/>
      <c r="HBS206" s="400"/>
      <c r="HBT206" s="400"/>
      <c r="HBU206" s="400"/>
      <c r="HBV206" s="400"/>
      <c r="HBW206" s="400"/>
      <c r="HBX206" s="400"/>
      <c r="HBY206" s="400"/>
      <c r="HBZ206" s="400"/>
      <c r="HCA206" s="400"/>
      <c r="HCB206" s="400"/>
      <c r="HCC206" s="400"/>
      <c r="HCD206" s="400"/>
      <c r="HCE206" s="400"/>
      <c r="HCF206" s="400"/>
      <c r="HCG206" s="400"/>
      <c r="HCH206" s="400"/>
      <c r="HCI206" s="400"/>
      <c r="HCJ206" s="400"/>
      <c r="HCK206" s="400"/>
      <c r="HCL206" s="400"/>
      <c r="HCM206" s="400"/>
      <c r="HCN206" s="400"/>
      <c r="HCO206" s="400"/>
      <c r="HCP206" s="400"/>
      <c r="HCQ206" s="400"/>
      <c r="HCR206" s="400"/>
      <c r="HCS206" s="400"/>
      <c r="HCT206" s="400"/>
      <c r="HCU206" s="400"/>
      <c r="HCV206" s="400"/>
      <c r="HCW206" s="400"/>
      <c r="HCX206" s="400"/>
      <c r="HCY206" s="400"/>
      <c r="HCZ206" s="400"/>
      <c r="HDA206" s="400"/>
      <c r="HDB206" s="400"/>
      <c r="HDC206" s="400"/>
      <c r="HDD206" s="400"/>
      <c r="HDE206" s="400"/>
      <c r="HDF206" s="400"/>
      <c r="HDG206" s="400"/>
      <c r="HDH206" s="400"/>
      <c r="HDI206" s="400"/>
      <c r="HDJ206" s="400"/>
      <c r="HDK206" s="400"/>
      <c r="HDL206" s="400"/>
      <c r="HDM206" s="400"/>
      <c r="HDN206" s="400"/>
      <c r="HDO206" s="400"/>
      <c r="HDP206" s="400"/>
      <c r="HDQ206" s="400"/>
      <c r="HDR206" s="400"/>
      <c r="HDS206" s="400"/>
      <c r="HDT206" s="400"/>
      <c r="HDU206" s="400"/>
      <c r="HDV206" s="400"/>
      <c r="HDW206" s="400"/>
      <c r="HDX206" s="400"/>
      <c r="HDY206" s="400"/>
      <c r="HDZ206" s="400"/>
      <c r="HEA206" s="400"/>
      <c r="HEB206" s="400"/>
      <c r="HEC206" s="400"/>
      <c r="HED206" s="400"/>
      <c r="HEE206" s="400"/>
      <c r="HEF206" s="400"/>
      <c r="HEG206" s="400"/>
      <c r="HEH206" s="400"/>
      <c r="HEI206" s="400"/>
      <c r="HEJ206" s="400"/>
      <c r="HEK206" s="400"/>
      <c r="HEL206" s="400"/>
      <c r="HEM206" s="400"/>
      <c r="HEN206" s="400"/>
      <c r="HEO206" s="400"/>
      <c r="HEP206" s="400"/>
      <c r="HEQ206" s="400"/>
      <c r="HER206" s="400"/>
      <c r="HES206" s="400"/>
      <c r="HET206" s="400"/>
      <c r="HEU206" s="400"/>
      <c r="HEV206" s="400"/>
      <c r="HEW206" s="400"/>
      <c r="HEX206" s="400"/>
      <c r="HEY206" s="400"/>
      <c r="HEZ206" s="400"/>
      <c r="HFA206" s="400"/>
      <c r="HFB206" s="400"/>
      <c r="HFC206" s="400"/>
      <c r="HFD206" s="400"/>
      <c r="HFE206" s="400"/>
      <c r="HFF206" s="400"/>
      <c r="HFG206" s="400"/>
      <c r="HFH206" s="400"/>
      <c r="HFI206" s="400"/>
      <c r="HFJ206" s="400"/>
      <c r="HFK206" s="400"/>
      <c r="HFL206" s="400"/>
      <c r="HFM206" s="400"/>
      <c r="HFN206" s="400"/>
      <c r="HFO206" s="400"/>
      <c r="HFP206" s="400"/>
      <c r="HFQ206" s="400"/>
      <c r="HFR206" s="400"/>
      <c r="HFS206" s="400"/>
      <c r="HFT206" s="400"/>
      <c r="HFU206" s="400"/>
      <c r="HFV206" s="400"/>
      <c r="HFW206" s="400"/>
      <c r="HFX206" s="400"/>
      <c r="HFY206" s="400"/>
      <c r="HFZ206" s="400"/>
      <c r="HGA206" s="400"/>
      <c r="HGB206" s="400"/>
      <c r="HGC206" s="400"/>
      <c r="HGD206" s="400"/>
      <c r="HGE206" s="400"/>
      <c r="HGF206" s="400"/>
      <c r="HGG206" s="400"/>
      <c r="HGH206" s="400"/>
      <c r="HGI206" s="400"/>
      <c r="HGJ206" s="400"/>
      <c r="HGK206" s="400"/>
      <c r="HGL206" s="400"/>
      <c r="HGM206" s="400"/>
      <c r="HGN206" s="400"/>
      <c r="HGO206" s="400"/>
      <c r="HGP206" s="400"/>
      <c r="HGQ206" s="400"/>
      <c r="HGR206" s="400"/>
      <c r="HGS206" s="400"/>
      <c r="HGT206" s="400"/>
      <c r="HGU206" s="400"/>
      <c r="HGV206" s="400"/>
      <c r="HGW206" s="400"/>
      <c r="HGX206" s="400"/>
      <c r="HGY206" s="400"/>
      <c r="HGZ206" s="400"/>
      <c r="HHA206" s="400"/>
      <c r="HHB206" s="400"/>
      <c r="HHC206" s="400"/>
      <c r="HHD206" s="400"/>
      <c r="HHE206" s="400"/>
      <c r="HHF206" s="400"/>
      <c r="HHG206" s="400"/>
      <c r="HHH206" s="400"/>
      <c r="HHI206" s="400"/>
      <c r="HHJ206" s="400"/>
      <c r="HHK206" s="400"/>
      <c r="HHL206" s="400"/>
      <c r="HHM206" s="400"/>
      <c r="HHN206" s="400"/>
      <c r="HHO206" s="400"/>
      <c r="HHP206" s="400"/>
      <c r="HHQ206" s="400"/>
      <c r="HHR206" s="400"/>
      <c r="HHS206" s="400"/>
      <c r="HHT206" s="400"/>
      <c r="HHU206" s="400"/>
      <c r="HHV206" s="400"/>
      <c r="HHW206" s="400"/>
      <c r="HHX206" s="400"/>
      <c r="HHY206" s="400"/>
      <c r="HHZ206" s="400"/>
      <c r="HIA206" s="400"/>
      <c r="HIB206" s="400"/>
      <c r="HIC206" s="400"/>
      <c r="HID206" s="400"/>
      <c r="HIE206" s="400"/>
      <c r="HIF206" s="400"/>
      <c r="HIG206" s="400"/>
      <c r="HIH206" s="400"/>
      <c r="HII206" s="400"/>
      <c r="HIJ206" s="400"/>
      <c r="HIK206" s="400"/>
      <c r="HIL206" s="400"/>
      <c r="HIM206" s="400"/>
      <c r="HIN206" s="400"/>
      <c r="HIO206" s="400"/>
      <c r="HIP206" s="400"/>
      <c r="HIQ206" s="400"/>
      <c r="HIR206" s="400"/>
      <c r="HIS206" s="400"/>
      <c r="HIT206" s="400"/>
      <c r="HIU206" s="400"/>
      <c r="HIV206" s="400"/>
      <c r="HIW206" s="400"/>
      <c r="HIX206" s="400"/>
      <c r="HIY206" s="400"/>
      <c r="HIZ206" s="400"/>
      <c r="HJA206" s="400"/>
      <c r="HJB206" s="400"/>
      <c r="HJC206" s="400"/>
      <c r="HJD206" s="400"/>
      <c r="HJE206" s="400"/>
      <c r="HJF206" s="400"/>
      <c r="HJG206" s="400"/>
      <c r="HJH206" s="400"/>
      <c r="HJI206" s="400"/>
      <c r="HJJ206" s="400"/>
      <c r="HJK206" s="400"/>
      <c r="HJL206" s="400"/>
      <c r="HJM206" s="400"/>
      <c r="HJN206" s="400"/>
      <c r="HJO206" s="400"/>
      <c r="HJP206" s="400"/>
      <c r="HJQ206" s="400"/>
      <c r="HJR206" s="400"/>
      <c r="HJS206" s="400"/>
      <c r="HJT206" s="400"/>
      <c r="HJU206" s="400"/>
      <c r="HJV206" s="400"/>
      <c r="HJW206" s="400"/>
      <c r="HJX206" s="400"/>
      <c r="HJY206" s="400"/>
      <c r="HJZ206" s="400"/>
      <c r="HKA206" s="400"/>
      <c r="HKB206" s="400"/>
      <c r="HKC206" s="400"/>
      <c r="HKD206" s="400"/>
      <c r="HKE206" s="400"/>
      <c r="HKF206" s="400"/>
      <c r="HKG206" s="400"/>
      <c r="HKH206" s="400"/>
      <c r="HKI206" s="400"/>
      <c r="HKJ206" s="400"/>
      <c r="HKK206" s="400"/>
      <c r="HKL206" s="400"/>
      <c r="HKM206" s="400"/>
      <c r="HKN206" s="400"/>
      <c r="HKO206" s="400"/>
      <c r="HKP206" s="400"/>
      <c r="HKQ206" s="400"/>
      <c r="HKR206" s="400"/>
      <c r="HKS206" s="400"/>
      <c r="HKT206" s="400"/>
      <c r="HKU206" s="400"/>
      <c r="HKV206" s="400"/>
      <c r="HKW206" s="400"/>
      <c r="HKX206" s="400"/>
      <c r="HKY206" s="400"/>
      <c r="HKZ206" s="400"/>
      <c r="HLA206" s="400"/>
      <c r="HLB206" s="400"/>
      <c r="HLC206" s="400"/>
      <c r="HLD206" s="400"/>
      <c r="HLE206" s="400"/>
      <c r="HLF206" s="400"/>
      <c r="HLG206" s="400"/>
      <c r="HLH206" s="400"/>
      <c r="HLI206" s="400"/>
      <c r="HLJ206" s="400"/>
      <c r="HLK206" s="400"/>
      <c r="HLL206" s="400"/>
      <c r="HLM206" s="400"/>
      <c r="HLN206" s="400"/>
      <c r="HLO206" s="400"/>
      <c r="HLP206" s="400"/>
      <c r="HLQ206" s="400"/>
      <c r="HLR206" s="400"/>
      <c r="HLS206" s="400"/>
      <c r="HLT206" s="400"/>
      <c r="HLU206" s="400"/>
      <c r="HLV206" s="400"/>
      <c r="HLW206" s="400"/>
      <c r="HLX206" s="400"/>
      <c r="HLY206" s="400"/>
      <c r="HLZ206" s="400"/>
      <c r="HMA206" s="400"/>
      <c r="HMB206" s="400"/>
      <c r="HMC206" s="400"/>
      <c r="HMD206" s="400"/>
      <c r="HME206" s="400"/>
      <c r="HMF206" s="400"/>
      <c r="HMG206" s="400"/>
      <c r="HMH206" s="400"/>
      <c r="HMI206" s="400"/>
      <c r="HMJ206" s="400"/>
      <c r="HMK206" s="400"/>
      <c r="HML206" s="400"/>
      <c r="HMM206" s="400"/>
      <c r="HMN206" s="400"/>
      <c r="HMO206" s="400"/>
      <c r="HMP206" s="400"/>
      <c r="HMQ206" s="400"/>
      <c r="HMR206" s="400"/>
      <c r="HMS206" s="400"/>
      <c r="HMT206" s="400"/>
      <c r="HMU206" s="400"/>
      <c r="HMV206" s="400"/>
      <c r="HMW206" s="400"/>
      <c r="HMX206" s="400"/>
      <c r="HMY206" s="400"/>
      <c r="HMZ206" s="400"/>
      <c r="HNA206" s="400"/>
      <c r="HNB206" s="400"/>
      <c r="HNC206" s="400"/>
      <c r="HND206" s="400"/>
      <c r="HNE206" s="400"/>
      <c r="HNF206" s="400"/>
      <c r="HNG206" s="400"/>
      <c r="HNH206" s="400"/>
      <c r="HNI206" s="400"/>
      <c r="HNJ206" s="400"/>
      <c r="HNK206" s="400"/>
      <c r="HNL206" s="400"/>
      <c r="HNM206" s="400"/>
      <c r="HNN206" s="400"/>
      <c r="HNO206" s="400"/>
      <c r="HNP206" s="400"/>
      <c r="HNQ206" s="400"/>
      <c r="HNR206" s="400"/>
      <c r="HNS206" s="400"/>
      <c r="HNT206" s="400"/>
      <c r="HNU206" s="400"/>
      <c r="HNV206" s="400"/>
      <c r="HNW206" s="400"/>
      <c r="HNX206" s="400"/>
      <c r="HNY206" s="400"/>
      <c r="HNZ206" s="400"/>
      <c r="HOA206" s="400"/>
      <c r="HOB206" s="400"/>
      <c r="HOC206" s="400"/>
      <c r="HOD206" s="400"/>
      <c r="HOE206" s="400"/>
      <c r="HOF206" s="400"/>
      <c r="HOG206" s="400"/>
      <c r="HOH206" s="400"/>
      <c r="HOI206" s="400"/>
      <c r="HOJ206" s="400"/>
      <c r="HOK206" s="400"/>
      <c r="HOL206" s="400"/>
      <c r="HOM206" s="400"/>
      <c r="HON206" s="400"/>
      <c r="HOO206" s="400"/>
      <c r="HOP206" s="400"/>
      <c r="HOQ206" s="400"/>
      <c r="HOR206" s="400"/>
      <c r="HOS206" s="400"/>
      <c r="HOT206" s="400"/>
      <c r="HOU206" s="400"/>
      <c r="HOV206" s="400"/>
      <c r="HOW206" s="400"/>
      <c r="HOX206" s="400"/>
      <c r="HOY206" s="400"/>
      <c r="HOZ206" s="400"/>
      <c r="HPA206" s="400"/>
      <c r="HPB206" s="400"/>
      <c r="HPC206" s="400"/>
      <c r="HPD206" s="400"/>
      <c r="HPE206" s="400"/>
      <c r="HPF206" s="400"/>
      <c r="HPG206" s="400"/>
      <c r="HPH206" s="400"/>
      <c r="HPI206" s="400"/>
      <c r="HPJ206" s="400"/>
      <c r="HPK206" s="400"/>
      <c r="HPL206" s="400"/>
      <c r="HPM206" s="400"/>
      <c r="HPN206" s="400"/>
      <c r="HPO206" s="400"/>
      <c r="HPP206" s="400"/>
      <c r="HPQ206" s="400"/>
      <c r="HPR206" s="400"/>
      <c r="HPS206" s="400"/>
      <c r="HPT206" s="400"/>
      <c r="HPU206" s="400"/>
      <c r="HPV206" s="400"/>
      <c r="HPW206" s="400"/>
      <c r="HPX206" s="400"/>
      <c r="HPY206" s="400"/>
      <c r="HPZ206" s="400"/>
      <c r="HQA206" s="400"/>
      <c r="HQB206" s="400"/>
      <c r="HQC206" s="400"/>
      <c r="HQD206" s="400"/>
      <c r="HQE206" s="400"/>
      <c r="HQF206" s="400"/>
      <c r="HQG206" s="400"/>
      <c r="HQH206" s="400"/>
      <c r="HQI206" s="400"/>
      <c r="HQJ206" s="400"/>
      <c r="HQK206" s="400"/>
      <c r="HQL206" s="400"/>
      <c r="HQM206" s="400"/>
      <c r="HQN206" s="400"/>
      <c r="HQO206" s="400"/>
      <c r="HQP206" s="400"/>
      <c r="HQQ206" s="400"/>
      <c r="HQR206" s="400"/>
      <c r="HQS206" s="400"/>
      <c r="HQT206" s="400"/>
      <c r="HQU206" s="400"/>
      <c r="HQV206" s="400"/>
      <c r="HQW206" s="400"/>
      <c r="HQX206" s="400"/>
      <c r="HQY206" s="400"/>
      <c r="HQZ206" s="400"/>
      <c r="HRA206" s="400"/>
      <c r="HRB206" s="400"/>
      <c r="HRC206" s="400"/>
      <c r="HRD206" s="400"/>
      <c r="HRE206" s="400"/>
      <c r="HRF206" s="400"/>
      <c r="HRG206" s="400"/>
      <c r="HRH206" s="400"/>
      <c r="HRI206" s="400"/>
      <c r="HRJ206" s="400"/>
      <c r="HRK206" s="400"/>
      <c r="HRL206" s="400"/>
      <c r="HRM206" s="400"/>
      <c r="HRN206" s="400"/>
      <c r="HRO206" s="400"/>
      <c r="HRP206" s="400"/>
      <c r="HRQ206" s="400"/>
      <c r="HRR206" s="400"/>
      <c r="HRS206" s="400"/>
      <c r="HRT206" s="400"/>
      <c r="HRU206" s="400"/>
      <c r="HRV206" s="400"/>
      <c r="HRW206" s="400"/>
      <c r="HRX206" s="400"/>
      <c r="HRY206" s="400"/>
      <c r="HRZ206" s="400"/>
      <c r="HSA206" s="400"/>
      <c r="HSB206" s="400"/>
      <c r="HSC206" s="400"/>
      <c r="HSD206" s="400"/>
      <c r="HSE206" s="400"/>
      <c r="HSF206" s="400"/>
      <c r="HSG206" s="400"/>
      <c r="HSH206" s="400"/>
      <c r="HSI206" s="400"/>
      <c r="HSJ206" s="400"/>
      <c r="HSK206" s="400"/>
      <c r="HSL206" s="400"/>
      <c r="HSM206" s="400"/>
      <c r="HSN206" s="400"/>
      <c r="HSO206" s="400"/>
      <c r="HSP206" s="400"/>
      <c r="HSQ206" s="400"/>
      <c r="HSR206" s="400"/>
      <c r="HSS206" s="400"/>
      <c r="HST206" s="400"/>
      <c r="HSU206" s="400"/>
      <c r="HSV206" s="400"/>
      <c r="HSW206" s="400"/>
      <c r="HSX206" s="400"/>
      <c r="HSY206" s="400"/>
      <c r="HSZ206" s="400"/>
      <c r="HTA206" s="400"/>
      <c r="HTB206" s="400"/>
      <c r="HTC206" s="400"/>
      <c r="HTD206" s="400"/>
      <c r="HTE206" s="400"/>
      <c r="HTF206" s="400"/>
      <c r="HTG206" s="400"/>
      <c r="HTH206" s="400"/>
      <c r="HTI206" s="400"/>
      <c r="HTJ206" s="400"/>
      <c r="HTK206" s="400"/>
      <c r="HTL206" s="400"/>
      <c r="HTM206" s="400"/>
      <c r="HTN206" s="400"/>
      <c r="HTO206" s="400"/>
      <c r="HTP206" s="400"/>
      <c r="HTQ206" s="400"/>
      <c r="HTR206" s="400"/>
      <c r="HTS206" s="400"/>
      <c r="HTT206" s="400"/>
      <c r="HTU206" s="400"/>
      <c r="HTV206" s="400"/>
      <c r="HTW206" s="400"/>
      <c r="HTX206" s="400"/>
      <c r="HTY206" s="400"/>
      <c r="HTZ206" s="400"/>
      <c r="HUA206" s="400"/>
      <c r="HUB206" s="400"/>
      <c r="HUC206" s="400"/>
      <c r="HUD206" s="400"/>
      <c r="HUE206" s="400"/>
      <c r="HUF206" s="400"/>
      <c r="HUG206" s="400"/>
      <c r="HUH206" s="400"/>
      <c r="HUI206" s="400"/>
      <c r="HUJ206" s="400"/>
      <c r="HUK206" s="400"/>
      <c r="HUL206" s="400"/>
      <c r="HUM206" s="400"/>
      <c r="HUN206" s="400"/>
      <c r="HUO206" s="400"/>
      <c r="HUP206" s="400"/>
      <c r="HUQ206" s="400"/>
      <c r="HUR206" s="400"/>
      <c r="HUS206" s="400"/>
      <c r="HUT206" s="400"/>
      <c r="HUU206" s="400"/>
      <c r="HUV206" s="400"/>
      <c r="HUW206" s="400"/>
      <c r="HUX206" s="400"/>
      <c r="HUY206" s="400"/>
      <c r="HUZ206" s="400"/>
      <c r="HVA206" s="400"/>
      <c r="HVB206" s="400"/>
      <c r="HVC206" s="400"/>
      <c r="HVD206" s="400"/>
      <c r="HVE206" s="400"/>
      <c r="HVF206" s="400"/>
      <c r="HVG206" s="400"/>
      <c r="HVH206" s="400"/>
      <c r="HVI206" s="400"/>
      <c r="HVJ206" s="400"/>
      <c r="HVK206" s="400"/>
      <c r="HVL206" s="400"/>
      <c r="HVM206" s="400"/>
      <c r="HVN206" s="400"/>
      <c r="HVO206" s="400"/>
      <c r="HVP206" s="400"/>
      <c r="HVQ206" s="400"/>
      <c r="HVR206" s="400"/>
      <c r="HVS206" s="400"/>
      <c r="HVT206" s="400"/>
      <c r="HVU206" s="400"/>
      <c r="HVV206" s="400"/>
      <c r="HVW206" s="400"/>
      <c r="HVX206" s="400"/>
      <c r="HVY206" s="400"/>
      <c r="HVZ206" s="400"/>
      <c r="HWA206" s="400"/>
      <c r="HWB206" s="400"/>
      <c r="HWC206" s="400"/>
      <c r="HWD206" s="400"/>
      <c r="HWE206" s="400"/>
      <c r="HWF206" s="400"/>
      <c r="HWG206" s="400"/>
      <c r="HWH206" s="400"/>
      <c r="HWI206" s="400"/>
      <c r="HWJ206" s="400"/>
      <c r="HWK206" s="400"/>
      <c r="HWL206" s="400"/>
      <c r="HWM206" s="400"/>
      <c r="HWN206" s="400"/>
      <c r="HWO206" s="400"/>
      <c r="HWP206" s="400"/>
      <c r="HWQ206" s="400"/>
      <c r="HWR206" s="400"/>
      <c r="HWS206" s="400"/>
      <c r="HWT206" s="400"/>
      <c r="HWU206" s="400"/>
      <c r="HWV206" s="400"/>
      <c r="HWW206" s="400"/>
      <c r="HWX206" s="400"/>
      <c r="HWY206" s="400"/>
      <c r="HWZ206" s="400"/>
      <c r="HXA206" s="400"/>
      <c r="HXB206" s="400"/>
      <c r="HXC206" s="400"/>
      <c r="HXD206" s="400"/>
      <c r="HXE206" s="400"/>
      <c r="HXF206" s="400"/>
      <c r="HXG206" s="400"/>
      <c r="HXH206" s="400"/>
      <c r="HXI206" s="400"/>
      <c r="HXJ206" s="400"/>
      <c r="HXK206" s="400"/>
      <c r="HXL206" s="400"/>
      <c r="HXM206" s="400"/>
      <c r="HXN206" s="400"/>
      <c r="HXO206" s="400"/>
      <c r="HXP206" s="400"/>
      <c r="HXQ206" s="400"/>
      <c r="HXR206" s="400"/>
      <c r="HXS206" s="400"/>
      <c r="HXT206" s="400"/>
      <c r="HXU206" s="400"/>
      <c r="HXV206" s="400"/>
      <c r="HXW206" s="400"/>
      <c r="HXX206" s="400"/>
      <c r="HXY206" s="400"/>
      <c r="HXZ206" s="400"/>
      <c r="HYA206" s="400"/>
      <c r="HYB206" s="400"/>
      <c r="HYC206" s="400"/>
      <c r="HYD206" s="400"/>
      <c r="HYE206" s="400"/>
      <c r="HYF206" s="400"/>
      <c r="HYG206" s="400"/>
      <c r="HYH206" s="400"/>
      <c r="HYI206" s="400"/>
      <c r="HYJ206" s="400"/>
      <c r="HYK206" s="400"/>
      <c r="HYL206" s="400"/>
      <c r="HYM206" s="400"/>
      <c r="HYN206" s="400"/>
      <c r="HYO206" s="400"/>
      <c r="HYP206" s="400"/>
      <c r="HYQ206" s="400"/>
      <c r="HYR206" s="400"/>
      <c r="HYS206" s="400"/>
      <c r="HYT206" s="400"/>
      <c r="HYU206" s="400"/>
      <c r="HYV206" s="400"/>
      <c r="HYW206" s="400"/>
      <c r="HYX206" s="400"/>
      <c r="HYY206" s="400"/>
      <c r="HYZ206" s="400"/>
      <c r="HZA206" s="400"/>
      <c r="HZB206" s="400"/>
      <c r="HZC206" s="400"/>
      <c r="HZD206" s="400"/>
      <c r="HZE206" s="400"/>
      <c r="HZF206" s="400"/>
      <c r="HZG206" s="400"/>
      <c r="HZH206" s="400"/>
      <c r="HZI206" s="400"/>
      <c r="HZJ206" s="400"/>
      <c r="HZK206" s="400"/>
      <c r="HZL206" s="400"/>
      <c r="HZM206" s="400"/>
      <c r="HZN206" s="400"/>
      <c r="HZO206" s="400"/>
      <c r="HZP206" s="400"/>
      <c r="HZQ206" s="400"/>
      <c r="HZR206" s="400"/>
      <c r="HZS206" s="400"/>
      <c r="HZT206" s="400"/>
      <c r="HZU206" s="400"/>
      <c r="HZV206" s="400"/>
      <c r="HZW206" s="400"/>
      <c r="HZX206" s="400"/>
      <c r="HZY206" s="400"/>
      <c r="HZZ206" s="400"/>
      <c r="IAA206" s="400"/>
      <c r="IAB206" s="400"/>
      <c r="IAC206" s="400"/>
      <c r="IAD206" s="400"/>
      <c r="IAE206" s="400"/>
      <c r="IAF206" s="400"/>
      <c r="IAG206" s="400"/>
      <c r="IAH206" s="400"/>
      <c r="IAI206" s="400"/>
      <c r="IAJ206" s="400"/>
      <c r="IAK206" s="400"/>
      <c r="IAL206" s="400"/>
      <c r="IAM206" s="400"/>
      <c r="IAN206" s="400"/>
      <c r="IAO206" s="400"/>
      <c r="IAP206" s="400"/>
      <c r="IAQ206" s="400"/>
      <c r="IAR206" s="400"/>
      <c r="IAS206" s="400"/>
      <c r="IAT206" s="400"/>
      <c r="IAU206" s="400"/>
      <c r="IAV206" s="400"/>
      <c r="IAW206" s="400"/>
      <c r="IAX206" s="400"/>
      <c r="IAY206" s="400"/>
      <c r="IAZ206" s="400"/>
      <c r="IBA206" s="400"/>
      <c r="IBB206" s="400"/>
      <c r="IBC206" s="400"/>
      <c r="IBD206" s="400"/>
      <c r="IBE206" s="400"/>
      <c r="IBF206" s="400"/>
      <c r="IBG206" s="400"/>
      <c r="IBH206" s="400"/>
      <c r="IBI206" s="400"/>
      <c r="IBJ206" s="400"/>
      <c r="IBK206" s="400"/>
      <c r="IBL206" s="400"/>
      <c r="IBM206" s="400"/>
      <c r="IBN206" s="400"/>
      <c r="IBO206" s="400"/>
      <c r="IBP206" s="400"/>
      <c r="IBQ206" s="400"/>
      <c r="IBR206" s="400"/>
      <c r="IBS206" s="400"/>
      <c r="IBT206" s="400"/>
      <c r="IBU206" s="400"/>
      <c r="IBV206" s="400"/>
      <c r="IBW206" s="400"/>
      <c r="IBX206" s="400"/>
      <c r="IBY206" s="400"/>
      <c r="IBZ206" s="400"/>
      <c r="ICA206" s="400"/>
      <c r="ICB206" s="400"/>
      <c r="ICC206" s="400"/>
      <c r="ICD206" s="400"/>
      <c r="ICE206" s="400"/>
      <c r="ICF206" s="400"/>
      <c r="ICG206" s="400"/>
      <c r="ICH206" s="400"/>
      <c r="ICI206" s="400"/>
      <c r="ICJ206" s="400"/>
      <c r="ICK206" s="400"/>
      <c r="ICL206" s="400"/>
      <c r="ICM206" s="400"/>
      <c r="ICN206" s="400"/>
      <c r="ICO206" s="400"/>
      <c r="ICP206" s="400"/>
      <c r="ICQ206" s="400"/>
      <c r="ICR206" s="400"/>
      <c r="ICS206" s="400"/>
      <c r="ICT206" s="400"/>
      <c r="ICU206" s="400"/>
      <c r="ICV206" s="400"/>
      <c r="ICW206" s="400"/>
      <c r="ICX206" s="400"/>
      <c r="ICY206" s="400"/>
      <c r="ICZ206" s="400"/>
      <c r="IDA206" s="400"/>
      <c r="IDB206" s="400"/>
      <c r="IDC206" s="400"/>
      <c r="IDD206" s="400"/>
      <c r="IDE206" s="400"/>
      <c r="IDF206" s="400"/>
      <c r="IDG206" s="400"/>
      <c r="IDH206" s="400"/>
      <c r="IDI206" s="400"/>
      <c r="IDJ206" s="400"/>
      <c r="IDK206" s="400"/>
      <c r="IDL206" s="400"/>
      <c r="IDM206" s="400"/>
      <c r="IDN206" s="400"/>
      <c r="IDO206" s="400"/>
      <c r="IDP206" s="400"/>
      <c r="IDQ206" s="400"/>
      <c r="IDR206" s="400"/>
      <c r="IDS206" s="400"/>
      <c r="IDT206" s="400"/>
      <c r="IDU206" s="400"/>
      <c r="IDV206" s="400"/>
      <c r="IDW206" s="400"/>
      <c r="IDX206" s="400"/>
      <c r="IDY206" s="400"/>
      <c r="IDZ206" s="400"/>
      <c r="IEA206" s="400"/>
      <c r="IEB206" s="400"/>
      <c r="IEC206" s="400"/>
      <c r="IED206" s="400"/>
      <c r="IEE206" s="400"/>
      <c r="IEF206" s="400"/>
      <c r="IEG206" s="400"/>
      <c r="IEH206" s="400"/>
      <c r="IEI206" s="400"/>
      <c r="IEJ206" s="400"/>
      <c r="IEK206" s="400"/>
      <c r="IEL206" s="400"/>
      <c r="IEM206" s="400"/>
      <c r="IEN206" s="400"/>
      <c r="IEO206" s="400"/>
      <c r="IEP206" s="400"/>
      <c r="IEQ206" s="400"/>
      <c r="IER206" s="400"/>
      <c r="IES206" s="400"/>
      <c r="IET206" s="400"/>
      <c r="IEU206" s="400"/>
      <c r="IEV206" s="400"/>
      <c r="IEW206" s="400"/>
      <c r="IEX206" s="400"/>
      <c r="IEY206" s="400"/>
      <c r="IEZ206" s="400"/>
      <c r="IFA206" s="400"/>
      <c r="IFB206" s="400"/>
      <c r="IFC206" s="400"/>
      <c r="IFD206" s="400"/>
      <c r="IFE206" s="400"/>
      <c r="IFF206" s="400"/>
      <c r="IFG206" s="400"/>
      <c r="IFH206" s="400"/>
      <c r="IFI206" s="400"/>
      <c r="IFJ206" s="400"/>
      <c r="IFK206" s="400"/>
      <c r="IFL206" s="400"/>
      <c r="IFM206" s="400"/>
      <c r="IFN206" s="400"/>
      <c r="IFO206" s="400"/>
      <c r="IFP206" s="400"/>
      <c r="IFQ206" s="400"/>
      <c r="IFR206" s="400"/>
      <c r="IFS206" s="400"/>
      <c r="IFT206" s="400"/>
      <c r="IFU206" s="400"/>
      <c r="IFV206" s="400"/>
      <c r="IFW206" s="400"/>
      <c r="IFX206" s="400"/>
      <c r="IFY206" s="400"/>
      <c r="IFZ206" s="400"/>
      <c r="IGA206" s="400"/>
      <c r="IGB206" s="400"/>
      <c r="IGC206" s="400"/>
      <c r="IGD206" s="400"/>
      <c r="IGE206" s="400"/>
      <c r="IGF206" s="400"/>
      <c r="IGG206" s="400"/>
      <c r="IGH206" s="400"/>
      <c r="IGI206" s="400"/>
      <c r="IGJ206" s="400"/>
      <c r="IGK206" s="400"/>
      <c r="IGL206" s="400"/>
      <c r="IGM206" s="400"/>
      <c r="IGN206" s="400"/>
      <c r="IGO206" s="400"/>
      <c r="IGP206" s="400"/>
      <c r="IGQ206" s="400"/>
      <c r="IGR206" s="400"/>
      <c r="IGS206" s="400"/>
      <c r="IGT206" s="400"/>
      <c r="IGU206" s="400"/>
      <c r="IGV206" s="400"/>
      <c r="IGW206" s="400"/>
      <c r="IGX206" s="400"/>
      <c r="IGY206" s="400"/>
      <c r="IGZ206" s="400"/>
      <c r="IHA206" s="400"/>
      <c r="IHB206" s="400"/>
      <c r="IHC206" s="400"/>
      <c r="IHD206" s="400"/>
      <c r="IHE206" s="400"/>
      <c r="IHF206" s="400"/>
      <c r="IHG206" s="400"/>
      <c r="IHH206" s="400"/>
      <c r="IHI206" s="400"/>
      <c r="IHJ206" s="400"/>
      <c r="IHK206" s="400"/>
      <c r="IHL206" s="400"/>
      <c r="IHM206" s="400"/>
      <c r="IHN206" s="400"/>
      <c r="IHO206" s="400"/>
      <c r="IHP206" s="400"/>
      <c r="IHQ206" s="400"/>
      <c r="IHR206" s="400"/>
      <c r="IHS206" s="400"/>
      <c r="IHT206" s="400"/>
      <c r="IHU206" s="400"/>
      <c r="IHV206" s="400"/>
      <c r="IHW206" s="400"/>
      <c r="IHX206" s="400"/>
      <c r="IHY206" s="400"/>
      <c r="IHZ206" s="400"/>
      <c r="IIA206" s="400"/>
      <c r="IIB206" s="400"/>
      <c r="IIC206" s="400"/>
      <c r="IID206" s="400"/>
      <c r="IIE206" s="400"/>
      <c r="IIF206" s="400"/>
      <c r="IIG206" s="400"/>
      <c r="IIH206" s="400"/>
      <c r="III206" s="400"/>
      <c r="IIJ206" s="400"/>
      <c r="IIK206" s="400"/>
      <c r="IIL206" s="400"/>
      <c r="IIM206" s="400"/>
      <c r="IIN206" s="400"/>
      <c r="IIO206" s="400"/>
      <c r="IIP206" s="400"/>
      <c r="IIQ206" s="400"/>
      <c r="IIR206" s="400"/>
      <c r="IIS206" s="400"/>
      <c r="IIT206" s="400"/>
      <c r="IIU206" s="400"/>
      <c r="IIV206" s="400"/>
      <c r="IIW206" s="400"/>
      <c r="IIX206" s="400"/>
      <c r="IIY206" s="400"/>
      <c r="IIZ206" s="400"/>
      <c r="IJA206" s="400"/>
      <c r="IJB206" s="400"/>
      <c r="IJC206" s="400"/>
      <c r="IJD206" s="400"/>
      <c r="IJE206" s="400"/>
      <c r="IJF206" s="400"/>
      <c r="IJG206" s="400"/>
      <c r="IJH206" s="400"/>
      <c r="IJI206" s="400"/>
      <c r="IJJ206" s="400"/>
      <c r="IJK206" s="400"/>
      <c r="IJL206" s="400"/>
      <c r="IJM206" s="400"/>
      <c r="IJN206" s="400"/>
      <c r="IJO206" s="400"/>
      <c r="IJP206" s="400"/>
      <c r="IJQ206" s="400"/>
      <c r="IJR206" s="400"/>
      <c r="IJS206" s="400"/>
      <c r="IJT206" s="400"/>
      <c r="IJU206" s="400"/>
      <c r="IJV206" s="400"/>
      <c r="IJW206" s="400"/>
      <c r="IJX206" s="400"/>
      <c r="IJY206" s="400"/>
      <c r="IJZ206" s="400"/>
      <c r="IKA206" s="400"/>
      <c r="IKB206" s="400"/>
      <c r="IKC206" s="400"/>
      <c r="IKD206" s="400"/>
      <c r="IKE206" s="400"/>
      <c r="IKF206" s="400"/>
      <c r="IKG206" s="400"/>
      <c r="IKH206" s="400"/>
      <c r="IKI206" s="400"/>
      <c r="IKJ206" s="400"/>
      <c r="IKK206" s="400"/>
      <c r="IKL206" s="400"/>
      <c r="IKM206" s="400"/>
      <c r="IKN206" s="400"/>
      <c r="IKO206" s="400"/>
      <c r="IKP206" s="400"/>
      <c r="IKQ206" s="400"/>
      <c r="IKR206" s="400"/>
      <c r="IKS206" s="400"/>
      <c r="IKT206" s="400"/>
      <c r="IKU206" s="400"/>
      <c r="IKV206" s="400"/>
      <c r="IKW206" s="400"/>
      <c r="IKX206" s="400"/>
      <c r="IKY206" s="400"/>
      <c r="IKZ206" s="400"/>
      <c r="ILA206" s="400"/>
      <c r="ILB206" s="400"/>
      <c r="ILC206" s="400"/>
      <c r="ILD206" s="400"/>
      <c r="ILE206" s="400"/>
      <c r="ILF206" s="400"/>
      <c r="ILG206" s="400"/>
      <c r="ILH206" s="400"/>
      <c r="ILI206" s="400"/>
      <c r="ILJ206" s="400"/>
      <c r="ILK206" s="400"/>
      <c r="ILL206" s="400"/>
      <c r="ILM206" s="400"/>
      <c r="ILN206" s="400"/>
      <c r="ILO206" s="400"/>
      <c r="ILP206" s="400"/>
      <c r="ILQ206" s="400"/>
      <c r="ILR206" s="400"/>
      <c r="ILS206" s="400"/>
      <c r="ILT206" s="400"/>
      <c r="ILU206" s="400"/>
      <c r="ILV206" s="400"/>
      <c r="ILW206" s="400"/>
      <c r="ILX206" s="400"/>
      <c r="ILY206" s="400"/>
      <c r="ILZ206" s="400"/>
      <c r="IMA206" s="400"/>
      <c r="IMB206" s="400"/>
      <c r="IMC206" s="400"/>
      <c r="IMD206" s="400"/>
      <c r="IME206" s="400"/>
      <c r="IMF206" s="400"/>
      <c r="IMG206" s="400"/>
      <c r="IMH206" s="400"/>
      <c r="IMI206" s="400"/>
      <c r="IMJ206" s="400"/>
      <c r="IMK206" s="400"/>
      <c r="IML206" s="400"/>
      <c r="IMM206" s="400"/>
      <c r="IMN206" s="400"/>
      <c r="IMO206" s="400"/>
      <c r="IMP206" s="400"/>
      <c r="IMQ206" s="400"/>
      <c r="IMR206" s="400"/>
      <c r="IMS206" s="400"/>
      <c r="IMT206" s="400"/>
      <c r="IMU206" s="400"/>
      <c r="IMV206" s="400"/>
      <c r="IMW206" s="400"/>
      <c r="IMX206" s="400"/>
      <c r="IMY206" s="400"/>
      <c r="IMZ206" s="400"/>
      <c r="INA206" s="400"/>
      <c r="INB206" s="400"/>
      <c r="INC206" s="400"/>
      <c r="IND206" s="400"/>
      <c r="INE206" s="400"/>
      <c r="INF206" s="400"/>
      <c r="ING206" s="400"/>
      <c r="INH206" s="400"/>
      <c r="INI206" s="400"/>
      <c r="INJ206" s="400"/>
      <c r="INK206" s="400"/>
      <c r="INL206" s="400"/>
      <c r="INM206" s="400"/>
      <c r="INN206" s="400"/>
      <c r="INO206" s="400"/>
      <c r="INP206" s="400"/>
      <c r="INQ206" s="400"/>
      <c r="INR206" s="400"/>
      <c r="INS206" s="400"/>
      <c r="INT206" s="400"/>
      <c r="INU206" s="400"/>
      <c r="INV206" s="400"/>
      <c r="INW206" s="400"/>
      <c r="INX206" s="400"/>
      <c r="INY206" s="400"/>
      <c r="INZ206" s="400"/>
      <c r="IOA206" s="400"/>
      <c r="IOB206" s="400"/>
      <c r="IOC206" s="400"/>
      <c r="IOD206" s="400"/>
      <c r="IOE206" s="400"/>
      <c r="IOF206" s="400"/>
      <c r="IOG206" s="400"/>
      <c r="IOH206" s="400"/>
      <c r="IOI206" s="400"/>
      <c r="IOJ206" s="400"/>
      <c r="IOK206" s="400"/>
      <c r="IOL206" s="400"/>
      <c r="IOM206" s="400"/>
      <c r="ION206" s="400"/>
      <c r="IOO206" s="400"/>
      <c r="IOP206" s="400"/>
      <c r="IOQ206" s="400"/>
      <c r="IOR206" s="400"/>
      <c r="IOS206" s="400"/>
      <c r="IOT206" s="400"/>
      <c r="IOU206" s="400"/>
      <c r="IOV206" s="400"/>
      <c r="IOW206" s="400"/>
      <c r="IOX206" s="400"/>
      <c r="IOY206" s="400"/>
      <c r="IOZ206" s="400"/>
      <c r="IPA206" s="400"/>
      <c r="IPB206" s="400"/>
      <c r="IPC206" s="400"/>
      <c r="IPD206" s="400"/>
      <c r="IPE206" s="400"/>
      <c r="IPF206" s="400"/>
      <c r="IPG206" s="400"/>
      <c r="IPH206" s="400"/>
      <c r="IPI206" s="400"/>
      <c r="IPJ206" s="400"/>
      <c r="IPK206" s="400"/>
      <c r="IPL206" s="400"/>
      <c r="IPM206" s="400"/>
      <c r="IPN206" s="400"/>
      <c r="IPO206" s="400"/>
      <c r="IPP206" s="400"/>
      <c r="IPQ206" s="400"/>
      <c r="IPR206" s="400"/>
      <c r="IPS206" s="400"/>
      <c r="IPT206" s="400"/>
      <c r="IPU206" s="400"/>
      <c r="IPV206" s="400"/>
      <c r="IPW206" s="400"/>
      <c r="IPX206" s="400"/>
      <c r="IPY206" s="400"/>
      <c r="IPZ206" s="400"/>
      <c r="IQA206" s="400"/>
      <c r="IQB206" s="400"/>
      <c r="IQC206" s="400"/>
      <c r="IQD206" s="400"/>
      <c r="IQE206" s="400"/>
      <c r="IQF206" s="400"/>
      <c r="IQG206" s="400"/>
      <c r="IQH206" s="400"/>
      <c r="IQI206" s="400"/>
      <c r="IQJ206" s="400"/>
      <c r="IQK206" s="400"/>
      <c r="IQL206" s="400"/>
      <c r="IQM206" s="400"/>
      <c r="IQN206" s="400"/>
      <c r="IQO206" s="400"/>
      <c r="IQP206" s="400"/>
      <c r="IQQ206" s="400"/>
      <c r="IQR206" s="400"/>
      <c r="IQS206" s="400"/>
      <c r="IQT206" s="400"/>
      <c r="IQU206" s="400"/>
      <c r="IQV206" s="400"/>
      <c r="IQW206" s="400"/>
      <c r="IQX206" s="400"/>
      <c r="IQY206" s="400"/>
      <c r="IQZ206" s="400"/>
      <c r="IRA206" s="400"/>
      <c r="IRB206" s="400"/>
      <c r="IRC206" s="400"/>
      <c r="IRD206" s="400"/>
      <c r="IRE206" s="400"/>
      <c r="IRF206" s="400"/>
      <c r="IRG206" s="400"/>
      <c r="IRH206" s="400"/>
      <c r="IRI206" s="400"/>
      <c r="IRJ206" s="400"/>
      <c r="IRK206" s="400"/>
      <c r="IRL206" s="400"/>
      <c r="IRM206" s="400"/>
      <c r="IRN206" s="400"/>
      <c r="IRO206" s="400"/>
      <c r="IRP206" s="400"/>
      <c r="IRQ206" s="400"/>
      <c r="IRR206" s="400"/>
      <c r="IRS206" s="400"/>
      <c r="IRT206" s="400"/>
      <c r="IRU206" s="400"/>
      <c r="IRV206" s="400"/>
      <c r="IRW206" s="400"/>
      <c r="IRX206" s="400"/>
      <c r="IRY206" s="400"/>
      <c r="IRZ206" s="400"/>
      <c r="ISA206" s="400"/>
      <c r="ISB206" s="400"/>
      <c r="ISC206" s="400"/>
      <c r="ISD206" s="400"/>
      <c r="ISE206" s="400"/>
      <c r="ISF206" s="400"/>
      <c r="ISG206" s="400"/>
      <c r="ISH206" s="400"/>
      <c r="ISI206" s="400"/>
      <c r="ISJ206" s="400"/>
      <c r="ISK206" s="400"/>
      <c r="ISL206" s="400"/>
      <c r="ISM206" s="400"/>
      <c r="ISN206" s="400"/>
      <c r="ISO206" s="400"/>
      <c r="ISP206" s="400"/>
      <c r="ISQ206" s="400"/>
      <c r="ISR206" s="400"/>
      <c r="ISS206" s="400"/>
      <c r="IST206" s="400"/>
      <c r="ISU206" s="400"/>
      <c r="ISV206" s="400"/>
      <c r="ISW206" s="400"/>
      <c r="ISX206" s="400"/>
      <c r="ISY206" s="400"/>
      <c r="ISZ206" s="400"/>
      <c r="ITA206" s="400"/>
      <c r="ITB206" s="400"/>
      <c r="ITC206" s="400"/>
      <c r="ITD206" s="400"/>
      <c r="ITE206" s="400"/>
      <c r="ITF206" s="400"/>
      <c r="ITG206" s="400"/>
      <c r="ITH206" s="400"/>
      <c r="ITI206" s="400"/>
      <c r="ITJ206" s="400"/>
      <c r="ITK206" s="400"/>
      <c r="ITL206" s="400"/>
      <c r="ITM206" s="400"/>
      <c r="ITN206" s="400"/>
      <c r="ITO206" s="400"/>
      <c r="ITP206" s="400"/>
      <c r="ITQ206" s="400"/>
      <c r="ITR206" s="400"/>
      <c r="ITS206" s="400"/>
      <c r="ITT206" s="400"/>
      <c r="ITU206" s="400"/>
      <c r="ITV206" s="400"/>
      <c r="ITW206" s="400"/>
      <c r="ITX206" s="400"/>
      <c r="ITY206" s="400"/>
      <c r="ITZ206" s="400"/>
      <c r="IUA206" s="400"/>
      <c r="IUB206" s="400"/>
      <c r="IUC206" s="400"/>
      <c r="IUD206" s="400"/>
      <c r="IUE206" s="400"/>
      <c r="IUF206" s="400"/>
      <c r="IUG206" s="400"/>
      <c r="IUH206" s="400"/>
      <c r="IUI206" s="400"/>
      <c r="IUJ206" s="400"/>
      <c r="IUK206" s="400"/>
      <c r="IUL206" s="400"/>
      <c r="IUM206" s="400"/>
      <c r="IUN206" s="400"/>
      <c r="IUO206" s="400"/>
      <c r="IUP206" s="400"/>
      <c r="IUQ206" s="400"/>
      <c r="IUR206" s="400"/>
      <c r="IUS206" s="400"/>
      <c r="IUT206" s="400"/>
      <c r="IUU206" s="400"/>
      <c r="IUV206" s="400"/>
      <c r="IUW206" s="400"/>
      <c r="IUX206" s="400"/>
      <c r="IUY206" s="400"/>
      <c r="IUZ206" s="400"/>
      <c r="IVA206" s="400"/>
      <c r="IVB206" s="400"/>
      <c r="IVC206" s="400"/>
      <c r="IVD206" s="400"/>
      <c r="IVE206" s="400"/>
      <c r="IVF206" s="400"/>
      <c r="IVG206" s="400"/>
      <c r="IVH206" s="400"/>
      <c r="IVI206" s="400"/>
      <c r="IVJ206" s="400"/>
      <c r="IVK206" s="400"/>
      <c r="IVL206" s="400"/>
      <c r="IVM206" s="400"/>
      <c r="IVN206" s="400"/>
      <c r="IVO206" s="400"/>
      <c r="IVP206" s="400"/>
      <c r="IVQ206" s="400"/>
      <c r="IVR206" s="400"/>
      <c r="IVS206" s="400"/>
      <c r="IVT206" s="400"/>
      <c r="IVU206" s="400"/>
      <c r="IVV206" s="400"/>
      <c r="IVW206" s="400"/>
      <c r="IVX206" s="400"/>
      <c r="IVY206" s="400"/>
      <c r="IVZ206" s="400"/>
      <c r="IWA206" s="400"/>
      <c r="IWB206" s="400"/>
      <c r="IWC206" s="400"/>
      <c r="IWD206" s="400"/>
      <c r="IWE206" s="400"/>
      <c r="IWF206" s="400"/>
      <c r="IWG206" s="400"/>
      <c r="IWH206" s="400"/>
      <c r="IWI206" s="400"/>
      <c r="IWJ206" s="400"/>
      <c r="IWK206" s="400"/>
      <c r="IWL206" s="400"/>
      <c r="IWM206" s="400"/>
      <c r="IWN206" s="400"/>
      <c r="IWO206" s="400"/>
      <c r="IWP206" s="400"/>
      <c r="IWQ206" s="400"/>
      <c r="IWR206" s="400"/>
      <c r="IWS206" s="400"/>
      <c r="IWT206" s="400"/>
      <c r="IWU206" s="400"/>
      <c r="IWV206" s="400"/>
      <c r="IWW206" s="400"/>
      <c r="IWX206" s="400"/>
      <c r="IWY206" s="400"/>
      <c r="IWZ206" s="400"/>
      <c r="IXA206" s="400"/>
      <c r="IXB206" s="400"/>
      <c r="IXC206" s="400"/>
      <c r="IXD206" s="400"/>
      <c r="IXE206" s="400"/>
      <c r="IXF206" s="400"/>
      <c r="IXG206" s="400"/>
      <c r="IXH206" s="400"/>
      <c r="IXI206" s="400"/>
      <c r="IXJ206" s="400"/>
      <c r="IXK206" s="400"/>
      <c r="IXL206" s="400"/>
      <c r="IXM206" s="400"/>
      <c r="IXN206" s="400"/>
      <c r="IXO206" s="400"/>
      <c r="IXP206" s="400"/>
      <c r="IXQ206" s="400"/>
      <c r="IXR206" s="400"/>
      <c r="IXS206" s="400"/>
      <c r="IXT206" s="400"/>
      <c r="IXU206" s="400"/>
      <c r="IXV206" s="400"/>
      <c r="IXW206" s="400"/>
      <c r="IXX206" s="400"/>
      <c r="IXY206" s="400"/>
      <c r="IXZ206" s="400"/>
      <c r="IYA206" s="400"/>
      <c r="IYB206" s="400"/>
      <c r="IYC206" s="400"/>
      <c r="IYD206" s="400"/>
      <c r="IYE206" s="400"/>
      <c r="IYF206" s="400"/>
      <c r="IYG206" s="400"/>
      <c r="IYH206" s="400"/>
      <c r="IYI206" s="400"/>
      <c r="IYJ206" s="400"/>
      <c r="IYK206" s="400"/>
      <c r="IYL206" s="400"/>
      <c r="IYM206" s="400"/>
      <c r="IYN206" s="400"/>
      <c r="IYO206" s="400"/>
      <c r="IYP206" s="400"/>
      <c r="IYQ206" s="400"/>
      <c r="IYR206" s="400"/>
      <c r="IYS206" s="400"/>
      <c r="IYT206" s="400"/>
      <c r="IYU206" s="400"/>
      <c r="IYV206" s="400"/>
      <c r="IYW206" s="400"/>
      <c r="IYX206" s="400"/>
      <c r="IYY206" s="400"/>
      <c r="IYZ206" s="400"/>
      <c r="IZA206" s="400"/>
      <c r="IZB206" s="400"/>
      <c r="IZC206" s="400"/>
      <c r="IZD206" s="400"/>
      <c r="IZE206" s="400"/>
      <c r="IZF206" s="400"/>
      <c r="IZG206" s="400"/>
      <c r="IZH206" s="400"/>
      <c r="IZI206" s="400"/>
      <c r="IZJ206" s="400"/>
      <c r="IZK206" s="400"/>
      <c r="IZL206" s="400"/>
      <c r="IZM206" s="400"/>
      <c r="IZN206" s="400"/>
      <c r="IZO206" s="400"/>
      <c r="IZP206" s="400"/>
      <c r="IZQ206" s="400"/>
      <c r="IZR206" s="400"/>
      <c r="IZS206" s="400"/>
      <c r="IZT206" s="400"/>
      <c r="IZU206" s="400"/>
      <c r="IZV206" s="400"/>
      <c r="IZW206" s="400"/>
      <c r="IZX206" s="400"/>
      <c r="IZY206" s="400"/>
      <c r="IZZ206" s="400"/>
      <c r="JAA206" s="400"/>
      <c r="JAB206" s="400"/>
      <c r="JAC206" s="400"/>
      <c r="JAD206" s="400"/>
      <c r="JAE206" s="400"/>
      <c r="JAF206" s="400"/>
      <c r="JAG206" s="400"/>
      <c r="JAH206" s="400"/>
      <c r="JAI206" s="400"/>
      <c r="JAJ206" s="400"/>
      <c r="JAK206" s="400"/>
      <c r="JAL206" s="400"/>
      <c r="JAM206" s="400"/>
      <c r="JAN206" s="400"/>
      <c r="JAO206" s="400"/>
      <c r="JAP206" s="400"/>
      <c r="JAQ206" s="400"/>
      <c r="JAR206" s="400"/>
      <c r="JAS206" s="400"/>
      <c r="JAT206" s="400"/>
      <c r="JAU206" s="400"/>
      <c r="JAV206" s="400"/>
      <c r="JAW206" s="400"/>
      <c r="JAX206" s="400"/>
      <c r="JAY206" s="400"/>
      <c r="JAZ206" s="400"/>
      <c r="JBA206" s="400"/>
      <c r="JBB206" s="400"/>
      <c r="JBC206" s="400"/>
      <c r="JBD206" s="400"/>
      <c r="JBE206" s="400"/>
      <c r="JBF206" s="400"/>
      <c r="JBG206" s="400"/>
      <c r="JBH206" s="400"/>
      <c r="JBI206" s="400"/>
      <c r="JBJ206" s="400"/>
      <c r="JBK206" s="400"/>
      <c r="JBL206" s="400"/>
      <c r="JBM206" s="400"/>
      <c r="JBN206" s="400"/>
      <c r="JBO206" s="400"/>
      <c r="JBP206" s="400"/>
      <c r="JBQ206" s="400"/>
      <c r="JBR206" s="400"/>
      <c r="JBS206" s="400"/>
      <c r="JBT206" s="400"/>
      <c r="JBU206" s="400"/>
      <c r="JBV206" s="400"/>
      <c r="JBW206" s="400"/>
      <c r="JBX206" s="400"/>
      <c r="JBY206" s="400"/>
      <c r="JBZ206" s="400"/>
      <c r="JCA206" s="400"/>
      <c r="JCB206" s="400"/>
      <c r="JCC206" s="400"/>
      <c r="JCD206" s="400"/>
      <c r="JCE206" s="400"/>
      <c r="JCF206" s="400"/>
      <c r="JCG206" s="400"/>
      <c r="JCH206" s="400"/>
      <c r="JCI206" s="400"/>
      <c r="JCJ206" s="400"/>
      <c r="JCK206" s="400"/>
      <c r="JCL206" s="400"/>
      <c r="JCM206" s="400"/>
      <c r="JCN206" s="400"/>
      <c r="JCO206" s="400"/>
      <c r="JCP206" s="400"/>
      <c r="JCQ206" s="400"/>
      <c r="JCR206" s="400"/>
      <c r="JCS206" s="400"/>
      <c r="JCT206" s="400"/>
      <c r="JCU206" s="400"/>
      <c r="JCV206" s="400"/>
      <c r="JCW206" s="400"/>
      <c r="JCX206" s="400"/>
      <c r="JCY206" s="400"/>
      <c r="JCZ206" s="400"/>
      <c r="JDA206" s="400"/>
      <c r="JDB206" s="400"/>
      <c r="JDC206" s="400"/>
      <c r="JDD206" s="400"/>
      <c r="JDE206" s="400"/>
      <c r="JDF206" s="400"/>
      <c r="JDG206" s="400"/>
      <c r="JDH206" s="400"/>
      <c r="JDI206" s="400"/>
      <c r="JDJ206" s="400"/>
      <c r="JDK206" s="400"/>
      <c r="JDL206" s="400"/>
      <c r="JDM206" s="400"/>
      <c r="JDN206" s="400"/>
      <c r="JDO206" s="400"/>
      <c r="JDP206" s="400"/>
      <c r="JDQ206" s="400"/>
      <c r="JDR206" s="400"/>
      <c r="JDS206" s="400"/>
      <c r="JDT206" s="400"/>
      <c r="JDU206" s="400"/>
      <c r="JDV206" s="400"/>
      <c r="JDW206" s="400"/>
      <c r="JDX206" s="400"/>
      <c r="JDY206" s="400"/>
      <c r="JDZ206" s="400"/>
      <c r="JEA206" s="400"/>
      <c r="JEB206" s="400"/>
      <c r="JEC206" s="400"/>
      <c r="JED206" s="400"/>
      <c r="JEE206" s="400"/>
      <c r="JEF206" s="400"/>
      <c r="JEG206" s="400"/>
      <c r="JEH206" s="400"/>
      <c r="JEI206" s="400"/>
      <c r="JEJ206" s="400"/>
      <c r="JEK206" s="400"/>
      <c r="JEL206" s="400"/>
      <c r="JEM206" s="400"/>
      <c r="JEN206" s="400"/>
      <c r="JEO206" s="400"/>
      <c r="JEP206" s="400"/>
      <c r="JEQ206" s="400"/>
      <c r="JER206" s="400"/>
      <c r="JES206" s="400"/>
      <c r="JET206" s="400"/>
      <c r="JEU206" s="400"/>
      <c r="JEV206" s="400"/>
      <c r="JEW206" s="400"/>
      <c r="JEX206" s="400"/>
      <c r="JEY206" s="400"/>
      <c r="JEZ206" s="400"/>
      <c r="JFA206" s="400"/>
      <c r="JFB206" s="400"/>
      <c r="JFC206" s="400"/>
      <c r="JFD206" s="400"/>
      <c r="JFE206" s="400"/>
      <c r="JFF206" s="400"/>
      <c r="JFG206" s="400"/>
      <c r="JFH206" s="400"/>
      <c r="JFI206" s="400"/>
      <c r="JFJ206" s="400"/>
      <c r="JFK206" s="400"/>
      <c r="JFL206" s="400"/>
      <c r="JFM206" s="400"/>
      <c r="JFN206" s="400"/>
      <c r="JFO206" s="400"/>
      <c r="JFP206" s="400"/>
      <c r="JFQ206" s="400"/>
      <c r="JFR206" s="400"/>
      <c r="JFS206" s="400"/>
      <c r="JFT206" s="400"/>
      <c r="JFU206" s="400"/>
      <c r="JFV206" s="400"/>
      <c r="JFW206" s="400"/>
      <c r="JFX206" s="400"/>
      <c r="JFY206" s="400"/>
      <c r="JFZ206" s="400"/>
      <c r="JGA206" s="400"/>
      <c r="JGB206" s="400"/>
      <c r="JGC206" s="400"/>
      <c r="JGD206" s="400"/>
      <c r="JGE206" s="400"/>
      <c r="JGF206" s="400"/>
      <c r="JGG206" s="400"/>
      <c r="JGH206" s="400"/>
      <c r="JGI206" s="400"/>
      <c r="JGJ206" s="400"/>
      <c r="JGK206" s="400"/>
      <c r="JGL206" s="400"/>
      <c r="JGM206" s="400"/>
      <c r="JGN206" s="400"/>
      <c r="JGO206" s="400"/>
      <c r="JGP206" s="400"/>
      <c r="JGQ206" s="400"/>
      <c r="JGR206" s="400"/>
      <c r="JGS206" s="400"/>
      <c r="JGT206" s="400"/>
      <c r="JGU206" s="400"/>
      <c r="JGV206" s="400"/>
      <c r="JGW206" s="400"/>
      <c r="JGX206" s="400"/>
      <c r="JGY206" s="400"/>
      <c r="JGZ206" s="400"/>
      <c r="JHA206" s="400"/>
      <c r="JHB206" s="400"/>
      <c r="JHC206" s="400"/>
      <c r="JHD206" s="400"/>
      <c r="JHE206" s="400"/>
      <c r="JHF206" s="400"/>
      <c r="JHG206" s="400"/>
      <c r="JHH206" s="400"/>
      <c r="JHI206" s="400"/>
      <c r="JHJ206" s="400"/>
      <c r="JHK206" s="400"/>
      <c r="JHL206" s="400"/>
      <c r="JHM206" s="400"/>
      <c r="JHN206" s="400"/>
      <c r="JHO206" s="400"/>
      <c r="JHP206" s="400"/>
      <c r="JHQ206" s="400"/>
      <c r="JHR206" s="400"/>
      <c r="JHS206" s="400"/>
      <c r="JHT206" s="400"/>
      <c r="JHU206" s="400"/>
      <c r="JHV206" s="400"/>
      <c r="JHW206" s="400"/>
      <c r="JHX206" s="400"/>
      <c r="JHY206" s="400"/>
      <c r="JHZ206" s="400"/>
      <c r="JIA206" s="400"/>
      <c r="JIB206" s="400"/>
      <c r="JIC206" s="400"/>
      <c r="JID206" s="400"/>
      <c r="JIE206" s="400"/>
      <c r="JIF206" s="400"/>
      <c r="JIG206" s="400"/>
      <c r="JIH206" s="400"/>
      <c r="JII206" s="400"/>
      <c r="JIJ206" s="400"/>
      <c r="JIK206" s="400"/>
      <c r="JIL206" s="400"/>
      <c r="JIM206" s="400"/>
      <c r="JIN206" s="400"/>
      <c r="JIO206" s="400"/>
      <c r="JIP206" s="400"/>
      <c r="JIQ206" s="400"/>
      <c r="JIR206" s="400"/>
      <c r="JIS206" s="400"/>
      <c r="JIT206" s="400"/>
      <c r="JIU206" s="400"/>
      <c r="JIV206" s="400"/>
      <c r="JIW206" s="400"/>
      <c r="JIX206" s="400"/>
      <c r="JIY206" s="400"/>
      <c r="JIZ206" s="400"/>
      <c r="JJA206" s="400"/>
      <c r="JJB206" s="400"/>
      <c r="JJC206" s="400"/>
      <c r="JJD206" s="400"/>
      <c r="JJE206" s="400"/>
      <c r="JJF206" s="400"/>
      <c r="JJG206" s="400"/>
      <c r="JJH206" s="400"/>
      <c r="JJI206" s="400"/>
      <c r="JJJ206" s="400"/>
      <c r="JJK206" s="400"/>
      <c r="JJL206" s="400"/>
      <c r="JJM206" s="400"/>
      <c r="JJN206" s="400"/>
      <c r="JJO206" s="400"/>
      <c r="JJP206" s="400"/>
      <c r="JJQ206" s="400"/>
      <c r="JJR206" s="400"/>
      <c r="JJS206" s="400"/>
      <c r="JJT206" s="400"/>
      <c r="JJU206" s="400"/>
      <c r="JJV206" s="400"/>
      <c r="JJW206" s="400"/>
      <c r="JJX206" s="400"/>
      <c r="JJY206" s="400"/>
      <c r="JJZ206" s="400"/>
      <c r="JKA206" s="400"/>
      <c r="JKB206" s="400"/>
      <c r="JKC206" s="400"/>
      <c r="JKD206" s="400"/>
      <c r="JKE206" s="400"/>
      <c r="JKF206" s="400"/>
      <c r="JKG206" s="400"/>
      <c r="JKH206" s="400"/>
      <c r="JKI206" s="400"/>
      <c r="JKJ206" s="400"/>
      <c r="JKK206" s="400"/>
      <c r="JKL206" s="400"/>
      <c r="JKM206" s="400"/>
      <c r="JKN206" s="400"/>
      <c r="JKO206" s="400"/>
      <c r="JKP206" s="400"/>
      <c r="JKQ206" s="400"/>
      <c r="JKR206" s="400"/>
      <c r="JKS206" s="400"/>
      <c r="JKT206" s="400"/>
      <c r="JKU206" s="400"/>
      <c r="JKV206" s="400"/>
      <c r="JKW206" s="400"/>
      <c r="JKX206" s="400"/>
      <c r="JKY206" s="400"/>
      <c r="JKZ206" s="400"/>
      <c r="JLA206" s="400"/>
      <c r="JLB206" s="400"/>
      <c r="JLC206" s="400"/>
      <c r="JLD206" s="400"/>
      <c r="JLE206" s="400"/>
      <c r="JLF206" s="400"/>
      <c r="JLG206" s="400"/>
      <c r="JLH206" s="400"/>
      <c r="JLI206" s="400"/>
      <c r="JLJ206" s="400"/>
      <c r="JLK206" s="400"/>
      <c r="JLL206" s="400"/>
      <c r="JLM206" s="400"/>
      <c r="JLN206" s="400"/>
      <c r="JLO206" s="400"/>
      <c r="JLP206" s="400"/>
      <c r="JLQ206" s="400"/>
      <c r="JLR206" s="400"/>
      <c r="JLS206" s="400"/>
      <c r="JLT206" s="400"/>
      <c r="JLU206" s="400"/>
      <c r="JLV206" s="400"/>
      <c r="JLW206" s="400"/>
      <c r="JLX206" s="400"/>
      <c r="JLY206" s="400"/>
      <c r="JLZ206" s="400"/>
      <c r="JMA206" s="400"/>
      <c r="JMB206" s="400"/>
      <c r="JMC206" s="400"/>
      <c r="JMD206" s="400"/>
      <c r="JME206" s="400"/>
      <c r="JMF206" s="400"/>
      <c r="JMG206" s="400"/>
      <c r="JMH206" s="400"/>
      <c r="JMI206" s="400"/>
      <c r="JMJ206" s="400"/>
      <c r="JMK206" s="400"/>
      <c r="JML206" s="400"/>
      <c r="JMM206" s="400"/>
      <c r="JMN206" s="400"/>
      <c r="JMO206" s="400"/>
      <c r="JMP206" s="400"/>
      <c r="JMQ206" s="400"/>
      <c r="JMR206" s="400"/>
      <c r="JMS206" s="400"/>
      <c r="JMT206" s="400"/>
      <c r="JMU206" s="400"/>
      <c r="JMV206" s="400"/>
      <c r="JMW206" s="400"/>
      <c r="JMX206" s="400"/>
      <c r="JMY206" s="400"/>
      <c r="JMZ206" s="400"/>
      <c r="JNA206" s="400"/>
      <c r="JNB206" s="400"/>
      <c r="JNC206" s="400"/>
      <c r="JND206" s="400"/>
      <c r="JNE206" s="400"/>
      <c r="JNF206" s="400"/>
      <c r="JNG206" s="400"/>
      <c r="JNH206" s="400"/>
      <c r="JNI206" s="400"/>
      <c r="JNJ206" s="400"/>
      <c r="JNK206" s="400"/>
      <c r="JNL206" s="400"/>
      <c r="JNM206" s="400"/>
      <c r="JNN206" s="400"/>
      <c r="JNO206" s="400"/>
      <c r="JNP206" s="400"/>
      <c r="JNQ206" s="400"/>
      <c r="JNR206" s="400"/>
      <c r="JNS206" s="400"/>
      <c r="JNT206" s="400"/>
      <c r="JNU206" s="400"/>
      <c r="JNV206" s="400"/>
      <c r="JNW206" s="400"/>
      <c r="JNX206" s="400"/>
      <c r="JNY206" s="400"/>
      <c r="JNZ206" s="400"/>
      <c r="JOA206" s="400"/>
      <c r="JOB206" s="400"/>
      <c r="JOC206" s="400"/>
      <c r="JOD206" s="400"/>
      <c r="JOE206" s="400"/>
      <c r="JOF206" s="400"/>
      <c r="JOG206" s="400"/>
      <c r="JOH206" s="400"/>
      <c r="JOI206" s="400"/>
      <c r="JOJ206" s="400"/>
      <c r="JOK206" s="400"/>
      <c r="JOL206" s="400"/>
      <c r="JOM206" s="400"/>
      <c r="JON206" s="400"/>
      <c r="JOO206" s="400"/>
      <c r="JOP206" s="400"/>
      <c r="JOQ206" s="400"/>
      <c r="JOR206" s="400"/>
      <c r="JOS206" s="400"/>
      <c r="JOT206" s="400"/>
      <c r="JOU206" s="400"/>
      <c r="JOV206" s="400"/>
      <c r="JOW206" s="400"/>
      <c r="JOX206" s="400"/>
      <c r="JOY206" s="400"/>
      <c r="JOZ206" s="400"/>
      <c r="JPA206" s="400"/>
      <c r="JPB206" s="400"/>
      <c r="JPC206" s="400"/>
      <c r="JPD206" s="400"/>
      <c r="JPE206" s="400"/>
      <c r="JPF206" s="400"/>
      <c r="JPG206" s="400"/>
      <c r="JPH206" s="400"/>
      <c r="JPI206" s="400"/>
      <c r="JPJ206" s="400"/>
      <c r="JPK206" s="400"/>
      <c r="JPL206" s="400"/>
      <c r="JPM206" s="400"/>
      <c r="JPN206" s="400"/>
      <c r="JPO206" s="400"/>
      <c r="JPP206" s="400"/>
      <c r="JPQ206" s="400"/>
      <c r="JPR206" s="400"/>
      <c r="JPS206" s="400"/>
      <c r="JPT206" s="400"/>
      <c r="JPU206" s="400"/>
      <c r="JPV206" s="400"/>
      <c r="JPW206" s="400"/>
      <c r="JPX206" s="400"/>
      <c r="JPY206" s="400"/>
      <c r="JPZ206" s="400"/>
      <c r="JQA206" s="400"/>
      <c r="JQB206" s="400"/>
      <c r="JQC206" s="400"/>
      <c r="JQD206" s="400"/>
      <c r="JQE206" s="400"/>
      <c r="JQF206" s="400"/>
      <c r="JQG206" s="400"/>
      <c r="JQH206" s="400"/>
      <c r="JQI206" s="400"/>
      <c r="JQJ206" s="400"/>
      <c r="JQK206" s="400"/>
      <c r="JQL206" s="400"/>
      <c r="JQM206" s="400"/>
      <c r="JQN206" s="400"/>
      <c r="JQO206" s="400"/>
      <c r="JQP206" s="400"/>
      <c r="JQQ206" s="400"/>
      <c r="JQR206" s="400"/>
      <c r="JQS206" s="400"/>
      <c r="JQT206" s="400"/>
      <c r="JQU206" s="400"/>
      <c r="JQV206" s="400"/>
      <c r="JQW206" s="400"/>
      <c r="JQX206" s="400"/>
      <c r="JQY206" s="400"/>
      <c r="JQZ206" s="400"/>
      <c r="JRA206" s="400"/>
      <c r="JRB206" s="400"/>
      <c r="JRC206" s="400"/>
      <c r="JRD206" s="400"/>
      <c r="JRE206" s="400"/>
      <c r="JRF206" s="400"/>
      <c r="JRG206" s="400"/>
      <c r="JRH206" s="400"/>
      <c r="JRI206" s="400"/>
      <c r="JRJ206" s="400"/>
      <c r="JRK206" s="400"/>
      <c r="JRL206" s="400"/>
      <c r="JRM206" s="400"/>
      <c r="JRN206" s="400"/>
      <c r="JRO206" s="400"/>
      <c r="JRP206" s="400"/>
      <c r="JRQ206" s="400"/>
      <c r="JRR206" s="400"/>
      <c r="JRS206" s="400"/>
      <c r="JRT206" s="400"/>
      <c r="JRU206" s="400"/>
      <c r="JRV206" s="400"/>
      <c r="JRW206" s="400"/>
      <c r="JRX206" s="400"/>
      <c r="JRY206" s="400"/>
      <c r="JRZ206" s="400"/>
      <c r="JSA206" s="400"/>
      <c r="JSB206" s="400"/>
      <c r="JSC206" s="400"/>
      <c r="JSD206" s="400"/>
      <c r="JSE206" s="400"/>
      <c r="JSF206" s="400"/>
      <c r="JSG206" s="400"/>
      <c r="JSH206" s="400"/>
      <c r="JSI206" s="400"/>
      <c r="JSJ206" s="400"/>
      <c r="JSK206" s="400"/>
      <c r="JSL206" s="400"/>
      <c r="JSM206" s="400"/>
      <c r="JSN206" s="400"/>
      <c r="JSO206" s="400"/>
      <c r="JSP206" s="400"/>
      <c r="JSQ206" s="400"/>
      <c r="JSR206" s="400"/>
      <c r="JSS206" s="400"/>
      <c r="JST206" s="400"/>
      <c r="JSU206" s="400"/>
      <c r="JSV206" s="400"/>
      <c r="JSW206" s="400"/>
      <c r="JSX206" s="400"/>
      <c r="JSY206" s="400"/>
      <c r="JSZ206" s="400"/>
      <c r="JTA206" s="400"/>
      <c r="JTB206" s="400"/>
      <c r="JTC206" s="400"/>
      <c r="JTD206" s="400"/>
      <c r="JTE206" s="400"/>
      <c r="JTF206" s="400"/>
      <c r="JTG206" s="400"/>
      <c r="JTH206" s="400"/>
      <c r="JTI206" s="400"/>
      <c r="JTJ206" s="400"/>
      <c r="JTK206" s="400"/>
      <c r="JTL206" s="400"/>
      <c r="JTM206" s="400"/>
      <c r="JTN206" s="400"/>
      <c r="JTO206" s="400"/>
      <c r="JTP206" s="400"/>
      <c r="JTQ206" s="400"/>
      <c r="JTR206" s="400"/>
      <c r="JTS206" s="400"/>
      <c r="JTT206" s="400"/>
      <c r="JTU206" s="400"/>
      <c r="JTV206" s="400"/>
      <c r="JTW206" s="400"/>
      <c r="JTX206" s="400"/>
      <c r="JTY206" s="400"/>
      <c r="JTZ206" s="400"/>
      <c r="JUA206" s="400"/>
      <c r="JUB206" s="400"/>
      <c r="JUC206" s="400"/>
      <c r="JUD206" s="400"/>
      <c r="JUE206" s="400"/>
      <c r="JUF206" s="400"/>
      <c r="JUG206" s="400"/>
      <c r="JUH206" s="400"/>
      <c r="JUI206" s="400"/>
      <c r="JUJ206" s="400"/>
      <c r="JUK206" s="400"/>
      <c r="JUL206" s="400"/>
      <c r="JUM206" s="400"/>
      <c r="JUN206" s="400"/>
      <c r="JUO206" s="400"/>
      <c r="JUP206" s="400"/>
      <c r="JUQ206" s="400"/>
      <c r="JUR206" s="400"/>
      <c r="JUS206" s="400"/>
      <c r="JUT206" s="400"/>
      <c r="JUU206" s="400"/>
      <c r="JUV206" s="400"/>
      <c r="JUW206" s="400"/>
      <c r="JUX206" s="400"/>
      <c r="JUY206" s="400"/>
      <c r="JUZ206" s="400"/>
      <c r="JVA206" s="400"/>
      <c r="JVB206" s="400"/>
      <c r="JVC206" s="400"/>
      <c r="JVD206" s="400"/>
      <c r="JVE206" s="400"/>
      <c r="JVF206" s="400"/>
      <c r="JVG206" s="400"/>
      <c r="JVH206" s="400"/>
      <c r="JVI206" s="400"/>
      <c r="JVJ206" s="400"/>
      <c r="JVK206" s="400"/>
      <c r="JVL206" s="400"/>
      <c r="JVM206" s="400"/>
      <c r="JVN206" s="400"/>
      <c r="JVO206" s="400"/>
      <c r="JVP206" s="400"/>
      <c r="JVQ206" s="400"/>
      <c r="JVR206" s="400"/>
      <c r="JVS206" s="400"/>
      <c r="JVT206" s="400"/>
      <c r="JVU206" s="400"/>
      <c r="JVV206" s="400"/>
      <c r="JVW206" s="400"/>
      <c r="JVX206" s="400"/>
      <c r="JVY206" s="400"/>
      <c r="JVZ206" s="400"/>
      <c r="JWA206" s="400"/>
      <c r="JWB206" s="400"/>
      <c r="JWC206" s="400"/>
      <c r="JWD206" s="400"/>
      <c r="JWE206" s="400"/>
      <c r="JWF206" s="400"/>
      <c r="JWG206" s="400"/>
      <c r="JWH206" s="400"/>
      <c r="JWI206" s="400"/>
      <c r="JWJ206" s="400"/>
      <c r="JWK206" s="400"/>
      <c r="JWL206" s="400"/>
      <c r="JWM206" s="400"/>
      <c r="JWN206" s="400"/>
      <c r="JWO206" s="400"/>
      <c r="JWP206" s="400"/>
      <c r="JWQ206" s="400"/>
      <c r="JWR206" s="400"/>
      <c r="JWS206" s="400"/>
      <c r="JWT206" s="400"/>
      <c r="JWU206" s="400"/>
      <c r="JWV206" s="400"/>
      <c r="JWW206" s="400"/>
      <c r="JWX206" s="400"/>
      <c r="JWY206" s="400"/>
      <c r="JWZ206" s="400"/>
      <c r="JXA206" s="400"/>
      <c r="JXB206" s="400"/>
      <c r="JXC206" s="400"/>
      <c r="JXD206" s="400"/>
      <c r="JXE206" s="400"/>
      <c r="JXF206" s="400"/>
      <c r="JXG206" s="400"/>
      <c r="JXH206" s="400"/>
      <c r="JXI206" s="400"/>
      <c r="JXJ206" s="400"/>
      <c r="JXK206" s="400"/>
      <c r="JXL206" s="400"/>
      <c r="JXM206" s="400"/>
      <c r="JXN206" s="400"/>
      <c r="JXO206" s="400"/>
      <c r="JXP206" s="400"/>
      <c r="JXQ206" s="400"/>
      <c r="JXR206" s="400"/>
      <c r="JXS206" s="400"/>
      <c r="JXT206" s="400"/>
      <c r="JXU206" s="400"/>
      <c r="JXV206" s="400"/>
      <c r="JXW206" s="400"/>
      <c r="JXX206" s="400"/>
      <c r="JXY206" s="400"/>
      <c r="JXZ206" s="400"/>
      <c r="JYA206" s="400"/>
      <c r="JYB206" s="400"/>
      <c r="JYC206" s="400"/>
      <c r="JYD206" s="400"/>
      <c r="JYE206" s="400"/>
      <c r="JYF206" s="400"/>
      <c r="JYG206" s="400"/>
      <c r="JYH206" s="400"/>
      <c r="JYI206" s="400"/>
      <c r="JYJ206" s="400"/>
      <c r="JYK206" s="400"/>
      <c r="JYL206" s="400"/>
      <c r="JYM206" s="400"/>
      <c r="JYN206" s="400"/>
      <c r="JYO206" s="400"/>
      <c r="JYP206" s="400"/>
      <c r="JYQ206" s="400"/>
      <c r="JYR206" s="400"/>
      <c r="JYS206" s="400"/>
      <c r="JYT206" s="400"/>
      <c r="JYU206" s="400"/>
      <c r="JYV206" s="400"/>
      <c r="JYW206" s="400"/>
      <c r="JYX206" s="400"/>
      <c r="JYY206" s="400"/>
      <c r="JYZ206" s="400"/>
      <c r="JZA206" s="400"/>
      <c r="JZB206" s="400"/>
      <c r="JZC206" s="400"/>
      <c r="JZD206" s="400"/>
      <c r="JZE206" s="400"/>
      <c r="JZF206" s="400"/>
      <c r="JZG206" s="400"/>
      <c r="JZH206" s="400"/>
      <c r="JZI206" s="400"/>
      <c r="JZJ206" s="400"/>
      <c r="JZK206" s="400"/>
      <c r="JZL206" s="400"/>
      <c r="JZM206" s="400"/>
      <c r="JZN206" s="400"/>
      <c r="JZO206" s="400"/>
      <c r="JZP206" s="400"/>
      <c r="JZQ206" s="400"/>
      <c r="JZR206" s="400"/>
      <c r="JZS206" s="400"/>
      <c r="JZT206" s="400"/>
      <c r="JZU206" s="400"/>
      <c r="JZV206" s="400"/>
      <c r="JZW206" s="400"/>
      <c r="JZX206" s="400"/>
      <c r="JZY206" s="400"/>
      <c r="JZZ206" s="400"/>
      <c r="KAA206" s="400"/>
      <c r="KAB206" s="400"/>
      <c r="KAC206" s="400"/>
      <c r="KAD206" s="400"/>
      <c r="KAE206" s="400"/>
      <c r="KAF206" s="400"/>
      <c r="KAG206" s="400"/>
      <c r="KAH206" s="400"/>
      <c r="KAI206" s="400"/>
      <c r="KAJ206" s="400"/>
      <c r="KAK206" s="400"/>
      <c r="KAL206" s="400"/>
      <c r="KAM206" s="400"/>
      <c r="KAN206" s="400"/>
      <c r="KAO206" s="400"/>
      <c r="KAP206" s="400"/>
      <c r="KAQ206" s="400"/>
      <c r="KAR206" s="400"/>
      <c r="KAS206" s="400"/>
      <c r="KAT206" s="400"/>
      <c r="KAU206" s="400"/>
      <c r="KAV206" s="400"/>
      <c r="KAW206" s="400"/>
      <c r="KAX206" s="400"/>
      <c r="KAY206" s="400"/>
      <c r="KAZ206" s="400"/>
      <c r="KBA206" s="400"/>
      <c r="KBB206" s="400"/>
      <c r="KBC206" s="400"/>
      <c r="KBD206" s="400"/>
      <c r="KBE206" s="400"/>
      <c r="KBF206" s="400"/>
      <c r="KBG206" s="400"/>
      <c r="KBH206" s="400"/>
      <c r="KBI206" s="400"/>
      <c r="KBJ206" s="400"/>
      <c r="KBK206" s="400"/>
      <c r="KBL206" s="400"/>
      <c r="KBM206" s="400"/>
      <c r="KBN206" s="400"/>
      <c r="KBO206" s="400"/>
      <c r="KBP206" s="400"/>
      <c r="KBQ206" s="400"/>
      <c r="KBR206" s="400"/>
      <c r="KBS206" s="400"/>
      <c r="KBT206" s="400"/>
      <c r="KBU206" s="400"/>
      <c r="KBV206" s="400"/>
      <c r="KBW206" s="400"/>
      <c r="KBX206" s="400"/>
      <c r="KBY206" s="400"/>
      <c r="KBZ206" s="400"/>
      <c r="KCA206" s="400"/>
      <c r="KCB206" s="400"/>
      <c r="KCC206" s="400"/>
      <c r="KCD206" s="400"/>
      <c r="KCE206" s="400"/>
      <c r="KCF206" s="400"/>
      <c r="KCG206" s="400"/>
      <c r="KCH206" s="400"/>
      <c r="KCI206" s="400"/>
      <c r="KCJ206" s="400"/>
      <c r="KCK206" s="400"/>
      <c r="KCL206" s="400"/>
      <c r="KCM206" s="400"/>
      <c r="KCN206" s="400"/>
      <c r="KCO206" s="400"/>
      <c r="KCP206" s="400"/>
      <c r="KCQ206" s="400"/>
      <c r="KCR206" s="400"/>
      <c r="KCS206" s="400"/>
      <c r="KCT206" s="400"/>
      <c r="KCU206" s="400"/>
      <c r="KCV206" s="400"/>
      <c r="KCW206" s="400"/>
      <c r="KCX206" s="400"/>
      <c r="KCY206" s="400"/>
      <c r="KCZ206" s="400"/>
      <c r="KDA206" s="400"/>
      <c r="KDB206" s="400"/>
      <c r="KDC206" s="400"/>
      <c r="KDD206" s="400"/>
      <c r="KDE206" s="400"/>
      <c r="KDF206" s="400"/>
      <c r="KDG206" s="400"/>
      <c r="KDH206" s="400"/>
      <c r="KDI206" s="400"/>
      <c r="KDJ206" s="400"/>
      <c r="KDK206" s="400"/>
      <c r="KDL206" s="400"/>
      <c r="KDM206" s="400"/>
      <c r="KDN206" s="400"/>
      <c r="KDO206" s="400"/>
      <c r="KDP206" s="400"/>
      <c r="KDQ206" s="400"/>
      <c r="KDR206" s="400"/>
      <c r="KDS206" s="400"/>
      <c r="KDT206" s="400"/>
      <c r="KDU206" s="400"/>
      <c r="KDV206" s="400"/>
      <c r="KDW206" s="400"/>
      <c r="KDX206" s="400"/>
      <c r="KDY206" s="400"/>
      <c r="KDZ206" s="400"/>
      <c r="KEA206" s="400"/>
      <c r="KEB206" s="400"/>
      <c r="KEC206" s="400"/>
      <c r="KED206" s="400"/>
      <c r="KEE206" s="400"/>
      <c r="KEF206" s="400"/>
      <c r="KEG206" s="400"/>
      <c r="KEH206" s="400"/>
      <c r="KEI206" s="400"/>
      <c r="KEJ206" s="400"/>
      <c r="KEK206" s="400"/>
      <c r="KEL206" s="400"/>
      <c r="KEM206" s="400"/>
      <c r="KEN206" s="400"/>
      <c r="KEO206" s="400"/>
      <c r="KEP206" s="400"/>
      <c r="KEQ206" s="400"/>
      <c r="KER206" s="400"/>
      <c r="KES206" s="400"/>
      <c r="KET206" s="400"/>
      <c r="KEU206" s="400"/>
      <c r="KEV206" s="400"/>
      <c r="KEW206" s="400"/>
      <c r="KEX206" s="400"/>
      <c r="KEY206" s="400"/>
      <c r="KEZ206" s="400"/>
      <c r="KFA206" s="400"/>
      <c r="KFB206" s="400"/>
      <c r="KFC206" s="400"/>
      <c r="KFD206" s="400"/>
      <c r="KFE206" s="400"/>
      <c r="KFF206" s="400"/>
      <c r="KFG206" s="400"/>
      <c r="KFH206" s="400"/>
      <c r="KFI206" s="400"/>
      <c r="KFJ206" s="400"/>
      <c r="KFK206" s="400"/>
      <c r="KFL206" s="400"/>
      <c r="KFM206" s="400"/>
      <c r="KFN206" s="400"/>
      <c r="KFO206" s="400"/>
      <c r="KFP206" s="400"/>
      <c r="KFQ206" s="400"/>
      <c r="KFR206" s="400"/>
      <c r="KFS206" s="400"/>
      <c r="KFT206" s="400"/>
      <c r="KFU206" s="400"/>
      <c r="KFV206" s="400"/>
      <c r="KFW206" s="400"/>
      <c r="KFX206" s="400"/>
      <c r="KFY206" s="400"/>
      <c r="KFZ206" s="400"/>
      <c r="KGA206" s="400"/>
      <c r="KGB206" s="400"/>
      <c r="KGC206" s="400"/>
      <c r="KGD206" s="400"/>
      <c r="KGE206" s="400"/>
      <c r="KGF206" s="400"/>
      <c r="KGG206" s="400"/>
      <c r="KGH206" s="400"/>
      <c r="KGI206" s="400"/>
      <c r="KGJ206" s="400"/>
      <c r="KGK206" s="400"/>
      <c r="KGL206" s="400"/>
      <c r="KGM206" s="400"/>
      <c r="KGN206" s="400"/>
      <c r="KGO206" s="400"/>
      <c r="KGP206" s="400"/>
      <c r="KGQ206" s="400"/>
      <c r="KGR206" s="400"/>
      <c r="KGS206" s="400"/>
      <c r="KGT206" s="400"/>
      <c r="KGU206" s="400"/>
      <c r="KGV206" s="400"/>
      <c r="KGW206" s="400"/>
      <c r="KGX206" s="400"/>
      <c r="KGY206" s="400"/>
      <c r="KGZ206" s="400"/>
      <c r="KHA206" s="400"/>
      <c r="KHB206" s="400"/>
      <c r="KHC206" s="400"/>
      <c r="KHD206" s="400"/>
      <c r="KHE206" s="400"/>
      <c r="KHF206" s="400"/>
      <c r="KHG206" s="400"/>
      <c r="KHH206" s="400"/>
      <c r="KHI206" s="400"/>
      <c r="KHJ206" s="400"/>
      <c r="KHK206" s="400"/>
      <c r="KHL206" s="400"/>
      <c r="KHM206" s="400"/>
      <c r="KHN206" s="400"/>
      <c r="KHO206" s="400"/>
      <c r="KHP206" s="400"/>
      <c r="KHQ206" s="400"/>
      <c r="KHR206" s="400"/>
      <c r="KHS206" s="400"/>
      <c r="KHT206" s="400"/>
      <c r="KHU206" s="400"/>
      <c r="KHV206" s="400"/>
      <c r="KHW206" s="400"/>
      <c r="KHX206" s="400"/>
      <c r="KHY206" s="400"/>
      <c r="KHZ206" s="400"/>
      <c r="KIA206" s="400"/>
      <c r="KIB206" s="400"/>
      <c r="KIC206" s="400"/>
      <c r="KID206" s="400"/>
      <c r="KIE206" s="400"/>
      <c r="KIF206" s="400"/>
      <c r="KIG206" s="400"/>
      <c r="KIH206" s="400"/>
      <c r="KII206" s="400"/>
      <c r="KIJ206" s="400"/>
      <c r="KIK206" s="400"/>
      <c r="KIL206" s="400"/>
      <c r="KIM206" s="400"/>
      <c r="KIN206" s="400"/>
      <c r="KIO206" s="400"/>
      <c r="KIP206" s="400"/>
      <c r="KIQ206" s="400"/>
      <c r="KIR206" s="400"/>
      <c r="KIS206" s="400"/>
      <c r="KIT206" s="400"/>
      <c r="KIU206" s="400"/>
      <c r="KIV206" s="400"/>
      <c r="KIW206" s="400"/>
      <c r="KIX206" s="400"/>
      <c r="KIY206" s="400"/>
      <c r="KIZ206" s="400"/>
      <c r="KJA206" s="400"/>
      <c r="KJB206" s="400"/>
      <c r="KJC206" s="400"/>
      <c r="KJD206" s="400"/>
      <c r="KJE206" s="400"/>
      <c r="KJF206" s="400"/>
      <c r="KJG206" s="400"/>
      <c r="KJH206" s="400"/>
      <c r="KJI206" s="400"/>
      <c r="KJJ206" s="400"/>
      <c r="KJK206" s="400"/>
      <c r="KJL206" s="400"/>
      <c r="KJM206" s="400"/>
      <c r="KJN206" s="400"/>
      <c r="KJO206" s="400"/>
      <c r="KJP206" s="400"/>
      <c r="KJQ206" s="400"/>
      <c r="KJR206" s="400"/>
      <c r="KJS206" s="400"/>
      <c r="KJT206" s="400"/>
      <c r="KJU206" s="400"/>
      <c r="KJV206" s="400"/>
      <c r="KJW206" s="400"/>
      <c r="KJX206" s="400"/>
      <c r="KJY206" s="400"/>
      <c r="KJZ206" s="400"/>
      <c r="KKA206" s="400"/>
      <c r="KKB206" s="400"/>
      <c r="KKC206" s="400"/>
      <c r="KKD206" s="400"/>
      <c r="KKE206" s="400"/>
      <c r="KKF206" s="400"/>
      <c r="KKG206" s="400"/>
      <c r="KKH206" s="400"/>
      <c r="KKI206" s="400"/>
      <c r="KKJ206" s="400"/>
      <c r="KKK206" s="400"/>
      <c r="KKL206" s="400"/>
      <c r="KKM206" s="400"/>
      <c r="KKN206" s="400"/>
      <c r="KKO206" s="400"/>
      <c r="KKP206" s="400"/>
      <c r="KKQ206" s="400"/>
      <c r="KKR206" s="400"/>
      <c r="KKS206" s="400"/>
      <c r="KKT206" s="400"/>
      <c r="KKU206" s="400"/>
      <c r="KKV206" s="400"/>
      <c r="KKW206" s="400"/>
      <c r="KKX206" s="400"/>
      <c r="KKY206" s="400"/>
      <c r="KKZ206" s="400"/>
      <c r="KLA206" s="400"/>
      <c r="KLB206" s="400"/>
      <c r="KLC206" s="400"/>
      <c r="KLD206" s="400"/>
      <c r="KLE206" s="400"/>
      <c r="KLF206" s="400"/>
      <c r="KLG206" s="400"/>
      <c r="KLH206" s="400"/>
      <c r="KLI206" s="400"/>
      <c r="KLJ206" s="400"/>
      <c r="KLK206" s="400"/>
      <c r="KLL206" s="400"/>
      <c r="KLM206" s="400"/>
      <c r="KLN206" s="400"/>
      <c r="KLO206" s="400"/>
      <c r="KLP206" s="400"/>
      <c r="KLQ206" s="400"/>
      <c r="KLR206" s="400"/>
      <c r="KLS206" s="400"/>
      <c r="KLT206" s="400"/>
      <c r="KLU206" s="400"/>
      <c r="KLV206" s="400"/>
      <c r="KLW206" s="400"/>
      <c r="KLX206" s="400"/>
      <c r="KLY206" s="400"/>
      <c r="KLZ206" s="400"/>
      <c r="KMA206" s="400"/>
      <c r="KMB206" s="400"/>
      <c r="KMC206" s="400"/>
      <c r="KMD206" s="400"/>
      <c r="KME206" s="400"/>
      <c r="KMF206" s="400"/>
      <c r="KMG206" s="400"/>
      <c r="KMH206" s="400"/>
      <c r="KMI206" s="400"/>
      <c r="KMJ206" s="400"/>
      <c r="KMK206" s="400"/>
      <c r="KML206" s="400"/>
      <c r="KMM206" s="400"/>
      <c r="KMN206" s="400"/>
      <c r="KMO206" s="400"/>
      <c r="KMP206" s="400"/>
      <c r="KMQ206" s="400"/>
      <c r="KMR206" s="400"/>
      <c r="KMS206" s="400"/>
      <c r="KMT206" s="400"/>
      <c r="KMU206" s="400"/>
      <c r="KMV206" s="400"/>
      <c r="KMW206" s="400"/>
      <c r="KMX206" s="400"/>
      <c r="KMY206" s="400"/>
      <c r="KMZ206" s="400"/>
      <c r="KNA206" s="400"/>
      <c r="KNB206" s="400"/>
      <c r="KNC206" s="400"/>
      <c r="KND206" s="400"/>
      <c r="KNE206" s="400"/>
      <c r="KNF206" s="400"/>
      <c r="KNG206" s="400"/>
      <c r="KNH206" s="400"/>
      <c r="KNI206" s="400"/>
      <c r="KNJ206" s="400"/>
      <c r="KNK206" s="400"/>
      <c r="KNL206" s="400"/>
      <c r="KNM206" s="400"/>
      <c r="KNN206" s="400"/>
      <c r="KNO206" s="400"/>
      <c r="KNP206" s="400"/>
      <c r="KNQ206" s="400"/>
      <c r="KNR206" s="400"/>
      <c r="KNS206" s="400"/>
      <c r="KNT206" s="400"/>
      <c r="KNU206" s="400"/>
      <c r="KNV206" s="400"/>
      <c r="KNW206" s="400"/>
      <c r="KNX206" s="400"/>
      <c r="KNY206" s="400"/>
      <c r="KNZ206" s="400"/>
      <c r="KOA206" s="400"/>
      <c r="KOB206" s="400"/>
      <c r="KOC206" s="400"/>
      <c r="KOD206" s="400"/>
      <c r="KOE206" s="400"/>
      <c r="KOF206" s="400"/>
      <c r="KOG206" s="400"/>
      <c r="KOH206" s="400"/>
      <c r="KOI206" s="400"/>
      <c r="KOJ206" s="400"/>
      <c r="KOK206" s="400"/>
      <c r="KOL206" s="400"/>
      <c r="KOM206" s="400"/>
      <c r="KON206" s="400"/>
      <c r="KOO206" s="400"/>
      <c r="KOP206" s="400"/>
      <c r="KOQ206" s="400"/>
      <c r="KOR206" s="400"/>
      <c r="KOS206" s="400"/>
      <c r="KOT206" s="400"/>
      <c r="KOU206" s="400"/>
      <c r="KOV206" s="400"/>
      <c r="KOW206" s="400"/>
      <c r="KOX206" s="400"/>
      <c r="KOY206" s="400"/>
      <c r="KOZ206" s="400"/>
      <c r="KPA206" s="400"/>
      <c r="KPB206" s="400"/>
      <c r="KPC206" s="400"/>
      <c r="KPD206" s="400"/>
      <c r="KPE206" s="400"/>
      <c r="KPF206" s="400"/>
      <c r="KPG206" s="400"/>
      <c r="KPH206" s="400"/>
      <c r="KPI206" s="400"/>
      <c r="KPJ206" s="400"/>
      <c r="KPK206" s="400"/>
      <c r="KPL206" s="400"/>
      <c r="KPM206" s="400"/>
      <c r="KPN206" s="400"/>
      <c r="KPO206" s="400"/>
      <c r="KPP206" s="400"/>
      <c r="KPQ206" s="400"/>
      <c r="KPR206" s="400"/>
      <c r="KPS206" s="400"/>
      <c r="KPT206" s="400"/>
      <c r="KPU206" s="400"/>
      <c r="KPV206" s="400"/>
      <c r="KPW206" s="400"/>
      <c r="KPX206" s="400"/>
      <c r="KPY206" s="400"/>
      <c r="KPZ206" s="400"/>
      <c r="KQA206" s="400"/>
      <c r="KQB206" s="400"/>
      <c r="KQC206" s="400"/>
      <c r="KQD206" s="400"/>
      <c r="KQE206" s="400"/>
      <c r="KQF206" s="400"/>
      <c r="KQG206" s="400"/>
      <c r="KQH206" s="400"/>
      <c r="KQI206" s="400"/>
      <c r="KQJ206" s="400"/>
      <c r="KQK206" s="400"/>
      <c r="KQL206" s="400"/>
      <c r="KQM206" s="400"/>
      <c r="KQN206" s="400"/>
      <c r="KQO206" s="400"/>
      <c r="KQP206" s="400"/>
      <c r="KQQ206" s="400"/>
      <c r="KQR206" s="400"/>
      <c r="KQS206" s="400"/>
      <c r="KQT206" s="400"/>
      <c r="KQU206" s="400"/>
      <c r="KQV206" s="400"/>
      <c r="KQW206" s="400"/>
      <c r="KQX206" s="400"/>
      <c r="KQY206" s="400"/>
      <c r="KQZ206" s="400"/>
      <c r="KRA206" s="400"/>
      <c r="KRB206" s="400"/>
      <c r="KRC206" s="400"/>
      <c r="KRD206" s="400"/>
      <c r="KRE206" s="400"/>
      <c r="KRF206" s="400"/>
      <c r="KRG206" s="400"/>
      <c r="KRH206" s="400"/>
      <c r="KRI206" s="400"/>
      <c r="KRJ206" s="400"/>
      <c r="KRK206" s="400"/>
      <c r="KRL206" s="400"/>
      <c r="KRM206" s="400"/>
      <c r="KRN206" s="400"/>
      <c r="KRO206" s="400"/>
      <c r="KRP206" s="400"/>
      <c r="KRQ206" s="400"/>
      <c r="KRR206" s="400"/>
      <c r="KRS206" s="400"/>
      <c r="KRT206" s="400"/>
      <c r="KRU206" s="400"/>
      <c r="KRV206" s="400"/>
      <c r="KRW206" s="400"/>
      <c r="KRX206" s="400"/>
      <c r="KRY206" s="400"/>
      <c r="KRZ206" s="400"/>
      <c r="KSA206" s="400"/>
      <c r="KSB206" s="400"/>
      <c r="KSC206" s="400"/>
      <c r="KSD206" s="400"/>
      <c r="KSE206" s="400"/>
      <c r="KSF206" s="400"/>
      <c r="KSG206" s="400"/>
      <c r="KSH206" s="400"/>
      <c r="KSI206" s="400"/>
      <c r="KSJ206" s="400"/>
      <c r="KSK206" s="400"/>
      <c r="KSL206" s="400"/>
      <c r="KSM206" s="400"/>
      <c r="KSN206" s="400"/>
      <c r="KSO206" s="400"/>
      <c r="KSP206" s="400"/>
      <c r="KSQ206" s="400"/>
      <c r="KSR206" s="400"/>
      <c r="KSS206" s="400"/>
      <c r="KST206" s="400"/>
      <c r="KSU206" s="400"/>
      <c r="KSV206" s="400"/>
      <c r="KSW206" s="400"/>
      <c r="KSX206" s="400"/>
      <c r="KSY206" s="400"/>
      <c r="KSZ206" s="400"/>
      <c r="KTA206" s="400"/>
      <c r="KTB206" s="400"/>
      <c r="KTC206" s="400"/>
      <c r="KTD206" s="400"/>
      <c r="KTE206" s="400"/>
      <c r="KTF206" s="400"/>
      <c r="KTG206" s="400"/>
      <c r="KTH206" s="400"/>
      <c r="KTI206" s="400"/>
      <c r="KTJ206" s="400"/>
      <c r="KTK206" s="400"/>
      <c r="KTL206" s="400"/>
      <c r="KTM206" s="400"/>
      <c r="KTN206" s="400"/>
      <c r="KTO206" s="400"/>
      <c r="KTP206" s="400"/>
      <c r="KTQ206" s="400"/>
      <c r="KTR206" s="400"/>
      <c r="KTS206" s="400"/>
      <c r="KTT206" s="400"/>
      <c r="KTU206" s="400"/>
      <c r="KTV206" s="400"/>
      <c r="KTW206" s="400"/>
      <c r="KTX206" s="400"/>
      <c r="KTY206" s="400"/>
      <c r="KTZ206" s="400"/>
      <c r="KUA206" s="400"/>
      <c r="KUB206" s="400"/>
      <c r="KUC206" s="400"/>
      <c r="KUD206" s="400"/>
      <c r="KUE206" s="400"/>
      <c r="KUF206" s="400"/>
      <c r="KUG206" s="400"/>
      <c r="KUH206" s="400"/>
      <c r="KUI206" s="400"/>
      <c r="KUJ206" s="400"/>
      <c r="KUK206" s="400"/>
      <c r="KUL206" s="400"/>
      <c r="KUM206" s="400"/>
      <c r="KUN206" s="400"/>
      <c r="KUO206" s="400"/>
      <c r="KUP206" s="400"/>
      <c r="KUQ206" s="400"/>
      <c r="KUR206" s="400"/>
      <c r="KUS206" s="400"/>
      <c r="KUT206" s="400"/>
      <c r="KUU206" s="400"/>
      <c r="KUV206" s="400"/>
      <c r="KUW206" s="400"/>
      <c r="KUX206" s="400"/>
      <c r="KUY206" s="400"/>
      <c r="KUZ206" s="400"/>
      <c r="KVA206" s="400"/>
      <c r="KVB206" s="400"/>
      <c r="KVC206" s="400"/>
      <c r="KVD206" s="400"/>
      <c r="KVE206" s="400"/>
      <c r="KVF206" s="400"/>
      <c r="KVG206" s="400"/>
      <c r="KVH206" s="400"/>
      <c r="KVI206" s="400"/>
      <c r="KVJ206" s="400"/>
      <c r="KVK206" s="400"/>
      <c r="KVL206" s="400"/>
      <c r="KVM206" s="400"/>
      <c r="KVN206" s="400"/>
      <c r="KVO206" s="400"/>
      <c r="KVP206" s="400"/>
      <c r="KVQ206" s="400"/>
      <c r="KVR206" s="400"/>
      <c r="KVS206" s="400"/>
      <c r="KVT206" s="400"/>
      <c r="KVU206" s="400"/>
      <c r="KVV206" s="400"/>
      <c r="KVW206" s="400"/>
      <c r="KVX206" s="400"/>
      <c r="KVY206" s="400"/>
      <c r="KVZ206" s="400"/>
      <c r="KWA206" s="400"/>
      <c r="KWB206" s="400"/>
      <c r="KWC206" s="400"/>
      <c r="KWD206" s="400"/>
      <c r="KWE206" s="400"/>
      <c r="KWF206" s="400"/>
      <c r="KWG206" s="400"/>
      <c r="KWH206" s="400"/>
      <c r="KWI206" s="400"/>
      <c r="KWJ206" s="400"/>
      <c r="KWK206" s="400"/>
      <c r="KWL206" s="400"/>
      <c r="KWM206" s="400"/>
      <c r="KWN206" s="400"/>
      <c r="KWO206" s="400"/>
      <c r="KWP206" s="400"/>
      <c r="KWQ206" s="400"/>
      <c r="KWR206" s="400"/>
      <c r="KWS206" s="400"/>
      <c r="KWT206" s="400"/>
      <c r="KWU206" s="400"/>
      <c r="KWV206" s="400"/>
      <c r="KWW206" s="400"/>
      <c r="KWX206" s="400"/>
      <c r="KWY206" s="400"/>
      <c r="KWZ206" s="400"/>
      <c r="KXA206" s="400"/>
      <c r="KXB206" s="400"/>
      <c r="KXC206" s="400"/>
      <c r="KXD206" s="400"/>
      <c r="KXE206" s="400"/>
      <c r="KXF206" s="400"/>
      <c r="KXG206" s="400"/>
      <c r="KXH206" s="400"/>
      <c r="KXI206" s="400"/>
      <c r="KXJ206" s="400"/>
      <c r="KXK206" s="400"/>
      <c r="KXL206" s="400"/>
      <c r="KXM206" s="400"/>
      <c r="KXN206" s="400"/>
      <c r="KXO206" s="400"/>
      <c r="KXP206" s="400"/>
      <c r="KXQ206" s="400"/>
      <c r="KXR206" s="400"/>
      <c r="KXS206" s="400"/>
      <c r="KXT206" s="400"/>
      <c r="KXU206" s="400"/>
      <c r="KXV206" s="400"/>
      <c r="KXW206" s="400"/>
      <c r="KXX206" s="400"/>
      <c r="KXY206" s="400"/>
      <c r="KXZ206" s="400"/>
      <c r="KYA206" s="400"/>
      <c r="KYB206" s="400"/>
      <c r="KYC206" s="400"/>
      <c r="KYD206" s="400"/>
      <c r="KYE206" s="400"/>
      <c r="KYF206" s="400"/>
      <c r="KYG206" s="400"/>
      <c r="KYH206" s="400"/>
      <c r="KYI206" s="400"/>
      <c r="KYJ206" s="400"/>
      <c r="KYK206" s="400"/>
      <c r="KYL206" s="400"/>
      <c r="KYM206" s="400"/>
      <c r="KYN206" s="400"/>
      <c r="KYO206" s="400"/>
      <c r="KYP206" s="400"/>
      <c r="KYQ206" s="400"/>
      <c r="KYR206" s="400"/>
      <c r="KYS206" s="400"/>
      <c r="KYT206" s="400"/>
      <c r="KYU206" s="400"/>
      <c r="KYV206" s="400"/>
      <c r="KYW206" s="400"/>
      <c r="KYX206" s="400"/>
      <c r="KYY206" s="400"/>
      <c r="KYZ206" s="400"/>
      <c r="KZA206" s="400"/>
      <c r="KZB206" s="400"/>
      <c r="KZC206" s="400"/>
      <c r="KZD206" s="400"/>
      <c r="KZE206" s="400"/>
      <c r="KZF206" s="400"/>
      <c r="KZG206" s="400"/>
      <c r="KZH206" s="400"/>
      <c r="KZI206" s="400"/>
      <c r="KZJ206" s="400"/>
      <c r="KZK206" s="400"/>
      <c r="KZL206" s="400"/>
      <c r="KZM206" s="400"/>
      <c r="KZN206" s="400"/>
      <c r="KZO206" s="400"/>
      <c r="KZP206" s="400"/>
      <c r="KZQ206" s="400"/>
      <c r="KZR206" s="400"/>
      <c r="KZS206" s="400"/>
      <c r="KZT206" s="400"/>
      <c r="KZU206" s="400"/>
      <c r="KZV206" s="400"/>
      <c r="KZW206" s="400"/>
      <c r="KZX206" s="400"/>
      <c r="KZY206" s="400"/>
      <c r="KZZ206" s="400"/>
      <c r="LAA206" s="400"/>
      <c r="LAB206" s="400"/>
      <c r="LAC206" s="400"/>
      <c r="LAD206" s="400"/>
      <c r="LAE206" s="400"/>
      <c r="LAF206" s="400"/>
      <c r="LAG206" s="400"/>
      <c r="LAH206" s="400"/>
      <c r="LAI206" s="400"/>
      <c r="LAJ206" s="400"/>
      <c r="LAK206" s="400"/>
      <c r="LAL206" s="400"/>
      <c r="LAM206" s="400"/>
      <c r="LAN206" s="400"/>
      <c r="LAO206" s="400"/>
      <c r="LAP206" s="400"/>
      <c r="LAQ206" s="400"/>
      <c r="LAR206" s="400"/>
      <c r="LAS206" s="400"/>
      <c r="LAT206" s="400"/>
      <c r="LAU206" s="400"/>
      <c r="LAV206" s="400"/>
      <c r="LAW206" s="400"/>
      <c r="LAX206" s="400"/>
      <c r="LAY206" s="400"/>
      <c r="LAZ206" s="400"/>
      <c r="LBA206" s="400"/>
      <c r="LBB206" s="400"/>
      <c r="LBC206" s="400"/>
      <c r="LBD206" s="400"/>
      <c r="LBE206" s="400"/>
      <c r="LBF206" s="400"/>
      <c r="LBG206" s="400"/>
      <c r="LBH206" s="400"/>
      <c r="LBI206" s="400"/>
      <c r="LBJ206" s="400"/>
      <c r="LBK206" s="400"/>
      <c r="LBL206" s="400"/>
      <c r="LBM206" s="400"/>
      <c r="LBN206" s="400"/>
      <c r="LBO206" s="400"/>
      <c r="LBP206" s="400"/>
      <c r="LBQ206" s="400"/>
      <c r="LBR206" s="400"/>
      <c r="LBS206" s="400"/>
      <c r="LBT206" s="400"/>
      <c r="LBU206" s="400"/>
      <c r="LBV206" s="400"/>
      <c r="LBW206" s="400"/>
      <c r="LBX206" s="400"/>
      <c r="LBY206" s="400"/>
      <c r="LBZ206" s="400"/>
      <c r="LCA206" s="400"/>
      <c r="LCB206" s="400"/>
      <c r="LCC206" s="400"/>
      <c r="LCD206" s="400"/>
      <c r="LCE206" s="400"/>
      <c r="LCF206" s="400"/>
      <c r="LCG206" s="400"/>
      <c r="LCH206" s="400"/>
      <c r="LCI206" s="400"/>
      <c r="LCJ206" s="400"/>
      <c r="LCK206" s="400"/>
      <c r="LCL206" s="400"/>
      <c r="LCM206" s="400"/>
      <c r="LCN206" s="400"/>
      <c r="LCO206" s="400"/>
      <c r="LCP206" s="400"/>
      <c r="LCQ206" s="400"/>
      <c r="LCR206" s="400"/>
      <c r="LCS206" s="400"/>
      <c r="LCT206" s="400"/>
      <c r="LCU206" s="400"/>
      <c r="LCV206" s="400"/>
      <c r="LCW206" s="400"/>
      <c r="LCX206" s="400"/>
      <c r="LCY206" s="400"/>
      <c r="LCZ206" s="400"/>
      <c r="LDA206" s="400"/>
      <c r="LDB206" s="400"/>
      <c r="LDC206" s="400"/>
      <c r="LDD206" s="400"/>
      <c r="LDE206" s="400"/>
      <c r="LDF206" s="400"/>
      <c r="LDG206" s="400"/>
      <c r="LDH206" s="400"/>
      <c r="LDI206" s="400"/>
      <c r="LDJ206" s="400"/>
      <c r="LDK206" s="400"/>
      <c r="LDL206" s="400"/>
      <c r="LDM206" s="400"/>
      <c r="LDN206" s="400"/>
      <c r="LDO206" s="400"/>
      <c r="LDP206" s="400"/>
      <c r="LDQ206" s="400"/>
      <c r="LDR206" s="400"/>
      <c r="LDS206" s="400"/>
      <c r="LDT206" s="400"/>
      <c r="LDU206" s="400"/>
      <c r="LDV206" s="400"/>
      <c r="LDW206" s="400"/>
      <c r="LDX206" s="400"/>
      <c r="LDY206" s="400"/>
      <c r="LDZ206" s="400"/>
      <c r="LEA206" s="400"/>
      <c r="LEB206" s="400"/>
      <c r="LEC206" s="400"/>
      <c r="LED206" s="400"/>
      <c r="LEE206" s="400"/>
      <c r="LEF206" s="400"/>
      <c r="LEG206" s="400"/>
      <c r="LEH206" s="400"/>
      <c r="LEI206" s="400"/>
      <c r="LEJ206" s="400"/>
      <c r="LEK206" s="400"/>
      <c r="LEL206" s="400"/>
      <c r="LEM206" s="400"/>
      <c r="LEN206" s="400"/>
      <c r="LEO206" s="400"/>
      <c r="LEP206" s="400"/>
      <c r="LEQ206" s="400"/>
      <c r="LER206" s="400"/>
      <c r="LES206" s="400"/>
      <c r="LET206" s="400"/>
      <c r="LEU206" s="400"/>
      <c r="LEV206" s="400"/>
      <c r="LEW206" s="400"/>
      <c r="LEX206" s="400"/>
      <c r="LEY206" s="400"/>
      <c r="LEZ206" s="400"/>
      <c r="LFA206" s="400"/>
      <c r="LFB206" s="400"/>
      <c r="LFC206" s="400"/>
      <c r="LFD206" s="400"/>
      <c r="LFE206" s="400"/>
      <c r="LFF206" s="400"/>
      <c r="LFG206" s="400"/>
      <c r="LFH206" s="400"/>
      <c r="LFI206" s="400"/>
      <c r="LFJ206" s="400"/>
      <c r="LFK206" s="400"/>
      <c r="LFL206" s="400"/>
      <c r="LFM206" s="400"/>
      <c r="LFN206" s="400"/>
      <c r="LFO206" s="400"/>
      <c r="LFP206" s="400"/>
      <c r="LFQ206" s="400"/>
      <c r="LFR206" s="400"/>
      <c r="LFS206" s="400"/>
      <c r="LFT206" s="400"/>
      <c r="LFU206" s="400"/>
      <c r="LFV206" s="400"/>
      <c r="LFW206" s="400"/>
      <c r="LFX206" s="400"/>
      <c r="LFY206" s="400"/>
      <c r="LFZ206" s="400"/>
      <c r="LGA206" s="400"/>
      <c r="LGB206" s="400"/>
      <c r="LGC206" s="400"/>
      <c r="LGD206" s="400"/>
      <c r="LGE206" s="400"/>
      <c r="LGF206" s="400"/>
      <c r="LGG206" s="400"/>
      <c r="LGH206" s="400"/>
      <c r="LGI206" s="400"/>
      <c r="LGJ206" s="400"/>
      <c r="LGK206" s="400"/>
      <c r="LGL206" s="400"/>
      <c r="LGM206" s="400"/>
      <c r="LGN206" s="400"/>
      <c r="LGO206" s="400"/>
      <c r="LGP206" s="400"/>
      <c r="LGQ206" s="400"/>
      <c r="LGR206" s="400"/>
      <c r="LGS206" s="400"/>
      <c r="LGT206" s="400"/>
      <c r="LGU206" s="400"/>
      <c r="LGV206" s="400"/>
      <c r="LGW206" s="400"/>
      <c r="LGX206" s="400"/>
      <c r="LGY206" s="400"/>
      <c r="LGZ206" s="400"/>
      <c r="LHA206" s="400"/>
      <c r="LHB206" s="400"/>
      <c r="LHC206" s="400"/>
      <c r="LHD206" s="400"/>
      <c r="LHE206" s="400"/>
      <c r="LHF206" s="400"/>
      <c r="LHG206" s="400"/>
      <c r="LHH206" s="400"/>
      <c r="LHI206" s="400"/>
      <c r="LHJ206" s="400"/>
      <c r="LHK206" s="400"/>
      <c r="LHL206" s="400"/>
      <c r="LHM206" s="400"/>
      <c r="LHN206" s="400"/>
      <c r="LHO206" s="400"/>
      <c r="LHP206" s="400"/>
      <c r="LHQ206" s="400"/>
      <c r="LHR206" s="400"/>
      <c r="LHS206" s="400"/>
      <c r="LHT206" s="400"/>
      <c r="LHU206" s="400"/>
      <c r="LHV206" s="400"/>
      <c r="LHW206" s="400"/>
      <c r="LHX206" s="400"/>
      <c r="LHY206" s="400"/>
      <c r="LHZ206" s="400"/>
      <c r="LIA206" s="400"/>
      <c r="LIB206" s="400"/>
      <c r="LIC206" s="400"/>
      <c r="LID206" s="400"/>
      <c r="LIE206" s="400"/>
      <c r="LIF206" s="400"/>
      <c r="LIG206" s="400"/>
      <c r="LIH206" s="400"/>
      <c r="LII206" s="400"/>
      <c r="LIJ206" s="400"/>
      <c r="LIK206" s="400"/>
      <c r="LIL206" s="400"/>
      <c r="LIM206" s="400"/>
      <c r="LIN206" s="400"/>
      <c r="LIO206" s="400"/>
      <c r="LIP206" s="400"/>
      <c r="LIQ206" s="400"/>
      <c r="LIR206" s="400"/>
      <c r="LIS206" s="400"/>
      <c r="LIT206" s="400"/>
      <c r="LIU206" s="400"/>
      <c r="LIV206" s="400"/>
      <c r="LIW206" s="400"/>
      <c r="LIX206" s="400"/>
      <c r="LIY206" s="400"/>
      <c r="LIZ206" s="400"/>
      <c r="LJA206" s="400"/>
      <c r="LJB206" s="400"/>
      <c r="LJC206" s="400"/>
      <c r="LJD206" s="400"/>
      <c r="LJE206" s="400"/>
      <c r="LJF206" s="400"/>
      <c r="LJG206" s="400"/>
      <c r="LJH206" s="400"/>
      <c r="LJI206" s="400"/>
      <c r="LJJ206" s="400"/>
      <c r="LJK206" s="400"/>
      <c r="LJL206" s="400"/>
      <c r="LJM206" s="400"/>
      <c r="LJN206" s="400"/>
      <c r="LJO206" s="400"/>
      <c r="LJP206" s="400"/>
      <c r="LJQ206" s="400"/>
      <c r="LJR206" s="400"/>
      <c r="LJS206" s="400"/>
      <c r="LJT206" s="400"/>
      <c r="LJU206" s="400"/>
      <c r="LJV206" s="400"/>
      <c r="LJW206" s="400"/>
      <c r="LJX206" s="400"/>
      <c r="LJY206" s="400"/>
      <c r="LJZ206" s="400"/>
      <c r="LKA206" s="400"/>
      <c r="LKB206" s="400"/>
      <c r="LKC206" s="400"/>
      <c r="LKD206" s="400"/>
      <c r="LKE206" s="400"/>
      <c r="LKF206" s="400"/>
      <c r="LKG206" s="400"/>
      <c r="LKH206" s="400"/>
      <c r="LKI206" s="400"/>
      <c r="LKJ206" s="400"/>
      <c r="LKK206" s="400"/>
      <c r="LKL206" s="400"/>
      <c r="LKM206" s="400"/>
      <c r="LKN206" s="400"/>
      <c r="LKO206" s="400"/>
      <c r="LKP206" s="400"/>
      <c r="LKQ206" s="400"/>
      <c r="LKR206" s="400"/>
      <c r="LKS206" s="400"/>
      <c r="LKT206" s="400"/>
      <c r="LKU206" s="400"/>
      <c r="LKV206" s="400"/>
      <c r="LKW206" s="400"/>
      <c r="LKX206" s="400"/>
      <c r="LKY206" s="400"/>
      <c r="LKZ206" s="400"/>
      <c r="LLA206" s="400"/>
      <c r="LLB206" s="400"/>
      <c r="LLC206" s="400"/>
      <c r="LLD206" s="400"/>
      <c r="LLE206" s="400"/>
      <c r="LLF206" s="400"/>
      <c r="LLG206" s="400"/>
      <c r="LLH206" s="400"/>
      <c r="LLI206" s="400"/>
      <c r="LLJ206" s="400"/>
      <c r="LLK206" s="400"/>
      <c r="LLL206" s="400"/>
      <c r="LLM206" s="400"/>
      <c r="LLN206" s="400"/>
      <c r="LLO206" s="400"/>
      <c r="LLP206" s="400"/>
      <c r="LLQ206" s="400"/>
      <c r="LLR206" s="400"/>
      <c r="LLS206" s="400"/>
      <c r="LLT206" s="400"/>
      <c r="LLU206" s="400"/>
      <c r="LLV206" s="400"/>
      <c r="LLW206" s="400"/>
      <c r="LLX206" s="400"/>
      <c r="LLY206" s="400"/>
      <c r="LLZ206" s="400"/>
      <c r="LMA206" s="400"/>
      <c r="LMB206" s="400"/>
      <c r="LMC206" s="400"/>
      <c r="LMD206" s="400"/>
      <c r="LME206" s="400"/>
      <c r="LMF206" s="400"/>
      <c r="LMG206" s="400"/>
      <c r="LMH206" s="400"/>
      <c r="LMI206" s="400"/>
      <c r="LMJ206" s="400"/>
      <c r="LMK206" s="400"/>
      <c r="LML206" s="400"/>
      <c r="LMM206" s="400"/>
      <c r="LMN206" s="400"/>
      <c r="LMO206" s="400"/>
      <c r="LMP206" s="400"/>
      <c r="LMQ206" s="400"/>
      <c r="LMR206" s="400"/>
      <c r="LMS206" s="400"/>
      <c r="LMT206" s="400"/>
      <c r="LMU206" s="400"/>
      <c r="LMV206" s="400"/>
      <c r="LMW206" s="400"/>
      <c r="LMX206" s="400"/>
      <c r="LMY206" s="400"/>
      <c r="LMZ206" s="400"/>
      <c r="LNA206" s="400"/>
      <c r="LNB206" s="400"/>
      <c r="LNC206" s="400"/>
      <c r="LND206" s="400"/>
      <c r="LNE206" s="400"/>
      <c r="LNF206" s="400"/>
      <c r="LNG206" s="400"/>
      <c r="LNH206" s="400"/>
      <c r="LNI206" s="400"/>
      <c r="LNJ206" s="400"/>
      <c r="LNK206" s="400"/>
      <c r="LNL206" s="400"/>
      <c r="LNM206" s="400"/>
      <c r="LNN206" s="400"/>
      <c r="LNO206" s="400"/>
      <c r="LNP206" s="400"/>
      <c r="LNQ206" s="400"/>
      <c r="LNR206" s="400"/>
      <c r="LNS206" s="400"/>
      <c r="LNT206" s="400"/>
      <c r="LNU206" s="400"/>
      <c r="LNV206" s="400"/>
      <c r="LNW206" s="400"/>
      <c r="LNX206" s="400"/>
      <c r="LNY206" s="400"/>
      <c r="LNZ206" s="400"/>
      <c r="LOA206" s="400"/>
      <c r="LOB206" s="400"/>
      <c r="LOC206" s="400"/>
      <c r="LOD206" s="400"/>
      <c r="LOE206" s="400"/>
      <c r="LOF206" s="400"/>
      <c r="LOG206" s="400"/>
      <c r="LOH206" s="400"/>
      <c r="LOI206" s="400"/>
      <c r="LOJ206" s="400"/>
      <c r="LOK206" s="400"/>
      <c r="LOL206" s="400"/>
      <c r="LOM206" s="400"/>
      <c r="LON206" s="400"/>
      <c r="LOO206" s="400"/>
      <c r="LOP206" s="400"/>
      <c r="LOQ206" s="400"/>
      <c r="LOR206" s="400"/>
      <c r="LOS206" s="400"/>
      <c r="LOT206" s="400"/>
      <c r="LOU206" s="400"/>
      <c r="LOV206" s="400"/>
      <c r="LOW206" s="400"/>
      <c r="LOX206" s="400"/>
      <c r="LOY206" s="400"/>
      <c r="LOZ206" s="400"/>
      <c r="LPA206" s="400"/>
      <c r="LPB206" s="400"/>
      <c r="LPC206" s="400"/>
      <c r="LPD206" s="400"/>
      <c r="LPE206" s="400"/>
      <c r="LPF206" s="400"/>
      <c r="LPG206" s="400"/>
      <c r="LPH206" s="400"/>
      <c r="LPI206" s="400"/>
      <c r="LPJ206" s="400"/>
      <c r="LPK206" s="400"/>
      <c r="LPL206" s="400"/>
      <c r="LPM206" s="400"/>
      <c r="LPN206" s="400"/>
      <c r="LPO206" s="400"/>
      <c r="LPP206" s="400"/>
      <c r="LPQ206" s="400"/>
      <c r="LPR206" s="400"/>
      <c r="LPS206" s="400"/>
      <c r="LPT206" s="400"/>
      <c r="LPU206" s="400"/>
      <c r="LPV206" s="400"/>
      <c r="LPW206" s="400"/>
      <c r="LPX206" s="400"/>
      <c r="LPY206" s="400"/>
      <c r="LPZ206" s="400"/>
      <c r="LQA206" s="400"/>
      <c r="LQB206" s="400"/>
      <c r="LQC206" s="400"/>
      <c r="LQD206" s="400"/>
      <c r="LQE206" s="400"/>
      <c r="LQF206" s="400"/>
      <c r="LQG206" s="400"/>
      <c r="LQH206" s="400"/>
      <c r="LQI206" s="400"/>
      <c r="LQJ206" s="400"/>
      <c r="LQK206" s="400"/>
      <c r="LQL206" s="400"/>
      <c r="LQM206" s="400"/>
      <c r="LQN206" s="400"/>
      <c r="LQO206" s="400"/>
      <c r="LQP206" s="400"/>
      <c r="LQQ206" s="400"/>
      <c r="LQR206" s="400"/>
      <c r="LQS206" s="400"/>
      <c r="LQT206" s="400"/>
      <c r="LQU206" s="400"/>
      <c r="LQV206" s="400"/>
      <c r="LQW206" s="400"/>
      <c r="LQX206" s="400"/>
      <c r="LQY206" s="400"/>
      <c r="LQZ206" s="400"/>
      <c r="LRA206" s="400"/>
      <c r="LRB206" s="400"/>
      <c r="LRC206" s="400"/>
      <c r="LRD206" s="400"/>
      <c r="LRE206" s="400"/>
      <c r="LRF206" s="400"/>
      <c r="LRG206" s="400"/>
      <c r="LRH206" s="400"/>
      <c r="LRI206" s="400"/>
      <c r="LRJ206" s="400"/>
      <c r="LRK206" s="400"/>
      <c r="LRL206" s="400"/>
      <c r="LRM206" s="400"/>
      <c r="LRN206" s="400"/>
      <c r="LRO206" s="400"/>
      <c r="LRP206" s="400"/>
      <c r="LRQ206" s="400"/>
      <c r="LRR206" s="400"/>
      <c r="LRS206" s="400"/>
      <c r="LRT206" s="400"/>
      <c r="LRU206" s="400"/>
      <c r="LRV206" s="400"/>
      <c r="LRW206" s="400"/>
      <c r="LRX206" s="400"/>
      <c r="LRY206" s="400"/>
      <c r="LRZ206" s="400"/>
      <c r="LSA206" s="400"/>
      <c r="LSB206" s="400"/>
      <c r="LSC206" s="400"/>
      <c r="LSD206" s="400"/>
      <c r="LSE206" s="400"/>
      <c r="LSF206" s="400"/>
      <c r="LSG206" s="400"/>
      <c r="LSH206" s="400"/>
      <c r="LSI206" s="400"/>
      <c r="LSJ206" s="400"/>
      <c r="LSK206" s="400"/>
      <c r="LSL206" s="400"/>
      <c r="LSM206" s="400"/>
      <c r="LSN206" s="400"/>
      <c r="LSO206" s="400"/>
      <c r="LSP206" s="400"/>
      <c r="LSQ206" s="400"/>
      <c r="LSR206" s="400"/>
      <c r="LSS206" s="400"/>
      <c r="LST206" s="400"/>
      <c r="LSU206" s="400"/>
      <c r="LSV206" s="400"/>
      <c r="LSW206" s="400"/>
      <c r="LSX206" s="400"/>
      <c r="LSY206" s="400"/>
      <c r="LSZ206" s="400"/>
      <c r="LTA206" s="400"/>
      <c r="LTB206" s="400"/>
      <c r="LTC206" s="400"/>
      <c r="LTD206" s="400"/>
      <c r="LTE206" s="400"/>
      <c r="LTF206" s="400"/>
      <c r="LTG206" s="400"/>
      <c r="LTH206" s="400"/>
      <c r="LTI206" s="400"/>
      <c r="LTJ206" s="400"/>
      <c r="LTK206" s="400"/>
      <c r="LTL206" s="400"/>
      <c r="LTM206" s="400"/>
      <c r="LTN206" s="400"/>
      <c r="LTO206" s="400"/>
      <c r="LTP206" s="400"/>
      <c r="LTQ206" s="400"/>
      <c r="LTR206" s="400"/>
      <c r="LTS206" s="400"/>
      <c r="LTT206" s="400"/>
      <c r="LTU206" s="400"/>
      <c r="LTV206" s="400"/>
      <c r="LTW206" s="400"/>
      <c r="LTX206" s="400"/>
      <c r="LTY206" s="400"/>
      <c r="LTZ206" s="400"/>
      <c r="LUA206" s="400"/>
      <c r="LUB206" s="400"/>
      <c r="LUC206" s="400"/>
      <c r="LUD206" s="400"/>
      <c r="LUE206" s="400"/>
      <c r="LUF206" s="400"/>
      <c r="LUG206" s="400"/>
      <c r="LUH206" s="400"/>
      <c r="LUI206" s="400"/>
      <c r="LUJ206" s="400"/>
      <c r="LUK206" s="400"/>
      <c r="LUL206" s="400"/>
      <c r="LUM206" s="400"/>
      <c r="LUN206" s="400"/>
      <c r="LUO206" s="400"/>
      <c r="LUP206" s="400"/>
      <c r="LUQ206" s="400"/>
      <c r="LUR206" s="400"/>
      <c r="LUS206" s="400"/>
      <c r="LUT206" s="400"/>
      <c r="LUU206" s="400"/>
      <c r="LUV206" s="400"/>
      <c r="LUW206" s="400"/>
      <c r="LUX206" s="400"/>
      <c r="LUY206" s="400"/>
      <c r="LUZ206" s="400"/>
      <c r="LVA206" s="400"/>
      <c r="LVB206" s="400"/>
      <c r="LVC206" s="400"/>
      <c r="LVD206" s="400"/>
      <c r="LVE206" s="400"/>
      <c r="LVF206" s="400"/>
      <c r="LVG206" s="400"/>
      <c r="LVH206" s="400"/>
      <c r="LVI206" s="400"/>
      <c r="LVJ206" s="400"/>
      <c r="LVK206" s="400"/>
      <c r="LVL206" s="400"/>
      <c r="LVM206" s="400"/>
      <c r="LVN206" s="400"/>
      <c r="LVO206" s="400"/>
      <c r="LVP206" s="400"/>
      <c r="LVQ206" s="400"/>
      <c r="LVR206" s="400"/>
      <c r="LVS206" s="400"/>
      <c r="LVT206" s="400"/>
      <c r="LVU206" s="400"/>
      <c r="LVV206" s="400"/>
      <c r="LVW206" s="400"/>
      <c r="LVX206" s="400"/>
      <c r="LVY206" s="400"/>
      <c r="LVZ206" s="400"/>
      <c r="LWA206" s="400"/>
      <c r="LWB206" s="400"/>
      <c r="LWC206" s="400"/>
      <c r="LWD206" s="400"/>
      <c r="LWE206" s="400"/>
      <c r="LWF206" s="400"/>
      <c r="LWG206" s="400"/>
      <c r="LWH206" s="400"/>
      <c r="LWI206" s="400"/>
      <c r="LWJ206" s="400"/>
      <c r="LWK206" s="400"/>
      <c r="LWL206" s="400"/>
      <c r="LWM206" s="400"/>
      <c r="LWN206" s="400"/>
      <c r="LWO206" s="400"/>
      <c r="LWP206" s="400"/>
      <c r="LWQ206" s="400"/>
      <c r="LWR206" s="400"/>
      <c r="LWS206" s="400"/>
      <c r="LWT206" s="400"/>
      <c r="LWU206" s="400"/>
      <c r="LWV206" s="400"/>
      <c r="LWW206" s="400"/>
      <c r="LWX206" s="400"/>
      <c r="LWY206" s="400"/>
      <c r="LWZ206" s="400"/>
      <c r="LXA206" s="400"/>
      <c r="LXB206" s="400"/>
      <c r="LXC206" s="400"/>
      <c r="LXD206" s="400"/>
      <c r="LXE206" s="400"/>
      <c r="LXF206" s="400"/>
      <c r="LXG206" s="400"/>
      <c r="LXH206" s="400"/>
      <c r="LXI206" s="400"/>
      <c r="LXJ206" s="400"/>
      <c r="LXK206" s="400"/>
      <c r="LXL206" s="400"/>
      <c r="LXM206" s="400"/>
      <c r="LXN206" s="400"/>
      <c r="LXO206" s="400"/>
      <c r="LXP206" s="400"/>
      <c r="LXQ206" s="400"/>
      <c r="LXR206" s="400"/>
      <c r="LXS206" s="400"/>
      <c r="LXT206" s="400"/>
      <c r="LXU206" s="400"/>
      <c r="LXV206" s="400"/>
      <c r="LXW206" s="400"/>
      <c r="LXX206" s="400"/>
      <c r="LXY206" s="400"/>
      <c r="LXZ206" s="400"/>
      <c r="LYA206" s="400"/>
      <c r="LYB206" s="400"/>
      <c r="LYC206" s="400"/>
      <c r="LYD206" s="400"/>
      <c r="LYE206" s="400"/>
      <c r="LYF206" s="400"/>
      <c r="LYG206" s="400"/>
      <c r="LYH206" s="400"/>
      <c r="LYI206" s="400"/>
      <c r="LYJ206" s="400"/>
      <c r="LYK206" s="400"/>
      <c r="LYL206" s="400"/>
      <c r="LYM206" s="400"/>
      <c r="LYN206" s="400"/>
      <c r="LYO206" s="400"/>
      <c r="LYP206" s="400"/>
      <c r="LYQ206" s="400"/>
      <c r="LYR206" s="400"/>
      <c r="LYS206" s="400"/>
      <c r="LYT206" s="400"/>
      <c r="LYU206" s="400"/>
      <c r="LYV206" s="400"/>
      <c r="LYW206" s="400"/>
      <c r="LYX206" s="400"/>
      <c r="LYY206" s="400"/>
      <c r="LYZ206" s="400"/>
      <c r="LZA206" s="400"/>
      <c r="LZB206" s="400"/>
      <c r="LZC206" s="400"/>
      <c r="LZD206" s="400"/>
      <c r="LZE206" s="400"/>
      <c r="LZF206" s="400"/>
      <c r="LZG206" s="400"/>
      <c r="LZH206" s="400"/>
      <c r="LZI206" s="400"/>
      <c r="LZJ206" s="400"/>
      <c r="LZK206" s="400"/>
      <c r="LZL206" s="400"/>
      <c r="LZM206" s="400"/>
      <c r="LZN206" s="400"/>
      <c r="LZO206" s="400"/>
      <c r="LZP206" s="400"/>
      <c r="LZQ206" s="400"/>
      <c r="LZR206" s="400"/>
      <c r="LZS206" s="400"/>
      <c r="LZT206" s="400"/>
      <c r="LZU206" s="400"/>
      <c r="LZV206" s="400"/>
      <c r="LZW206" s="400"/>
      <c r="LZX206" s="400"/>
      <c r="LZY206" s="400"/>
      <c r="LZZ206" s="400"/>
      <c r="MAA206" s="400"/>
      <c r="MAB206" s="400"/>
      <c r="MAC206" s="400"/>
      <c r="MAD206" s="400"/>
      <c r="MAE206" s="400"/>
      <c r="MAF206" s="400"/>
      <c r="MAG206" s="400"/>
      <c r="MAH206" s="400"/>
      <c r="MAI206" s="400"/>
      <c r="MAJ206" s="400"/>
      <c r="MAK206" s="400"/>
      <c r="MAL206" s="400"/>
      <c r="MAM206" s="400"/>
      <c r="MAN206" s="400"/>
      <c r="MAO206" s="400"/>
      <c r="MAP206" s="400"/>
      <c r="MAQ206" s="400"/>
      <c r="MAR206" s="400"/>
      <c r="MAS206" s="400"/>
      <c r="MAT206" s="400"/>
      <c r="MAU206" s="400"/>
      <c r="MAV206" s="400"/>
      <c r="MAW206" s="400"/>
      <c r="MAX206" s="400"/>
      <c r="MAY206" s="400"/>
      <c r="MAZ206" s="400"/>
      <c r="MBA206" s="400"/>
      <c r="MBB206" s="400"/>
      <c r="MBC206" s="400"/>
      <c r="MBD206" s="400"/>
      <c r="MBE206" s="400"/>
      <c r="MBF206" s="400"/>
      <c r="MBG206" s="400"/>
      <c r="MBH206" s="400"/>
      <c r="MBI206" s="400"/>
      <c r="MBJ206" s="400"/>
      <c r="MBK206" s="400"/>
      <c r="MBL206" s="400"/>
      <c r="MBM206" s="400"/>
      <c r="MBN206" s="400"/>
      <c r="MBO206" s="400"/>
      <c r="MBP206" s="400"/>
      <c r="MBQ206" s="400"/>
      <c r="MBR206" s="400"/>
      <c r="MBS206" s="400"/>
      <c r="MBT206" s="400"/>
      <c r="MBU206" s="400"/>
      <c r="MBV206" s="400"/>
      <c r="MBW206" s="400"/>
      <c r="MBX206" s="400"/>
      <c r="MBY206" s="400"/>
      <c r="MBZ206" s="400"/>
      <c r="MCA206" s="400"/>
      <c r="MCB206" s="400"/>
      <c r="MCC206" s="400"/>
      <c r="MCD206" s="400"/>
      <c r="MCE206" s="400"/>
      <c r="MCF206" s="400"/>
      <c r="MCG206" s="400"/>
      <c r="MCH206" s="400"/>
      <c r="MCI206" s="400"/>
      <c r="MCJ206" s="400"/>
      <c r="MCK206" s="400"/>
      <c r="MCL206" s="400"/>
      <c r="MCM206" s="400"/>
      <c r="MCN206" s="400"/>
      <c r="MCO206" s="400"/>
      <c r="MCP206" s="400"/>
      <c r="MCQ206" s="400"/>
      <c r="MCR206" s="400"/>
      <c r="MCS206" s="400"/>
      <c r="MCT206" s="400"/>
      <c r="MCU206" s="400"/>
      <c r="MCV206" s="400"/>
      <c r="MCW206" s="400"/>
      <c r="MCX206" s="400"/>
      <c r="MCY206" s="400"/>
      <c r="MCZ206" s="400"/>
      <c r="MDA206" s="400"/>
      <c r="MDB206" s="400"/>
      <c r="MDC206" s="400"/>
      <c r="MDD206" s="400"/>
      <c r="MDE206" s="400"/>
      <c r="MDF206" s="400"/>
      <c r="MDG206" s="400"/>
      <c r="MDH206" s="400"/>
      <c r="MDI206" s="400"/>
      <c r="MDJ206" s="400"/>
      <c r="MDK206" s="400"/>
      <c r="MDL206" s="400"/>
      <c r="MDM206" s="400"/>
      <c r="MDN206" s="400"/>
      <c r="MDO206" s="400"/>
      <c r="MDP206" s="400"/>
      <c r="MDQ206" s="400"/>
      <c r="MDR206" s="400"/>
      <c r="MDS206" s="400"/>
      <c r="MDT206" s="400"/>
      <c r="MDU206" s="400"/>
      <c r="MDV206" s="400"/>
      <c r="MDW206" s="400"/>
      <c r="MDX206" s="400"/>
      <c r="MDY206" s="400"/>
      <c r="MDZ206" s="400"/>
      <c r="MEA206" s="400"/>
      <c r="MEB206" s="400"/>
      <c r="MEC206" s="400"/>
      <c r="MED206" s="400"/>
      <c r="MEE206" s="400"/>
      <c r="MEF206" s="400"/>
      <c r="MEG206" s="400"/>
      <c r="MEH206" s="400"/>
      <c r="MEI206" s="400"/>
      <c r="MEJ206" s="400"/>
      <c r="MEK206" s="400"/>
      <c r="MEL206" s="400"/>
      <c r="MEM206" s="400"/>
      <c r="MEN206" s="400"/>
      <c r="MEO206" s="400"/>
      <c r="MEP206" s="400"/>
      <c r="MEQ206" s="400"/>
      <c r="MER206" s="400"/>
      <c r="MES206" s="400"/>
      <c r="MET206" s="400"/>
      <c r="MEU206" s="400"/>
      <c r="MEV206" s="400"/>
      <c r="MEW206" s="400"/>
      <c r="MEX206" s="400"/>
      <c r="MEY206" s="400"/>
      <c r="MEZ206" s="400"/>
      <c r="MFA206" s="400"/>
      <c r="MFB206" s="400"/>
      <c r="MFC206" s="400"/>
      <c r="MFD206" s="400"/>
      <c r="MFE206" s="400"/>
      <c r="MFF206" s="400"/>
      <c r="MFG206" s="400"/>
      <c r="MFH206" s="400"/>
      <c r="MFI206" s="400"/>
      <c r="MFJ206" s="400"/>
      <c r="MFK206" s="400"/>
      <c r="MFL206" s="400"/>
      <c r="MFM206" s="400"/>
      <c r="MFN206" s="400"/>
      <c r="MFO206" s="400"/>
      <c r="MFP206" s="400"/>
      <c r="MFQ206" s="400"/>
      <c r="MFR206" s="400"/>
      <c r="MFS206" s="400"/>
      <c r="MFT206" s="400"/>
      <c r="MFU206" s="400"/>
      <c r="MFV206" s="400"/>
      <c r="MFW206" s="400"/>
      <c r="MFX206" s="400"/>
      <c r="MFY206" s="400"/>
      <c r="MFZ206" s="400"/>
      <c r="MGA206" s="400"/>
      <c r="MGB206" s="400"/>
      <c r="MGC206" s="400"/>
      <c r="MGD206" s="400"/>
      <c r="MGE206" s="400"/>
      <c r="MGF206" s="400"/>
      <c r="MGG206" s="400"/>
      <c r="MGH206" s="400"/>
      <c r="MGI206" s="400"/>
      <c r="MGJ206" s="400"/>
      <c r="MGK206" s="400"/>
      <c r="MGL206" s="400"/>
      <c r="MGM206" s="400"/>
      <c r="MGN206" s="400"/>
      <c r="MGO206" s="400"/>
      <c r="MGP206" s="400"/>
      <c r="MGQ206" s="400"/>
      <c r="MGR206" s="400"/>
      <c r="MGS206" s="400"/>
      <c r="MGT206" s="400"/>
      <c r="MGU206" s="400"/>
      <c r="MGV206" s="400"/>
      <c r="MGW206" s="400"/>
      <c r="MGX206" s="400"/>
      <c r="MGY206" s="400"/>
      <c r="MGZ206" s="400"/>
      <c r="MHA206" s="400"/>
      <c r="MHB206" s="400"/>
      <c r="MHC206" s="400"/>
      <c r="MHD206" s="400"/>
      <c r="MHE206" s="400"/>
      <c r="MHF206" s="400"/>
      <c r="MHG206" s="400"/>
      <c r="MHH206" s="400"/>
      <c r="MHI206" s="400"/>
      <c r="MHJ206" s="400"/>
      <c r="MHK206" s="400"/>
      <c r="MHL206" s="400"/>
      <c r="MHM206" s="400"/>
      <c r="MHN206" s="400"/>
      <c r="MHO206" s="400"/>
      <c r="MHP206" s="400"/>
      <c r="MHQ206" s="400"/>
      <c r="MHR206" s="400"/>
      <c r="MHS206" s="400"/>
      <c r="MHT206" s="400"/>
      <c r="MHU206" s="400"/>
      <c r="MHV206" s="400"/>
      <c r="MHW206" s="400"/>
      <c r="MHX206" s="400"/>
      <c r="MHY206" s="400"/>
      <c r="MHZ206" s="400"/>
      <c r="MIA206" s="400"/>
      <c r="MIB206" s="400"/>
      <c r="MIC206" s="400"/>
      <c r="MID206" s="400"/>
      <c r="MIE206" s="400"/>
      <c r="MIF206" s="400"/>
      <c r="MIG206" s="400"/>
      <c r="MIH206" s="400"/>
      <c r="MII206" s="400"/>
      <c r="MIJ206" s="400"/>
      <c r="MIK206" s="400"/>
      <c r="MIL206" s="400"/>
      <c r="MIM206" s="400"/>
      <c r="MIN206" s="400"/>
      <c r="MIO206" s="400"/>
      <c r="MIP206" s="400"/>
      <c r="MIQ206" s="400"/>
      <c r="MIR206" s="400"/>
      <c r="MIS206" s="400"/>
      <c r="MIT206" s="400"/>
      <c r="MIU206" s="400"/>
      <c r="MIV206" s="400"/>
      <c r="MIW206" s="400"/>
      <c r="MIX206" s="400"/>
      <c r="MIY206" s="400"/>
      <c r="MIZ206" s="400"/>
      <c r="MJA206" s="400"/>
      <c r="MJB206" s="400"/>
      <c r="MJC206" s="400"/>
      <c r="MJD206" s="400"/>
      <c r="MJE206" s="400"/>
      <c r="MJF206" s="400"/>
      <c r="MJG206" s="400"/>
      <c r="MJH206" s="400"/>
      <c r="MJI206" s="400"/>
      <c r="MJJ206" s="400"/>
      <c r="MJK206" s="400"/>
      <c r="MJL206" s="400"/>
      <c r="MJM206" s="400"/>
      <c r="MJN206" s="400"/>
      <c r="MJO206" s="400"/>
      <c r="MJP206" s="400"/>
      <c r="MJQ206" s="400"/>
      <c r="MJR206" s="400"/>
      <c r="MJS206" s="400"/>
      <c r="MJT206" s="400"/>
      <c r="MJU206" s="400"/>
      <c r="MJV206" s="400"/>
      <c r="MJW206" s="400"/>
      <c r="MJX206" s="400"/>
      <c r="MJY206" s="400"/>
      <c r="MJZ206" s="400"/>
      <c r="MKA206" s="400"/>
      <c r="MKB206" s="400"/>
      <c r="MKC206" s="400"/>
      <c r="MKD206" s="400"/>
      <c r="MKE206" s="400"/>
      <c r="MKF206" s="400"/>
      <c r="MKG206" s="400"/>
      <c r="MKH206" s="400"/>
      <c r="MKI206" s="400"/>
      <c r="MKJ206" s="400"/>
      <c r="MKK206" s="400"/>
      <c r="MKL206" s="400"/>
      <c r="MKM206" s="400"/>
      <c r="MKN206" s="400"/>
      <c r="MKO206" s="400"/>
      <c r="MKP206" s="400"/>
      <c r="MKQ206" s="400"/>
      <c r="MKR206" s="400"/>
      <c r="MKS206" s="400"/>
      <c r="MKT206" s="400"/>
      <c r="MKU206" s="400"/>
      <c r="MKV206" s="400"/>
      <c r="MKW206" s="400"/>
      <c r="MKX206" s="400"/>
      <c r="MKY206" s="400"/>
      <c r="MKZ206" s="400"/>
      <c r="MLA206" s="400"/>
      <c r="MLB206" s="400"/>
      <c r="MLC206" s="400"/>
      <c r="MLD206" s="400"/>
      <c r="MLE206" s="400"/>
      <c r="MLF206" s="400"/>
      <c r="MLG206" s="400"/>
      <c r="MLH206" s="400"/>
      <c r="MLI206" s="400"/>
      <c r="MLJ206" s="400"/>
      <c r="MLK206" s="400"/>
      <c r="MLL206" s="400"/>
      <c r="MLM206" s="400"/>
      <c r="MLN206" s="400"/>
      <c r="MLO206" s="400"/>
      <c r="MLP206" s="400"/>
      <c r="MLQ206" s="400"/>
      <c r="MLR206" s="400"/>
      <c r="MLS206" s="400"/>
      <c r="MLT206" s="400"/>
      <c r="MLU206" s="400"/>
      <c r="MLV206" s="400"/>
      <c r="MLW206" s="400"/>
      <c r="MLX206" s="400"/>
      <c r="MLY206" s="400"/>
      <c r="MLZ206" s="400"/>
      <c r="MMA206" s="400"/>
      <c r="MMB206" s="400"/>
      <c r="MMC206" s="400"/>
      <c r="MMD206" s="400"/>
      <c r="MME206" s="400"/>
      <c r="MMF206" s="400"/>
      <c r="MMG206" s="400"/>
      <c r="MMH206" s="400"/>
      <c r="MMI206" s="400"/>
      <c r="MMJ206" s="400"/>
      <c r="MMK206" s="400"/>
      <c r="MML206" s="400"/>
      <c r="MMM206" s="400"/>
      <c r="MMN206" s="400"/>
      <c r="MMO206" s="400"/>
      <c r="MMP206" s="400"/>
      <c r="MMQ206" s="400"/>
      <c r="MMR206" s="400"/>
      <c r="MMS206" s="400"/>
      <c r="MMT206" s="400"/>
      <c r="MMU206" s="400"/>
      <c r="MMV206" s="400"/>
      <c r="MMW206" s="400"/>
      <c r="MMX206" s="400"/>
      <c r="MMY206" s="400"/>
      <c r="MMZ206" s="400"/>
      <c r="MNA206" s="400"/>
      <c r="MNB206" s="400"/>
      <c r="MNC206" s="400"/>
      <c r="MND206" s="400"/>
      <c r="MNE206" s="400"/>
      <c r="MNF206" s="400"/>
      <c r="MNG206" s="400"/>
      <c r="MNH206" s="400"/>
      <c r="MNI206" s="400"/>
      <c r="MNJ206" s="400"/>
      <c r="MNK206" s="400"/>
      <c r="MNL206" s="400"/>
      <c r="MNM206" s="400"/>
      <c r="MNN206" s="400"/>
      <c r="MNO206" s="400"/>
      <c r="MNP206" s="400"/>
      <c r="MNQ206" s="400"/>
      <c r="MNR206" s="400"/>
      <c r="MNS206" s="400"/>
      <c r="MNT206" s="400"/>
      <c r="MNU206" s="400"/>
      <c r="MNV206" s="400"/>
      <c r="MNW206" s="400"/>
      <c r="MNX206" s="400"/>
      <c r="MNY206" s="400"/>
      <c r="MNZ206" s="400"/>
      <c r="MOA206" s="400"/>
      <c r="MOB206" s="400"/>
      <c r="MOC206" s="400"/>
      <c r="MOD206" s="400"/>
      <c r="MOE206" s="400"/>
      <c r="MOF206" s="400"/>
      <c r="MOG206" s="400"/>
      <c r="MOH206" s="400"/>
      <c r="MOI206" s="400"/>
      <c r="MOJ206" s="400"/>
      <c r="MOK206" s="400"/>
      <c r="MOL206" s="400"/>
      <c r="MOM206" s="400"/>
      <c r="MON206" s="400"/>
      <c r="MOO206" s="400"/>
      <c r="MOP206" s="400"/>
      <c r="MOQ206" s="400"/>
      <c r="MOR206" s="400"/>
      <c r="MOS206" s="400"/>
      <c r="MOT206" s="400"/>
      <c r="MOU206" s="400"/>
      <c r="MOV206" s="400"/>
      <c r="MOW206" s="400"/>
      <c r="MOX206" s="400"/>
      <c r="MOY206" s="400"/>
      <c r="MOZ206" s="400"/>
      <c r="MPA206" s="400"/>
      <c r="MPB206" s="400"/>
      <c r="MPC206" s="400"/>
      <c r="MPD206" s="400"/>
      <c r="MPE206" s="400"/>
      <c r="MPF206" s="400"/>
      <c r="MPG206" s="400"/>
      <c r="MPH206" s="400"/>
      <c r="MPI206" s="400"/>
      <c r="MPJ206" s="400"/>
      <c r="MPK206" s="400"/>
      <c r="MPL206" s="400"/>
      <c r="MPM206" s="400"/>
      <c r="MPN206" s="400"/>
      <c r="MPO206" s="400"/>
      <c r="MPP206" s="400"/>
      <c r="MPQ206" s="400"/>
      <c r="MPR206" s="400"/>
      <c r="MPS206" s="400"/>
      <c r="MPT206" s="400"/>
      <c r="MPU206" s="400"/>
      <c r="MPV206" s="400"/>
      <c r="MPW206" s="400"/>
      <c r="MPX206" s="400"/>
      <c r="MPY206" s="400"/>
      <c r="MPZ206" s="400"/>
      <c r="MQA206" s="400"/>
      <c r="MQB206" s="400"/>
      <c r="MQC206" s="400"/>
      <c r="MQD206" s="400"/>
      <c r="MQE206" s="400"/>
      <c r="MQF206" s="400"/>
      <c r="MQG206" s="400"/>
      <c r="MQH206" s="400"/>
      <c r="MQI206" s="400"/>
      <c r="MQJ206" s="400"/>
      <c r="MQK206" s="400"/>
      <c r="MQL206" s="400"/>
      <c r="MQM206" s="400"/>
      <c r="MQN206" s="400"/>
      <c r="MQO206" s="400"/>
      <c r="MQP206" s="400"/>
      <c r="MQQ206" s="400"/>
      <c r="MQR206" s="400"/>
      <c r="MQS206" s="400"/>
      <c r="MQT206" s="400"/>
      <c r="MQU206" s="400"/>
      <c r="MQV206" s="400"/>
      <c r="MQW206" s="400"/>
      <c r="MQX206" s="400"/>
      <c r="MQY206" s="400"/>
      <c r="MQZ206" s="400"/>
      <c r="MRA206" s="400"/>
      <c r="MRB206" s="400"/>
      <c r="MRC206" s="400"/>
      <c r="MRD206" s="400"/>
      <c r="MRE206" s="400"/>
      <c r="MRF206" s="400"/>
      <c r="MRG206" s="400"/>
      <c r="MRH206" s="400"/>
      <c r="MRI206" s="400"/>
      <c r="MRJ206" s="400"/>
      <c r="MRK206" s="400"/>
      <c r="MRL206" s="400"/>
      <c r="MRM206" s="400"/>
      <c r="MRN206" s="400"/>
      <c r="MRO206" s="400"/>
      <c r="MRP206" s="400"/>
      <c r="MRQ206" s="400"/>
      <c r="MRR206" s="400"/>
      <c r="MRS206" s="400"/>
      <c r="MRT206" s="400"/>
      <c r="MRU206" s="400"/>
      <c r="MRV206" s="400"/>
      <c r="MRW206" s="400"/>
      <c r="MRX206" s="400"/>
      <c r="MRY206" s="400"/>
      <c r="MRZ206" s="400"/>
      <c r="MSA206" s="400"/>
      <c r="MSB206" s="400"/>
      <c r="MSC206" s="400"/>
      <c r="MSD206" s="400"/>
      <c r="MSE206" s="400"/>
      <c r="MSF206" s="400"/>
      <c r="MSG206" s="400"/>
      <c r="MSH206" s="400"/>
      <c r="MSI206" s="400"/>
      <c r="MSJ206" s="400"/>
      <c r="MSK206" s="400"/>
      <c r="MSL206" s="400"/>
      <c r="MSM206" s="400"/>
      <c r="MSN206" s="400"/>
      <c r="MSO206" s="400"/>
      <c r="MSP206" s="400"/>
      <c r="MSQ206" s="400"/>
      <c r="MSR206" s="400"/>
      <c r="MSS206" s="400"/>
      <c r="MST206" s="400"/>
      <c r="MSU206" s="400"/>
      <c r="MSV206" s="400"/>
      <c r="MSW206" s="400"/>
      <c r="MSX206" s="400"/>
      <c r="MSY206" s="400"/>
      <c r="MSZ206" s="400"/>
      <c r="MTA206" s="400"/>
      <c r="MTB206" s="400"/>
      <c r="MTC206" s="400"/>
      <c r="MTD206" s="400"/>
      <c r="MTE206" s="400"/>
      <c r="MTF206" s="400"/>
      <c r="MTG206" s="400"/>
      <c r="MTH206" s="400"/>
      <c r="MTI206" s="400"/>
      <c r="MTJ206" s="400"/>
      <c r="MTK206" s="400"/>
      <c r="MTL206" s="400"/>
      <c r="MTM206" s="400"/>
      <c r="MTN206" s="400"/>
      <c r="MTO206" s="400"/>
      <c r="MTP206" s="400"/>
      <c r="MTQ206" s="400"/>
      <c r="MTR206" s="400"/>
      <c r="MTS206" s="400"/>
      <c r="MTT206" s="400"/>
      <c r="MTU206" s="400"/>
      <c r="MTV206" s="400"/>
      <c r="MTW206" s="400"/>
      <c r="MTX206" s="400"/>
      <c r="MTY206" s="400"/>
      <c r="MTZ206" s="400"/>
      <c r="MUA206" s="400"/>
      <c r="MUB206" s="400"/>
      <c r="MUC206" s="400"/>
      <c r="MUD206" s="400"/>
      <c r="MUE206" s="400"/>
      <c r="MUF206" s="400"/>
      <c r="MUG206" s="400"/>
      <c r="MUH206" s="400"/>
      <c r="MUI206" s="400"/>
      <c r="MUJ206" s="400"/>
      <c r="MUK206" s="400"/>
      <c r="MUL206" s="400"/>
      <c r="MUM206" s="400"/>
      <c r="MUN206" s="400"/>
      <c r="MUO206" s="400"/>
      <c r="MUP206" s="400"/>
      <c r="MUQ206" s="400"/>
      <c r="MUR206" s="400"/>
      <c r="MUS206" s="400"/>
      <c r="MUT206" s="400"/>
      <c r="MUU206" s="400"/>
      <c r="MUV206" s="400"/>
      <c r="MUW206" s="400"/>
      <c r="MUX206" s="400"/>
      <c r="MUY206" s="400"/>
      <c r="MUZ206" s="400"/>
      <c r="MVA206" s="400"/>
      <c r="MVB206" s="400"/>
      <c r="MVC206" s="400"/>
      <c r="MVD206" s="400"/>
      <c r="MVE206" s="400"/>
      <c r="MVF206" s="400"/>
      <c r="MVG206" s="400"/>
      <c r="MVH206" s="400"/>
      <c r="MVI206" s="400"/>
      <c r="MVJ206" s="400"/>
      <c r="MVK206" s="400"/>
      <c r="MVL206" s="400"/>
      <c r="MVM206" s="400"/>
      <c r="MVN206" s="400"/>
      <c r="MVO206" s="400"/>
      <c r="MVP206" s="400"/>
      <c r="MVQ206" s="400"/>
      <c r="MVR206" s="400"/>
      <c r="MVS206" s="400"/>
      <c r="MVT206" s="400"/>
      <c r="MVU206" s="400"/>
      <c r="MVV206" s="400"/>
      <c r="MVW206" s="400"/>
      <c r="MVX206" s="400"/>
      <c r="MVY206" s="400"/>
      <c r="MVZ206" s="400"/>
      <c r="MWA206" s="400"/>
      <c r="MWB206" s="400"/>
      <c r="MWC206" s="400"/>
      <c r="MWD206" s="400"/>
      <c r="MWE206" s="400"/>
      <c r="MWF206" s="400"/>
      <c r="MWG206" s="400"/>
      <c r="MWH206" s="400"/>
      <c r="MWI206" s="400"/>
      <c r="MWJ206" s="400"/>
      <c r="MWK206" s="400"/>
      <c r="MWL206" s="400"/>
      <c r="MWM206" s="400"/>
      <c r="MWN206" s="400"/>
      <c r="MWO206" s="400"/>
      <c r="MWP206" s="400"/>
      <c r="MWQ206" s="400"/>
      <c r="MWR206" s="400"/>
      <c r="MWS206" s="400"/>
      <c r="MWT206" s="400"/>
      <c r="MWU206" s="400"/>
      <c r="MWV206" s="400"/>
      <c r="MWW206" s="400"/>
      <c r="MWX206" s="400"/>
      <c r="MWY206" s="400"/>
      <c r="MWZ206" s="400"/>
      <c r="MXA206" s="400"/>
      <c r="MXB206" s="400"/>
      <c r="MXC206" s="400"/>
      <c r="MXD206" s="400"/>
      <c r="MXE206" s="400"/>
      <c r="MXF206" s="400"/>
      <c r="MXG206" s="400"/>
      <c r="MXH206" s="400"/>
      <c r="MXI206" s="400"/>
      <c r="MXJ206" s="400"/>
      <c r="MXK206" s="400"/>
      <c r="MXL206" s="400"/>
      <c r="MXM206" s="400"/>
      <c r="MXN206" s="400"/>
      <c r="MXO206" s="400"/>
      <c r="MXP206" s="400"/>
      <c r="MXQ206" s="400"/>
      <c r="MXR206" s="400"/>
      <c r="MXS206" s="400"/>
      <c r="MXT206" s="400"/>
      <c r="MXU206" s="400"/>
      <c r="MXV206" s="400"/>
      <c r="MXW206" s="400"/>
      <c r="MXX206" s="400"/>
      <c r="MXY206" s="400"/>
      <c r="MXZ206" s="400"/>
      <c r="MYA206" s="400"/>
      <c r="MYB206" s="400"/>
      <c r="MYC206" s="400"/>
      <c r="MYD206" s="400"/>
      <c r="MYE206" s="400"/>
      <c r="MYF206" s="400"/>
      <c r="MYG206" s="400"/>
      <c r="MYH206" s="400"/>
      <c r="MYI206" s="400"/>
      <c r="MYJ206" s="400"/>
      <c r="MYK206" s="400"/>
      <c r="MYL206" s="400"/>
      <c r="MYM206" s="400"/>
      <c r="MYN206" s="400"/>
      <c r="MYO206" s="400"/>
      <c r="MYP206" s="400"/>
      <c r="MYQ206" s="400"/>
      <c r="MYR206" s="400"/>
      <c r="MYS206" s="400"/>
      <c r="MYT206" s="400"/>
      <c r="MYU206" s="400"/>
      <c r="MYV206" s="400"/>
      <c r="MYW206" s="400"/>
      <c r="MYX206" s="400"/>
      <c r="MYY206" s="400"/>
      <c r="MYZ206" s="400"/>
      <c r="MZA206" s="400"/>
      <c r="MZB206" s="400"/>
      <c r="MZC206" s="400"/>
      <c r="MZD206" s="400"/>
      <c r="MZE206" s="400"/>
      <c r="MZF206" s="400"/>
      <c r="MZG206" s="400"/>
      <c r="MZH206" s="400"/>
      <c r="MZI206" s="400"/>
      <c r="MZJ206" s="400"/>
      <c r="MZK206" s="400"/>
      <c r="MZL206" s="400"/>
      <c r="MZM206" s="400"/>
      <c r="MZN206" s="400"/>
      <c r="MZO206" s="400"/>
      <c r="MZP206" s="400"/>
      <c r="MZQ206" s="400"/>
      <c r="MZR206" s="400"/>
      <c r="MZS206" s="400"/>
      <c r="MZT206" s="400"/>
      <c r="MZU206" s="400"/>
      <c r="MZV206" s="400"/>
      <c r="MZW206" s="400"/>
      <c r="MZX206" s="400"/>
      <c r="MZY206" s="400"/>
      <c r="MZZ206" s="400"/>
      <c r="NAA206" s="400"/>
      <c r="NAB206" s="400"/>
      <c r="NAC206" s="400"/>
      <c r="NAD206" s="400"/>
      <c r="NAE206" s="400"/>
      <c r="NAF206" s="400"/>
      <c r="NAG206" s="400"/>
      <c r="NAH206" s="400"/>
      <c r="NAI206" s="400"/>
      <c r="NAJ206" s="400"/>
      <c r="NAK206" s="400"/>
      <c r="NAL206" s="400"/>
      <c r="NAM206" s="400"/>
      <c r="NAN206" s="400"/>
      <c r="NAO206" s="400"/>
      <c r="NAP206" s="400"/>
      <c r="NAQ206" s="400"/>
      <c r="NAR206" s="400"/>
      <c r="NAS206" s="400"/>
      <c r="NAT206" s="400"/>
      <c r="NAU206" s="400"/>
      <c r="NAV206" s="400"/>
      <c r="NAW206" s="400"/>
      <c r="NAX206" s="400"/>
      <c r="NAY206" s="400"/>
      <c r="NAZ206" s="400"/>
      <c r="NBA206" s="400"/>
      <c r="NBB206" s="400"/>
      <c r="NBC206" s="400"/>
      <c r="NBD206" s="400"/>
      <c r="NBE206" s="400"/>
      <c r="NBF206" s="400"/>
      <c r="NBG206" s="400"/>
      <c r="NBH206" s="400"/>
      <c r="NBI206" s="400"/>
      <c r="NBJ206" s="400"/>
      <c r="NBK206" s="400"/>
      <c r="NBL206" s="400"/>
      <c r="NBM206" s="400"/>
      <c r="NBN206" s="400"/>
      <c r="NBO206" s="400"/>
      <c r="NBP206" s="400"/>
      <c r="NBQ206" s="400"/>
      <c r="NBR206" s="400"/>
      <c r="NBS206" s="400"/>
      <c r="NBT206" s="400"/>
      <c r="NBU206" s="400"/>
      <c r="NBV206" s="400"/>
      <c r="NBW206" s="400"/>
      <c r="NBX206" s="400"/>
      <c r="NBY206" s="400"/>
      <c r="NBZ206" s="400"/>
      <c r="NCA206" s="400"/>
      <c r="NCB206" s="400"/>
      <c r="NCC206" s="400"/>
      <c r="NCD206" s="400"/>
      <c r="NCE206" s="400"/>
      <c r="NCF206" s="400"/>
      <c r="NCG206" s="400"/>
      <c r="NCH206" s="400"/>
      <c r="NCI206" s="400"/>
      <c r="NCJ206" s="400"/>
      <c r="NCK206" s="400"/>
      <c r="NCL206" s="400"/>
      <c r="NCM206" s="400"/>
      <c r="NCN206" s="400"/>
      <c r="NCO206" s="400"/>
      <c r="NCP206" s="400"/>
      <c r="NCQ206" s="400"/>
      <c r="NCR206" s="400"/>
      <c r="NCS206" s="400"/>
      <c r="NCT206" s="400"/>
      <c r="NCU206" s="400"/>
      <c r="NCV206" s="400"/>
      <c r="NCW206" s="400"/>
      <c r="NCX206" s="400"/>
      <c r="NCY206" s="400"/>
      <c r="NCZ206" s="400"/>
      <c r="NDA206" s="400"/>
      <c r="NDB206" s="400"/>
      <c r="NDC206" s="400"/>
      <c r="NDD206" s="400"/>
      <c r="NDE206" s="400"/>
      <c r="NDF206" s="400"/>
      <c r="NDG206" s="400"/>
      <c r="NDH206" s="400"/>
      <c r="NDI206" s="400"/>
      <c r="NDJ206" s="400"/>
      <c r="NDK206" s="400"/>
      <c r="NDL206" s="400"/>
      <c r="NDM206" s="400"/>
      <c r="NDN206" s="400"/>
      <c r="NDO206" s="400"/>
      <c r="NDP206" s="400"/>
      <c r="NDQ206" s="400"/>
      <c r="NDR206" s="400"/>
      <c r="NDS206" s="400"/>
      <c r="NDT206" s="400"/>
      <c r="NDU206" s="400"/>
      <c r="NDV206" s="400"/>
      <c r="NDW206" s="400"/>
      <c r="NDX206" s="400"/>
      <c r="NDY206" s="400"/>
      <c r="NDZ206" s="400"/>
      <c r="NEA206" s="400"/>
      <c r="NEB206" s="400"/>
      <c r="NEC206" s="400"/>
      <c r="NED206" s="400"/>
      <c r="NEE206" s="400"/>
      <c r="NEF206" s="400"/>
      <c r="NEG206" s="400"/>
      <c r="NEH206" s="400"/>
      <c r="NEI206" s="400"/>
      <c r="NEJ206" s="400"/>
      <c r="NEK206" s="400"/>
      <c r="NEL206" s="400"/>
      <c r="NEM206" s="400"/>
      <c r="NEN206" s="400"/>
      <c r="NEO206" s="400"/>
      <c r="NEP206" s="400"/>
      <c r="NEQ206" s="400"/>
      <c r="NER206" s="400"/>
      <c r="NES206" s="400"/>
      <c r="NET206" s="400"/>
      <c r="NEU206" s="400"/>
      <c r="NEV206" s="400"/>
      <c r="NEW206" s="400"/>
      <c r="NEX206" s="400"/>
      <c r="NEY206" s="400"/>
      <c r="NEZ206" s="400"/>
      <c r="NFA206" s="400"/>
      <c r="NFB206" s="400"/>
      <c r="NFC206" s="400"/>
      <c r="NFD206" s="400"/>
      <c r="NFE206" s="400"/>
      <c r="NFF206" s="400"/>
      <c r="NFG206" s="400"/>
      <c r="NFH206" s="400"/>
      <c r="NFI206" s="400"/>
      <c r="NFJ206" s="400"/>
      <c r="NFK206" s="400"/>
      <c r="NFL206" s="400"/>
      <c r="NFM206" s="400"/>
      <c r="NFN206" s="400"/>
      <c r="NFO206" s="400"/>
      <c r="NFP206" s="400"/>
      <c r="NFQ206" s="400"/>
      <c r="NFR206" s="400"/>
      <c r="NFS206" s="400"/>
      <c r="NFT206" s="400"/>
      <c r="NFU206" s="400"/>
      <c r="NFV206" s="400"/>
      <c r="NFW206" s="400"/>
      <c r="NFX206" s="400"/>
      <c r="NFY206" s="400"/>
      <c r="NFZ206" s="400"/>
      <c r="NGA206" s="400"/>
      <c r="NGB206" s="400"/>
      <c r="NGC206" s="400"/>
      <c r="NGD206" s="400"/>
      <c r="NGE206" s="400"/>
      <c r="NGF206" s="400"/>
      <c r="NGG206" s="400"/>
      <c r="NGH206" s="400"/>
      <c r="NGI206" s="400"/>
      <c r="NGJ206" s="400"/>
      <c r="NGK206" s="400"/>
      <c r="NGL206" s="400"/>
      <c r="NGM206" s="400"/>
      <c r="NGN206" s="400"/>
      <c r="NGO206" s="400"/>
      <c r="NGP206" s="400"/>
      <c r="NGQ206" s="400"/>
      <c r="NGR206" s="400"/>
      <c r="NGS206" s="400"/>
      <c r="NGT206" s="400"/>
      <c r="NGU206" s="400"/>
      <c r="NGV206" s="400"/>
      <c r="NGW206" s="400"/>
      <c r="NGX206" s="400"/>
      <c r="NGY206" s="400"/>
      <c r="NGZ206" s="400"/>
      <c r="NHA206" s="400"/>
      <c r="NHB206" s="400"/>
      <c r="NHC206" s="400"/>
      <c r="NHD206" s="400"/>
      <c r="NHE206" s="400"/>
      <c r="NHF206" s="400"/>
      <c r="NHG206" s="400"/>
      <c r="NHH206" s="400"/>
      <c r="NHI206" s="400"/>
      <c r="NHJ206" s="400"/>
      <c r="NHK206" s="400"/>
      <c r="NHL206" s="400"/>
      <c r="NHM206" s="400"/>
      <c r="NHN206" s="400"/>
      <c r="NHO206" s="400"/>
      <c r="NHP206" s="400"/>
      <c r="NHQ206" s="400"/>
      <c r="NHR206" s="400"/>
      <c r="NHS206" s="400"/>
      <c r="NHT206" s="400"/>
      <c r="NHU206" s="400"/>
      <c r="NHV206" s="400"/>
      <c r="NHW206" s="400"/>
      <c r="NHX206" s="400"/>
      <c r="NHY206" s="400"/>
      <c r="NHZ206" s="400"/>
      <c r="NIA206" s="400"/>
      <c r="NIB206" s="400"/>
      <c r="NIC206" s="400"/>
      <c r="NID206" s="400"/>
      <c r="NIE206" s="400"/>
      <c r="NIF206" s="400"/>
      <c r="NIG206" s="400"/>
      <c r="NIH206" s="400"/>
      <c r="NII206" s="400"/>
      <c r="NIJ206" s="400"/>
      <c r="NIK206" s="400"/>
      <c r="NIL206" s="400"/>
      <c r="NIM206" s="400"/>
      <c r="NIN206" s="400"/>
      <c r="NIO206" s="400"/>
      <c r="NIP206" s="400"/>
      <c r="NIQ206" s="400"/>
      <c r="NIR206" s="400"/>
      <c r="NIS206" s="400"/>
      <c r="NIT206" s="400"/>
      <c r="NIU206" s="400"/>
      <c r="NIV206" s="400"/>
      <c r="NIW206" s="400"/>
      <c r="NIX206" s="400"/>
      <c r="NIY206" s="400"/>
      <c r="NIZ206" s="400"/>
      <c r="NJA206" s="400"/>
      <c r="NJB206" s="400"/>
      <c r="NJC206" s="400"/>
      <c r="NJD206" s="400"/>
      <c r="NJE206" s="400"/>
      <c r="NJF206" s="400"/>
      <c r="NJG206" s="400"/>
      <c r="NJH206" s="400"/>
      <c r="NJI206" s="400"/>
      <c r="NJJ206" s="400"/>
      <c r="NJK206" s="400"/>
      <c r="NJL206" s="400"/>
      <c r="NJM206" s="400"/>
      <c r="NJN206" s="400"/>
      <c r="NJO206" s="400"/>
      <c r="NJP206" s="400"/>
      <c r="NJQ206" s="400"/>
      <c r="NJR206" s="400"/>
      <c r="NJS206" s="400"/>
      <c r="NJT206" s="400"/>
      <c r="NJU206" s="400"/>
      <c r="NJV206" s="400"/>
      <c r="NJW206" s="400"/>
      <c r="NJX206" s="400"/>
      <c r="NJY206" s="400"/>
      <c r="NJZ206" s="400"/>
      <c r="NKA206" s="400"/>
      <c r="NKB206" s="400"/>
      <c r="NKC206" s="400"/>
      <c r="NKD206" s="400"/>
      <c r="NKE206" s="400"/>
      <c r="NKF206" s="400"/>
      <c r="NKG206" s="400"/>
      <c r="NKH206" s="400"/>
      <c r="NKI206" s="400"/>
      <c r="NKJ206" s="400"/>
      <c r="NKK206" s="400"/>
      <c r="NKL206" s="400"/>
      <c r="NKM206" s="400"/>
      <c r="NKN206" s="400"/>
      <c r="NKO206" s="400"/>
      <c r="NKP206" s="400"/>
      <c r="NKQ206" s="400"/>
      <c r="NKR206" s="400"/>
      <c r="NKS206" s="400"/>
      <c r="NKT206" s="400"/>
      <c r="NKU206" s="400"/>
      <c r="NKV206" s="400"/>
      <c r="NKW206" s="400"/>
      <c r="NKX206" s="400"/>
      <c r="NKY206" s="400"/>
      <c r="NKZ206" s="400"/>
      <c r="NLA206" s="400"/>
      <c r="NLB206" s="400"/>
      <c r="NLC206" s="400"/>
      <c r="NLD206" s="400"/>
      <c r="NLE206" s="400"/>
      <c r="NLF206" s="400"/>
      <c r="NLG206" s="400"/>
      <c r="NLH206" s="400"/>
      <c r="NLI206" s="400"/>
      <c r="NLJ206" s="400"/>
      <c r="NLK206" s="400"/>
      <c r="NLL206" s="400"/>
      <c r="NLM206" s="400"/>
      <c r="NLN206" s="400"/>
      <c r="NLO206" s="400"/>
      <c r="NLP206" s="400"/>
      <c r="NLQ206" s="400"/>
      <c r="NLR206" s="400"/>
      <c r="NLS206" s="400"/>
      <c r="NLT206" s="400"/>
      <c r="NLU206" s="400"/>
      <c r="NLV206" s="400"/>
      <c r="NLW206" s="400"/>
      <c r="NLX206" s="400"/>
      <c r="NLY206" s="400"/>
      <c r="NLZ206" s="400"/>
      <c r="NMA206" s="400"/>
      <c r="NMB206" s="400"/>
      <c r="NMC206" s="400"/>
      <c r="NMD206" s="400"/>
      <c r="NME206" s="400"/>
      <c r="NMF206" s="400"/>
      <c r="NMG206" s="400"/>
      <c r="NMH206" s="400"/>
      <c r="NMI206" s="400"/>
      <c r="NMJ206" s="400"/>
      <c r="NMK206" s="400"/>
      <c r="NML206" s="400"/>
      <c r="NMM206" s="400"/>
      <c r="NMN206" s="400"/>
      <c r="NMO206" s="400"/>
      <c r="NMP206" s="400"/>
      <c r="NMQ206" s="400"/>
      <c r="NMR206" s="400"/>
      <c r="NMS206" s="400"/>
      <c r="NMT206" s="400"/>
      <c r="NMU206" s="400"/>
      <c r="NMV206" s="400"/>
      <c r="NMW206" s="400"/>
      <c r="NMX206" s="400"/>
      <c r="NMY206" s="400"/>
      <c r="NMZ206" s="400"/>
      <c r="NNA206" s="400"/>
      <c r="NNB206" s="400"/>
      <c r="NNC206" s="400"/>
      <c r="NND206" s="400"/>
      <c r="NNE206" s="400"/>
      <c r="NNF206" s="400"/>
      <c r="NNG206" s="400"/>
      <c r="NNH206" s="400"/>
      <c r="NNI206" s="400"/>
      <c r="NNJ206" s="400"/>
      <c r="NNK206" s="400"/>
      <c r="NNL206" s="400"/>
      <c r="NNM206" s="400"/>
      <c r="NNN206" s="400"/>
      <c r="NNO206" s="400"/>
      <c r="NNP206" s="400"/>
      <c r="NNQ206" s="400"/>
      <c r="NNR206" s="400"/>
      <c r="NNS206" s="400"/>
      <c r="NNT206" s="400"/>
      <c r="NNU206" s="400"/>
      <c r="NNV206" s="400"/>
      <c r="NNW206" s="400"/>
      <c r="NNX206" s="400"/>
      <c r="NNY206" s="400"/>
      <c r="NNZ206" s="400"/>
      <c r="NOA206" s="400"/>
      <c r="NOB206" s="400"/>
      <c r="NOC206" s="400"/>
      <c r="NOD206" s="400"/>
      <c r="NOE206" s="400"/>
      <c r="NOF206" s="400"/>
      <c r="NOG206" s="400"/>
      <c r="NOH206" s="400"/>
      <c r="NOI206" s="400"/>
      <c r="NOJ206" s="400"/>
      <c r="NOK206" s="400"/>
      <c r="NOL206" s="400"/>
      <c r="NOM206" s="400"/>
      <c r="NON206" s="400"/>
      <c r="NOO206" s="400"/>
      <c r="NOP206" s="400"/>
      <c r="NOQ206" s="400"/>
      <c r="NOR206" s="400"/>
      <c r="NOS206" s="400"/>
      <c r="NOT206" s="400"/>
      <c r="NOU206" s="400"/>
      <c r="NOV206" s="400"/>
      <c r="NOW206" s="400"/>
      <c r="NOX206" s="400"/>
      <c r="NOY206" s="400"/>
      <c r="NOZ206" s="400"/>
      <c r="NPA206" s="400"/>
      <c r="NPB206" s="400"/>
      <c r="NPC206" s="400"/>
      <c r="NPD206" s="400"/>
      <c r="NPE206" s="400"/>
      <c r="NPF206" s="400"/>
      <c r="NPG206" s="400"/>
      <c r="NPH206" s="400"/>
      <c r="NPI206" s="400"/>
      <c r="NPJ206" s="400"/>
      <c r="NPK206" s="400"/>
      <c r="NPL206" s="400"/>
      <c r="NPM206" s="400"/>
      <c r="NPN206" s="400"/>
      <c r="NPO206" s="400"/>
      <c r="NPP206" s="400"/>
      <c r="NPQ206" s="400"/>
      <c r="NPR206" s="400"/>
      <c r="NPS206" s="400"/>
      <c r="NPT206" s="400"/>
      <c r="NPU206" s="400"/>
      <c r="NPV206" s="400"/>
      <c r="NPW206" s="400"/>
      <c r="NPX206" s="400"/>
      <c r="NPY206" s="400"/>
      <c r="NPZ206" s="400"/>
      <c r="NQA206" s="400"/>
      <c r="NQB206" s="400"/>
      <c r="NQC206" s="400"/>
      <c r="NQD206" s="400"/>
      <c r="NQE206" s="400"/>
      <c r="NQF206" s="400"/>
      <c r="NQG206" s="400"/>
      <c r="NQH206" s="400"/>
      <c r="NQI206" s="400"/>
      <c r="NQJ206" s="400"/>
      <c r="NQK206" s="400"/>
      <c r="NQL206" s="400"/>
      <c r="NQM206" s="400"/>
      <c r="NQN206" s="400"/>
      <c r="NQO206" s="400"/>
      <c r="NQP206" s="400"/>
      <c r="NQQ206" s="400"/>
      <c r="NQR206" s="400"/>
      <c r="NQS206" s="400"/>
      <c r="NQT206" s="400"/>
      <c r="NQU206" s="400"/>
      <c r="NQV206" s="400"/>
      <c r="NQW206" s="400"/>
      <c r="NQX206" s="400"/>
      <c r="NQY206" s="400"/>
      <c r="NQZ206" s="400"/>
      <c r="NRA206" s="400"/>
      <c r="NRB206" s="400"/>
      <c r="NRC206" s="400"/>
      <c r="NRD206" s="400"/>
      <c r="NRE206" s="400"/>
      <c r="NRF206" s="400"/>
      <c r="NRG206" s="400"/>
      <c r="NRH206" s="400"/>
      <c r="NRI206" s="400"/>
      <c r="NRJ206" s="400"/>
      <c r="NRK206" s="400"/>
      <c r="NRL206" s="400"/>
      <c r="NRM206" s="400"/>
      <c r="NRN206" s="400"/>
      <c r="NRO206" s="400"/>
      <c r="NRP206" s="400"/>
      <c r="NRQ206" s="400"/>
      <c r="NRR206" s="400"/>
      <c r="NRS206" s="400"/>
      <c r="NRT206" s="400"/>
      <c r="NRU206" s="400"/>
      <c r="NRV206" s="400"/>
      <c r="NRW206" s="400"/>
      <c r="NRX206" s="400"/>
      <c r="NRY206" s="400"/>
      <c r="NRZ206" s="400"/>
      <c r="NSA206" s="400"/>
      <c r="NSB206" s="400"/>
      <c r="NSC206" s="400"/>
      <c r="NSD206" s="400"/>
      <c r="NSE206" s="400"/>
      <c r="NSF206" s="400"/>
      <c r="NSG206" s="400"/>
      <c r="NSH206" s="400"/>
      <c r="NSI206" s="400"/>
      <c r="NSJ206" s="400"/>
      <c r="NSK206" s="400"/>
      <c r="NSL206" s="400"/>
      <c r="NSM206" s="400"/>
      <c r="NSN206" s="400"/>
      <c r="NSO206" s="400"/>
      <c r="NSP206" s="400"/>
      <c r="NSQ206" s="400"/>
      <c r="NSR206" s="400"/>
      <c r="NSS206" s="400"/>
      <c r="NST206" s="400"/>
      <c r="NSU206" s="400"/>
      <c r="NSV206" s="400"/>
      <c r="NSW206" s="400"/>
      <c r="NSX206" s="400"/>
      <c r="NSY206" s="400"/>
      <c r="NSZ206" s="400"/>
      <c r="NTA206" s="400"/>
      <c r="NTB206" s="400"/>
      <c r="NTC206" s="400"/>
      <c r="NTD206" s="400"/>
      <c r="NTE206" s="400"/>
      <c r="NTF206" s="400"/>
      <c r="NTG206" s="400"/>
      <c r="NTH206" s="400"/>
      <c r="NTI206" s="400"/>
      <c r="NTJ206" s="400"/>
      <c r="NTK206" s="400"/>
      <c r="NTL206" s="400"/>
      <c r="NTM206" s="400"/>
      <c r="NTN206" s="400"/>
      <c r="NTO206" s="400"/>
      <c r="NTP206" s="400"/>
      <c r="NTQ206" s="400"/>
      <c r="NTR206" s="400"/>
      <c r="NTS206" s="400"/>
      <c r="NTT206" s="400"/>
      <c r="NTU206" s="400"/>
      <c r="NTV206" s="400"/>
      <c r="NTW206" s="400"/>
      <c r="NTX206" s="400"/>
      <c r="NTY206" s="400"/>
      <c r="NTZ206" s="400"/>
      <c r="NUA206" s="400"/>
      <c r="NUB206" s="400"/>
      <c r="NUC206" s="400"/>
      <c r="NUD206" s="400"/>
      <c r="NUE206" s="400"/>
      <c r="NUF206" s="400"/>
      <c r="NUG206" s="400"/>
      <c r="NUH206" s="400"/>
      <c r="NUI206" s="400"/>
      <c r="NUJ206" s="400"/>
      <c r="NUK206" s="400"/>
      <c r="NUL206" s="400"/>
      <c r="NUM206" s="400"/>
      <c r="NUN206" s="400"/>
      <c r="NUO206" s="400"/>
      <c r="NUP206" s="400"/>
      <c r="NUQ206" s="400"/>
      <c r="NUR206" s="400"/>
      <c r="NUS206" s="400"/>
      <c r="NUT206" s="400"/>
      <c r="NUU206" s="400"/>
      <c r="NUV206" s="400"/>
      <c r="NUW206" s="400"/>
      <c r="NUX206" s="400"/>
      <c r="NUY206" s="400"/>
      <c r="NUZ206" s="400"/>
      <c r="NVA206" s="400"/>
      <c r="NVB206" s="400"/>
      <c r="NVC206" s="400"/>
      <c r="NVD206" s="400"/>
      <c r="NVE206" s="400"/>
      <c r="NVF206" s="400"/>
      <c r="NVG206" s="400"/>
      <c r="NVH206" s="400"/>
      <c r="NVI206" s="400"/>
      <c r="NVJ206" s="400"/>
      <c r="NVK206" s="400"/>
      <c r="NVL206" s="400"/>
      <c r="NVM206" s="400"/>
      <c r="NVN206" s="400"/>
      <c r="NVO206" s="400"/>
      <c r="NVP206" s="400"/>
      <c r="NVQ206" s="400"/>
      <c r="NVR206" s="400"/>
      <c r="NVS206" s="400"/>
      <c r="NVT206" s="400"/>
      <c r="NVU206" s="400"/>
      <c r="NVV206" s="400"/>
      <c r="NVW206" s="400"/>
      <c r="NVX206" s="400"/>
      <c r="NVY206" s="400"/>
      <c r="NVZ206" s="400"/>
      <c r="NWA206" s="400"/>
      <c r="NWB206" s="400"/>
      <c r="NWC206" s="400"/>
      <c r="NWD206" s="400"/>
      <c r="NWE206" s="400"/>
      <c r="NWF206" s="400"/>
      <c r="NWG206" s="400"/>
      <c r="NWH206" s="400"/>
      <c r="NWI206" s="400"/>
      <c r="NWJ206" s="400"/>
      <c r="NWK206" s="400"/>
      <c r="NWL206" s="400"/>
      <c r="NWM206" s="400"/>
      <c r="NWN206" s="400"/>
      <c r="NWO206" s="400"/>
      <c r="NWP206" s="400"/>
      <c r="NWQ206" s="400"/>
      <c r="NWR206" s="400"/>
      <c r="NWS206" s="400"/>
      <c r="NWT206" s="400"/>
      <c r="NWU206" s="400"/>
      <c r="NWV206" s="400"/>
      <c r="NWW206" s="400"/>
      <c r="NWX206" s="400"/>
      <c r="NWY206" s="400"/>
      <c r="NWZ206" s="400"/>
      <c r="NXA206" s="400"/>
      <c r="NXB206" s="400"/>
      <c r="NXC206" s="400"/>
      <c r="NXD206" s="400"/>
      <c r="NXE206" s="400"/>
      <c r="NXF206" s="400"/>
      <c r="NXG206" s="400"/>
      <c r="NXH206" s="400"/>
      <c r="NXI206" s="400"/>
      <c r="NXJ206" s="400"/>
      <c r="NXK206" s="400"/>
      <c r="NXL206" s="400"/>
      <c r="NXM206" s="400"/>
      <c r="NXN206" s="400"/>
      <c r="NXO206" s="400"/>
      <c r="NXP206" s="400"/>
      <c r="NXQ206" s="400"/>
      <c r="NXR206" s="400"/>
      <c r="NXS206" s="400"/>
      <c r="NXT206" s="400"/>
      <c r="NXU206" s="400"/>
      <c r="NXV206" s="400"/>
      <c r="NXW206" s="400"/>
      <c r="NXX206" s="400"/>
      <c r="NXY206" s="400"/>
      <c r="NXZ206" s="400"/>
      <c r="NYA206" s="400"/>
      <c r="NYB206" s="400"/>
      <c r="NYC206" s="400"/>
      <c r="NYD206" s="400"/>
      <c r="NYE206" s="400"/>
      <c r="NYF206" s="400"/>
      <c r="NYG206" s="400"/>
      <c r="NYH206" s="400"/>
      <c r="NYI206" s="400"/>
      <c r="NYJ206" s="400"/>
      <c r="NYK206" s="400"/>
      <c r="NYL206" s="400"/>
      <c r="NYM206" s="400"/>
      <c r="NYN206" s="400"/>
      <c r="NYO206" s="400"/>
      <c r="NYP206" s="400"/>
      <c r="NYQ206" s="400"/>
      <c r="NYR206" s="400"/>
      <c r="NYS206" s="400"/>
      <c r="NYT206" s="400"/>
      <c r="NYU206" s="400"/>
      <c r="NYV206" s="400"/>
      <c r="NYW206" s="400"/>
      <c r="NYX206" s="400"/>
      <c r="NYY206" s="400"/>
      <c r="NYZ206" s="400"/>
      <c r="NZA206" s="400"/>
      <c r="NZB206" s="400"/>
      <c r="NZC206" s="400"/>
      <c r="NZD206" s="400"/>
      <c r="NZE206" s="400"/>
      <c r="NZF206" s="400"/>
      <c r="NZG206" s="400"/>
      <c r="NZH206" s="400"/>
      <c r="NZI206" s="400"/>
      <c r="NZJ206" s="400"/>
      <c r="NZK206" s="400"/>
      <c r="NZL206" s="400"/>
      <c r="NZM206" s="400"/>
      <c r="NZN206" s="400"/>
      <c r="NZO206" s="400"/>
      <c r="NZP206" s="400"/>
      <c r="NZQ206" s="400"/>
      <c r="NZR206" s="400"/>
      <c r="NZS206" s="400"/>
      <c r="NZT206" s="400"/>
      <c r="NZU206" s="400"/>
      <c r="NZV206" s="400"/>
      <c r="NZW206" s="400"/>
      <c r="NZX206" s="400"/>
      <c r="NZY206" s="400"/>
      <c r="NZZ206" s="400"/>
      <c r="OAA206" s="400"/>
      <c r="OAB206" s="400"/>
      <c r="OAC206" s="400"/>
      <c r="OAD206" s="400"/>
      <c r="OAE206" s="400"/>
      <c r="OAF206" s="400"/>
      <c r="OAG206" s="400"/>
      <c r="OAH206" s="400"/>
      <c r="OAI206" s="400"/>
      <c r="OAJ206" s="400"/>
      <c r="OAK206" s="400"/>
      <c r="OAL206" s="400"/>
      <c r="OAM206" s="400"/>
      <c r="OAN206" s="400"/>
      <c r="OAO206" s="400"/>
      <c r="OAP206" s="400"/>
      <c r="OAQ206" s="400"/>
      <c r="OAR206" s="400"/>
      <c r="OAS206" s="400"/>
      <c r="OAT206" s="400"/>
      <c r="OAU206" s="400"/>
      <c r="OAV206" s="400"/>
      <c r="OAW206" s="400"/>
      <c r="OAX206" s="400"/>
      <c r="OAY206" s="400"/>
      <c r="OAZ206" s="400"/>
      <c r="OBA206" s="400"/>
      <c r="OBB206" s="400"/>
      <c r="OBC206" s="400"/>
      <c r="OBD206" s="400"/>
      <c r="OBE206" s="400"/>
      <c r="OBF206" s="400"/>
      <c r="OBG206" s="400"/>
      <c r="OBH206" s="400"/>
      <c r="OBI206" s="400"/>
      <c r="OBJ206" s="400"/>
      <c r="OBK206" s="400"/>
      <c r="OBL206" s="400"/>
      <c r="OBM206" s="400"/>
      <c r="OBN206" s="400"/>
      <c r="OBO206" s="400"/>
      <c r="OBP206" s="400"/>
      <c r="OBQ206" s="400"/>
      <c r="OBR206" s="400"/>
      <c r="OBS206" s="400"/>
      <c r="OBT206" s="400"/>
      <c r="OBU206" s="400"/>
      <c r="OBV206" s="400"/>
      <c r="OBW206" s="400"/>
      <c r="OBX206" s="400"/>
      <c r="OBY206" s="400"/>
      <c r="OBZ206" s="400"/>
      <c r="OCA206" s="400"/>
      <c r="OCB206" s="400"/>
      <c r="OCC206" s="400"/>
      <c r="OCD206" s="400"/>
      <c r="OCE206" s="400"/>
      <c r="OCF206" s="400"/>
      <c r="OCG206" s="400"/>
      <c r="OCH206" s="400"/>
      <c r="OCI206" s="400"/>
      <c r="OCJ206" s="400"/>
      <c r="OCK206" s="400"/>
      <c r="OCL206" s="400"/>
      <c r="OCM206" s="400"/>
      <c r="OCN206" s="400"/>
      <c r="OCO206" s="400"/>
      <c r="OCP206" s="400"/>
      <c r="OCQ206" s="400"/>
      <c r="OCR206" s="400"/>
      <c r="OCS206" s="400"/>
      <c r="OCT206" s="400"/>
      <c r="OCU206" s="400"/>
      <c r="OCV206" s="400"/>
      <c r="OCW206" s="400"/>
      <c r="OCX206" s="400"/>
      <c r="OCY206" s="400"/>
      <c r="OCZ206" s="400"/>
      <c r="ODA206" s="400"/>
      <c r="ODB206" s="400"/>
      <c r="ODC206" s="400"/>
      <c r="ODD206" s="400"/>
      <c r="ODE206" s="400"/>
      <c r="ODF206" s="400"/>
      <c r="ODG206" s="400"/>
      <c r="ODH206" s="400"/>
      <c r="ODI206" s="400"/>
      <c r="ODJ206" s="400"/>
      <c r="ODK206" s="400"/>
      <c r="ODL206" s="400"/>
      <c r="ODM206" s="400"/>
      <c r="ODN206" s="400"/>
      <c r="ODO206" s="400"/>
      <c r="ODP206" s="400"/>
      <c r="ODQ206" s="400"/>
      <c r="ODR206" s="400"/>
      <c r="ODS206" s="400"/>
      <c r="ODT206" s="400"/>
      <c r="ODU206" s="400"/>
      <c r="ODV206" s="400"/>
      <c r="ODW206" s="400"/>
      <c r="ODX206" s="400"/>
      <c r="ODY206" s="400"/>
      <c r="ODZ206" s="400"/>
      <c r="OEA206" s="400"/>
      <c r="OEB206" s="400"/>
      <c r="OEC206" s="400"/>
      <c r="OED206" s="400"/>
      <c r="OEE206" s="400"/>
      <c r="OEF206" s="400"/>
      <c r="OEG206" s="400"/>
      <c r="OEH206" s="400"/>
      <c r="OEI206" s="400"/>
      <c r="OEJ206" s="400"/>
      <c r="OEK206" s="400"/>
      <c r="OEL206" s="400"/>
      <c r="OEM206" s="400"/>
      <c r="OEN206" s="400"/>
      <c r="OEO206" s="400"/>
      <c r="OEP206" s="400"/>
      <c r="OEQ206" s="400"/>
      <c r="OER206" s="400"/>
      <c r="OES206" s="400"/>
      <c r="OET206" s="400"/>
      <c r="OEU206" s="400"/>
      <c r="OEV206" s="400"/>
      <c r="OEW206" s="400"/>
      <c r="OEX206" s="400"/>
      <c r="OEY206" s="400"/>
      <c r="OEZ206" s="400"/>
      <c r="OFA206" s="400"/>
      <c r="OFB206" s="400"/>
      <c r="OFC206" s="400"/>
      <c r="OFD206" s="400"/>
      <c r="OFE206" s="400"/>
      <c r="OFF206" s="400"/>
      <c r="OFG206" s="400"/>
      <c r="OFH206" s="400"/>
      <c r="OFI206" s="400"/>
      <c r="OFJ206" s="400"/>
      <c r="OFK206" s="400"/>
      <c r="OFL206" s="400"/>
      <c r="OFM206" s="400"/>
      <c r="OFN206" s="400"/>
      <c r="OFO206" s="400"/>
      <c r="OFP206" s="400"/>
      <c r="OFQ206" s="400"/>
      <c r="OFR206" s="400"/>
      <c r="OFS206" s="400"/>
      <c r="OFT206" s="400"/>
      <c r="OFU206" s="400"/>
      <c r="OFV206" s="400"/>
      <c r="OFW206" s="400"/>
      <c r="OFX206" s="400"/>
      <c r="OFY206" s="400"/>
      <c r="OFZ206" s="400"/>
      <c r="OGA206" s="400"/>
      <c r="OGB206" s="400"/>
      <c r="OGC206" s="400"/>
      <c r="OGD206" s="400"/>
      <c r="OGE206" s="400"/>
      <c r="OGF206" s="400"/>
      <c r="OGG206" s="400"/>
      <c r="OGH206" s="400"/>
      <c r="OGI206" s="400"/>
      <c r="OGJ206" s="400"/>
      <c r="OGK206" s="400"/>
      <c r="OGL206" s="400"/>
      <c r="OGM206" s="400"/>
      <c r="OGN206" s="400"/>
      <c r="OGO206" s="400"/>
      <c r="OGP206" s="400"/>
      <c r="OGQ206" s="400"/>
      <c r="OGR206" s="400"/>
      <c r="OGS206" s="400"/>
      <c r="OGT206" s="400"/>
      <c r="OGU206" s="400"/>
      <c r="OGV206" s="400"/>
      <c r="OGW206" s="400"/>
      <c r="OGX206" s="400"/>
      <c r="OGY206" s="400"/>
      <c r="OGZ206" s="400"/>
      <c r="OHA206" s="400"/>
      <c r="OHB206" s="400"/>
      <c r="OHC206" s="400"/>
      <c r="OHD206" s="400"/>
      <c r="OHE206" s="400"/>
      <c r="OHF206" s="400"/>
      <c r="OHG206" s="400"/>
      <c r="OHH206" s="400"/>
      <c r="OHI206" s="400"/>
      <c r="OHJ206" s="400"/>
      <c r="OHK206" s="400"/>
      <c r="OHL206" s="400"/>
      <c r="OHM206" s="400"/>
      <c r="OHN206" s="400"/>
      <c r="OHO206" s="400"/>
      <c r="OHP206" s="400"/>
      <c r="OHQ206" s="400"/>
      <c r="OHR206" s="400"/>
      <c r="OHS206" s="400"/>
      <c r="OHT206" s="400"/>
      <c r="OHU206" s="400"/>
      <c r="OHV206" s="400"/>
      <c r="OHW206" s="400"/>
      <c r="OHX206" s="400"/>
      <c r="OHY206" s="400"/>
      <c r="OHZ206" s="400"/>
      <c r="OIA206" s="400"/>
      <c r="OIB206" s="400"/>
      <c r="OIC206" s="400"/>
      <c r="OID206" s="400"/>
      <c r="OIE206" s="400"/>
      <c r="OIF206" s="400"/>
      <c r="OIG206" s="400"/>
      <c r="OIH206" s="400"/>
      <c r="OII206" s="400"/>
      <c r="OIJ206" s="400"/>
      <c r="OIK206" s="400"/>
      <c r="OIL206" s="400"/>
      <c r="OIM206" s="400"/>
      <c r="OIN206" s="400"/>
      <c r="OIO206" s="400"/>
      <c r="OIP206" s="400"/>
      <c r="OIQ206" s="400"/>
      <c r="OIR206" s="400"/>
      <c r="OIS206" s="400"/>
      <c r="OIT206" s="400"/>
      <c r="OIU206" s="400"/>
      <c r="OIV206" s="400"/>
      <c r="OIW206" s="400"/>
      <c r="OIX206" s="400"/>
      <c r="OIY206" s="400"/>
      <c r="OIZ206" s="400"/>
      <c r="OJA206" s="400"/>
      <c r="OJB206" s="400"/>
      <c r="OJC206" s="400"/>
      <c r="OJD206" s="400"/>
      <c r="OJE206" s="400"/>
      <c r="OJF206" s="400"/>
      <c r="OJG206" s="400"/>
      <c r="OJH206" s="400"/>
      <c r="OJI206" s="400"/>
      <c r="OJJ206" s="400"/>
      <c r="OJK206" s="400"/>
      <c r="OJL206" s="400"/>
      <c r="OJM206" s="400"/>
      <c r="OJN206" s="400"/>
      <c r="OJO206" s="400"/>
      <c r="OJP206" s="400"/>
      <c r="OJQ206" s="400"/>
      <c r="OJR206" s="400"/>
      <c r="OJS206" s="400"/>
      <c r="OJT206" s="400"/>
      <c r="OJU206" s="400"/>
      <c r="OJV206" s="400"/>
      <c r="OJW206" s="400"/>
      <c r="OJX206" s="400"/>
      <c r="OJY206" s="400"/>
      <c r="OJZ206" s="400"/>
      <c r="OKA206" s="400"/>
      <c r="OKB206" s="400"/>
      <c r="OKC206" s="400"/>
      <c r="OKD206" s="400"/>
      <c r="OKE206" s="400"/>
      <c r="OKF206" s="400"/>
      <c r="OKG206" s="400"/>
      <c r="OKH206" s="400"/>
      <c r="OKI206" s="400"/>
      <c r="OKJ206" s="400"/>
      <c r="OKK206" s="400"/>
      <c r="OKL206" s="400"/>
      <c r="OKM206" s="400"/>
      <c r="OKN206" s="400"/>
      <c r="OKO206" s="400"/>
      <c r="OKP206" s="400"/>
      <c r="OKQ206" s="400"/>
      <c r="OKR206" s="400"/>
      <c r="OKS206" s="400"/>
      <c r="OKT206" s="400"/>
      <c r="OKU206" s="400"/>
      <c r="OKV206" s="400"/>
      <c r="OKW206" s="400"/>
      <c r="OKX206" s="400"/>
      <c r="OKY206" s="400"/>
      <c r="OKZ206" s="400"/>
      <c r="OLA206" s="400"/>
      <c r="OLB206" s="400"/>
      <c r="OLC206" s="400"/>
      <c r="OLD206" s="400"/>
      <c r="OLE206" s="400"/>
      <c r="OLF206" s="400"/>
      <c r="OLG206" s="400"/>
      <c r="OLH206" s="400"/>
      <c r="OLI206" s="400"/>
      <c r="OLJ206" s="400"/>
      <c r="OLK206" s="400"/>
      <c r="OLL206" s="400"/>
      <c r="OLM206" s="400"/>
      <c r="OLN206" s="400"/>
      <c r="OLO206" s="400"/>
      <c r="OLP206" s="400"/>
      <c r="OLQ206" s="400"/>
      <c r="OLR206" s="400"/>
      <c r="OLS206" s="400"/>
      <c r="OLT206" s="400"/>
      <c r="OLU206" s="400"/>
      <c r="OLV206" s="400"/>
      <c r="OLW206" s="400"/>
      <c r="OLX206" s="400"/>
      <c r="OLY206" s="400"/>
      <c r="OLZ206" s="400"/>
      <c r="OMA206" s="400"/>
      <c r="OMB206" s="400"/>
      <c r="OMC206" s="400"/>
      <c r="OMD206" s="400"/>
      <c r="OME206" s="400"/>
      <c r="OMF206" s="400"/>
      <c r="OMG206" s="400"/>
      <c r="OMH206" s="400"/>
      <c r="OMI206" s="400"/>
      <c r="OMJ206" s="400"/>
      <c r="OMK206" s="400"/>
      <c r="OML206" s="400"/>
      <c r="OMM206" s="400"/>
      <c r="OMN206" s="400"/>
      <c r="OMO206" s="400"/>
      <c r="OMP206" s="400"/>
      <c r="OMQ206" s="400"/>
      <c r="OMR206" s="400"/>
      <c r="OMS206" s="400"/>
      <c r="OMT206" s="400"/>
      <c r="OMU206" s="400"/>
      <c r="OMV206" s="400"/>
      <c r="OMW206" s="400"/>
      <c r="OMX206" s="400"/>
      <c r="OMY206" s="400"/>
      <c r="OMZ206" s="400"/>
      <c r="ONA206" s="400"/>
      <c r="ONB206" s="400"/>
      <c r="ONC206" s="400"/>
      <c r="OND206" s="400"/>
      <c r="ONE206" s="400"/>
      <c r="ONF206" s="400"/>
      <c r="ONG206" s="400"/>
      <c r="ONH206" s="400"/>
      <c r="ONI206" s="400"/>
      <c r="ONJ206" s="400"/>
      <c r="ONK206" s="400"/>
      <c r="ONL206" s="400"/>
      <c r="ONM206" s="400"/>
      <c r="ONN206" s="400"/>
      <c r="ONO206" s="400"/>
      <c r="ONP206" s="400"/>
      <c r="ONQ206" s="400"/>
      <c r="ONR206" s="400"/>
      <c r="ONS206" s="400"/>
      <c r="ONT206" s="400"/>
      <c r="ONU206" s="400"/>
      <c r="ONV206" s="400"/>
      <c r="ONW206" s="400"/>
      <c r="ONX206" s="400"/>
      <c r="ONY206" s="400"/>
      <c r="ONZ206" s="400"/>
      <c r="OOA206" s="400"/>
      <c r="OOB206" s="400"/>
      <c r="OOC206" s="400"/>
      <c r="OOD206" s="400"/>
      <c r="OOE206" s="400"/>
      <c r="OOF206" s="400"/>
      <c r="OOG206" s="400"/>
      <c r="OOH206" s="400"/>
      <c r="OOI206" s="400"/>
      <c r="OOJ206" s="400"/>
      <c r="OOK206" s="400"/>
      <c r="OOL206" s="400"/>
      <c r="OOM206" s="400"/>
      <c r="OON206" s="400"/>
      <c r="OOO206" s="400"/>
      <c r="OOP206" s="400"/>
      <c r="OOQ206" s="400"/>
      <c r="OOR206" s="400"/>
      <c r="OOS206" s="400"/>
      <c r="OOT206" s="400"/>
      <c r="OOU206" s="400"/>
      <c r="OOV206" s="400"/>
      <c r="OOW206" s="400"/>
      <c r="OOX206" s="400"/>
      <c r="OOY206" s="400"/>
      <c r="OOZ206" s="400"/>
      <c r="OPA206" s="400"/>
      <c r="OPB206" s="400"/>
      <c r="OPC206" s="400"/>
      <c r="OPD206" s="400"/>
      <c r="OPE206" s="400"/>
      <c r="OPF206" s="400"/>
      <c r="OPG206" s="400"/>
      <c r="OPH206" s="400"/>
      <c r="OPI206" s="400"/>
      <c r="OPJ206" s="400"/>
      <c r="OPK206" s="400"/>
      <c r="OPL206" s="400"/>
      <c r="OPM206" s="400"/>
      <c r="OPN206" s="400"/>
      <c r="OPO206" s="400"/>
      <c r="OPP206" s="400"/>
      <c r="OPQ206" s="400"/>
      <c r="OPR206" s="400"/>
      <c r="OPS206" s="400"/>
      <c r="OPT206" s="400"/>
      <c r="OPU206" s="400"/>
      <c r="OPV206" s="400"/>
      <c r="OPW206" s="400"/>
      <c r="OPX206" s="400"/>
      <c r="OPY206" s="400"/>
      <c r="OPZ206" s="400"/>
      <c r="OQA206" s="400"/>
      <c r="OQB206" s="400"/>
      <c r="OQC206" s="400"/>
      <c r="OQD206" s="400"/>
      <c r="OQE206" s="400"/>
      <c r="OQF206" s="400"/>
      <c r="OQG206" s="400"/>
      <c r="OQH206" s="400"/>
      <c r="OQI206" s="400"/>
      <c r="OQJ206" s="400"/>
      <c r="OQK206" s="400"/>
      <c r="OQL206" s="400"/>
      <c r="OQM206" s="400"/>
      <c r="OQN206" s="400"/>
      <c r="OQO206" s="400"/>
      <c r="OQP206" s="400"/>
      <c r="OQQ206" s="400"/>
      <c r="OQR206" s="400"/>
      <c r="OQS206" s="400"/>
      <c r="OQT206" s="400"/>
      <c r="OQU206" s="400"/>
      <c r="OQV206" s="400"/>
      <c r="OQW206" s="400"/>
      <c r="OQX206" s="400"/>
      <c r="OQY206" s="400"/>
      <c r="OQZ206" s="400"/>
      <c r="ORA206" s="400"/>
      <c r="ORB206" s="400"/>
      <c r="ORC206" s="400"/>
      <c r="ORD206" s="400"/>
      <c r="ORE206" s="400"/>
      <c r="ORF206" s="400"/>
      <c r="ORG206" s="400"/>
      <c r="ORH206" s="400"/>
      <c r="ORI206" s="400"/>
      <c r="ORJ206" s="400"/>
      <c r="ORK206" s="400"/>
      <c r="ORL206" s="400"/>
      <c r="ORM206" s="400"/>
      <c r="ORN206" s="400"/>
      <c r="ORO206" s="400"/>
      <c r="ORP206" s="400"/>
      <c r="ORQ206" s="400"/>
      <c r="ORR206" s="400"/>
      <c r="ORS206" s="400"/>
      <c r="ORT206" s="400"/>
      <c r="ORU206" s="400"/>
      <c r="ORV206" s="400"/>
      <c r="ORW206" s="400"/>
      <c r="ORX206" s="400"/>
      <c r="ORY206" s="400"/>
      <c r="ORZ206" s="400"/>
      <c r="OSA206" s="400"/>
      <c r="OSB206" s="400"/>
      <c r="OSC206" s="400"/>
      <c r="OSD206" s="400"/>
      <c r="OSE206" s="400"/>
      <c r="OSF206" s="400"/>
      <c r="OSG206" s="400"/>
      <c r="OSH206" s="400"/>
      <c r="OSI206" s="400"/>
      <c r="OSJ206" s="400"/>
      <c r="OSK206" s="400"/>
      <c r="OSL206" s="400"/>
      <c r="OSM206" s="400"/>
      <c r="OSN206" s="400"/>
      <c r="OSO206" s="400"/>
      <c r="OSP206" s="400"/>
      <c r="OSQ206" s="400"/>
      <c r="OSR206" s="400"/>
      <c r="OSS206" s="400"/>
      <c r="OST206" s="400"/>
      <c r="OSU206" s="400"/>
      <c r="OSV206" s="400"/>
      <c r="OSW206" s="400"/>
      <c r="OSX206" s="400"/>
      <c r="OSY206" s="400"/>
      <c r="OSZ206" s="400"/>
      <c r="OTA206" s="400"/>
      <c r="OTB206" s="400"/>
      <c r="OTC206" s="400"/>
      <c r="OTD206" s="400"/>
      <c r="OTE206" s="400"/>
      <c r="OTF206" s="400"/>
      <c r="OTG206" s="400"/>
      <c r="OTH206" s="400"/>
      <c r="OTI206" s="400"/>
      <c r="OTJ206" s="400"/>
      <c r="OTK206" s="400"/>
      <c r="OTL206" s="400"/>
      <c r="OTM206" s="400"/>
      <c r="OTN206" s="400"/>
      <c r="OTO206" s="400"/>
      <c r="OTP206" s="400"/>
      <c r="OTQ206" s="400"/>
      <c r="OTR206" s="400"/>
      <c r="OTS206" s="400"/>
      <c r="OTT206" s="400"/>
      <c r="OTU206" s="400"/>
      <c r="OTV206" s="400"/>
      <c r="OTW206" s="400"/>
      <c r="OTX206" s="400"/>
      <c r="OTY206" s="400"/>
      <c r="OTZ206" s="400"/>
      <c r="OUA206" s="400"/>
      <c r="OUB206" s="400"/>
      <c r="OUC206" s="400"/>
      <c r="OUD206" s="400"/>
      <c r="OUE206" s="400"/>
      <c r="OUF206" s="400"/>
      <c r="OUG206" s="400"/>
      <c r="OUH206" s="400"/>
      <c r="OUI206" s="400"/>
      <c r="OUJ206" s="400"/>
      <c r="OUK206" s="400"/>
      <c r="OUL206" s="400"/>
      <c r="OUM206" s="400"/>
      <c r="OUN206" s="400"/>
      <c r="OUO206" s="400"/>
      <c r="OUP206" s="400"/>
      <c r="OUQ206" s="400"/>
      <c r="OUR206" s="400"/>
      <c r="OUS206" s="400"/>
      <c r="OUT206" s="400"/>
      <c r="OUU206" s="400"/>
      <c r="OUV206" s="400"/>
      <c r="OUW206" s="400"/>
      <c r="OUX206" s="400"/>
      <c r="OUY206" s="400"/>
      <c r="OUZ206" s="400"/>
      <c r="OVA206" s="400"/>
      <c r="OVB206" s="400"/>
      <c r="OVC206" s="400"/>
      <c r="OVD206" s="400"/>
      <c r="OVE206" s="400"/>
      <c r="OVF206" s="400"/>
      <c r="OVG206" s="400"/>
      <c r="OVH206" s="400"/>
      <c r="OVI206" s="400"/>
      <c r="OVJ206" s="400"/>
      <c r="OVK206" s="400"/>
      <c r="OVL206" s="400"/>
      <c r="OVM206" s="400"/>
      <c r="OVN206" s="400"/>
      <c r="OVO206" s="400"/>
      <c r="OVP206" s="400"/>
      <c r="OVQ206" s="400"/>
      <c r="OVR206" s="400"/>
      <c r="OVS206" s="400"/>
      <c r="OVT206" s="400"/>
      <c r="OVU206" s="400"/>
      <c r="OVV206" s="400"/>
      <c r="OVW206" s="400"/>
      <c r="OVX206" s="400"/>
      <c r="OVY206" s="400"/>
      <c r="OVZ206" s="400"/>
      <c r="OWA206" s="400"/>
      <c r="OWB206" s="400"/>
      <c r="OWC206" s="400"/>
      <c r="OWD206" s="400"/>
      <c r="OWE206" s="400"/>
      <c r="OWF206" s="400"/>
      <c r="OWG206" s="400"/>
      <c r="OWH206" s="400"/>
      <c r="OWI206" s="400"/>
      <c r="OWJ206" s="400"/>
      <c r="OWK206" s="400"/>
      <c r="OWL206" s="400"/>
      <c r="OWM206" s="400"/>
      <c r="OWN206" s="400"/>
      <c r="OWO206" s="400"/>
      <c r="OWP206" s="400"/>
      <c r="OWQ206" s="400"/>
      <c r="OWR206" s="400"/>
      <c r="OWS206" s="400"/>
      <c r="OWT206" s="400"/>
      <c r="OWU206" s="400"/>
      <c r="OWV206" s="400"/>
      <c r="OWW206" s="400"/>
      <c r="OWX206" s="400"/>
      <c r="OWY206" s="400"/>
      <c r="OWZ206" s="400"/>
      <c r="OXA206" s="400"/>
      <c r="OXB206" s="400"/>
      <c r="OXC206" s="400"/>
      <c r="OXD206" s="400"/>
      <c r="OXE206" s="400"/>
      <c r="OXF206" s="400"/>
      <c r="OXG206" s="400"/>
      <c r="OXH206" s="400"/>
      <c r="OXI206" s="400"/>
      <c r="OXJ206" s="400"/>
      <c r="OXK206" s="400"/>
      <c r="OXL206" s="400"/>
      <c r="OXM206" s="400"/>
      <c r="OXN206" s="400"/>
      <c r="OXO206" s="400"/>
      <c r="OXP206" s="400"/>
      <c r="OXQ206" s="400"/>
      <c r="OXR206" s="400"/>
      <c r="OXS206" s="400"/>
      <c r="OXT206" s="400"/>
      <c r="OXU206" s="400"/>
      <c r="OXV206" s="400"/>
      <c r="OXW206" s="400"/>
      <c r="OXX206" s="400"/>
      <c r="OXY206" s="400"/>
      <c r="OXZ206" s="400"/>
      <c r="OYA206" s="400"/>
      <c r="OYB206" s="400"/>
      <c r="OYC206" s="400"/>
      <c r="OYD206" s="400"/>
      <c r="OYE206" s="400"/>
      <c r="OYF206" s="400"/>
      <c r="OYG206" s="400"/>
      <c r="OYH206" s="400"/>
      <c r="OYI206" s="400"/>
      <c r="OYJ206" s="400"/>
      <c r="OYK206" s="400"/>
      <c r="OYL206" s="400"/>
      <c r="OYM206" s="400"/>
      <c r="OYN206" s="400"/>
      <c r="OYO206" s="400"/>
      <c r="OYP206" s="400"/>
      <c r="OYQ206" s="400"/>
      <c r="OYR206" s="400"/>
      <c r="OYS206" s="400"/>
      <c r="OYT206" s="400"/>
      <c r="OYU206" s="400"/>
      <c r="OYV206" s="400"/>
      <c r="OYW206" s="400"/>
      <c r="OYX206" s="400"/>
      <c r="OYY206" s="400"/>
      <c r="OYZ206" s="400"/>
      <c r="OZA206" s="400"/>
      <c r="OZB206" s="400"/>
      <c r="OZC206" s="400"/>
      <c r="OZD206" s="400"/>
      <c r="OZE206" s="400"/>
      <c r="OZF206" s="400"/>
      <c r="OZG206" s="400"/>
      <c r="OZH206" s="400"/>
      <c r="OZI206" s="400"/>
      <c r="OZJ206" s="400"/>
      <c r="OZK206" s="400"/>
      <c r="OZL206" s="400"/>
      <c r="OZM206" s="400"/>
      <c r="OZN206" s="400"/>
      <c r="OZO206" s="400"/>
      <c r="OZP206" s="400"/>
      <c r="OZQ206" s="400"/>
      <c r="OZR206" s="400"/>
      <c r="OZS206" s="400"/>
      <c r="OZT206" s="400"/>
      <c r="OZU206" s="400"/>
      <c r="OZV206" s="400"/>
      <c r="OZW206" s="400"/>
      <c r="OZX206" s="400"/>
      <c r="OZY206" s="400"/>
      <c r="OZZ206" s="400"/>
      <c r="PAA206" s="400"/>
      <c r="PAB206" s="400"/>
      <c r="PAC206" s="400"/>
      <c r="PAD206" s="400"/>
      <c r="PAE206" s="400"/>
      <c r="PAF206" s="400"/>
      <c r="PAG206" s="400"/>
      <c r="PAH206" s="400"/>
      <c r="PAI206" s="400"/>
      <c r="PAJ206" s="400"/>
      <c r="PAK206" s="400"/>
      <c r="PAL206" s="400"/>
      <c r="PAM206" s="400"/>
      <c r="PAN206" s="400"/>
      <c r="PAO206" s="400"/>
      <c r="PAP206" s="400"/>
      <c r="PAQ206" s="400"/>
      <c r="PAR206" s="400"/>
      <c r="PAS206" s="400"/>
      <c r="PAT206" s="400"/>
      <c r="PAU206" s="400"/>
      <c r="PAV206" s="400"/>
      <c r="PAW206" s="400"/>
      <c r="PAX206" s="400"/>
      <c r="PAY206" s="400"/>
      <c r="PAZ206" s="400"/>
      <c r="PBA206" s="400"/>
      <c r="PBB206" s="400"/>
      <c r="PBC206" s="400"/>
      <c r="PBD206" s="400"/>
      <c r="PBE206" s="400"/>
      <c r="PBF206" s="400"/>
      <c r="PBG206" s="400"/>
      <c r="PBH206" s="400"/>
      <c r="PBI206" s="400"/>
      <c r="PBJ206" s="400"/>
      <c r="PBK206" s="400"/>
      <c r="PBL206" s="400"/>
      <c r="PBM206" s="400"/>
      <c r="PBN206" s="400"/>
      <c r="PBO206" s="400"/>
      <c r="PBP206" s="400"/>
      <c r="PBQ206" s="400"/>
      <c r="PBR206" s="400"/>
      <c r="PBS206" s="400"/>
      <c r="PBT206" s="400"/>
      <c r="PBU206" s="400"/>
      <c r="PBV206" s="400"/>
      <c r="PBW206" s="400"/>
      <c r="PBX206" s="400"/>
      <c r="PBY206" s="400"/>
      <c r="PBZ206" s="400"/>
      <c r="PCA206" s="400"/>
      <c r="PCB206" s="400"/>
      <c r="PCC206" s="400"/>
      <c r="PCD206" s="400"/>
      <c r="PCE206" s="400"/>
      <c r="PCF206" s="400"/>
      <c r="PCG206" s="400"/>
      <c r="PCH206" s="400"/>
      <c r="PCI206" s="400"/>
      <c r="PCJ206" s="400"/>
      <c r="PCK206" s="400"/>
      <c r="PCL206" s="400"/>
      <c r="PCM206" s="400"/>
      <c r="PCN206" s="400"/>
      <c r="PCO206" s="400"/>
      <c r="PCP206" s="400"/>
      <c r="PCQ206" s="400"/>
      <c r="PCR206" s="400"/>
      <c r="PCS206" s="400"/>
      <c r="PCT206" s="400"/>
      <c r="PCU206" s="400"/>
      <c r="PCV206" s="400"/>
      <c r="PCW206" s="400"/>
      <c r="PCX206" s="400"/>
      <c r="PCY206" s="400"/>
      <c r="PCZ206" s="400"/>
      <c r="PDA206" s="400"/>
      <c r="PDB206" s="400"/>
      <c r="PDC206" s="400"/>
      <c r="PDD206" s="400"/>
      <c r="PDE206" s="400"/>
      <c r="PDF206" s="400"/>
      <c r="PDG206" s="400"/>
      <c r="PDH206" s="400"/>
      <c r="PDI206" s="400"/>
      <c r="PDJ206" s="400"/>
      <c r="PDK206" s="400"/>
      <c r="PDL206" s="400"/>
      <c r="PDM206" s="400"/>
      <c r="PDN206" s="400"/>
      <c r="PDO206" s="400"/>
      <c r="PDP206" s="400"/>
      <c r="PDQ206" s="400"/>
      <c r="PDR206" s="400"/>
      <c r="PDS206" s="400"/>
      <c r="PDT206" s="400"/>
      <c r="PDU206" s="400"/>
      <c r="PDV206" s="400"/>
      <c r="PDW206" s="400"/>
      <c r="PDX206" s="400"/>
      <c r="PDY206" s="400"/>
      <c r="PDZ206" s="400"/>
      <c r="PEA206" s="400"/>
      <c r="PEB206" s="400"/>
      <c r="PEC206" s="400"/>
      <c r="PED206" s="400"/>
      <c r="PEE206" s="400"/>
      <c r="PEF206" s="400"/>
      <c r="PEG206" s="400"/>
      <c r="PEH206" s="400"/>
      <c r="PEI206" s="400"/>
      <c r="PEJ206" s="400"/>
      <c r="PEK206" s="400"/>
      <c r="PEL206" s="400"/>
      <c r="PEM206" s="400"/>
      <c r="PEN206" s="400"/>
      <c r="PEO206" s="400"/>
      <c r="PEP206" s="400"/>
      <c r="PEQ206" s="400"/>
      <c r="PER206" s="400"/>
      <c r="PES206" s="400"/>
      <c r="PET206" s="400"/>
      <c r="PEU206" s="400"/>
      <c r="PEV206" s="400"/>
      <c r="PEW206" s="400"/>
      <c r="PEX206" s="400"/>
      <c r="PEY206" s="400"/>
      <c r="PEZ206" s="400"/>
      <c r="PFA206" s="400"/>
      <c r="PFB206" s="400"/>
      <c r="PFC206" s="400"/>
      <c r="PFD206" s="400"/>
      <c r="PFE206" s="400"/>
      <c r="PFF206" s="400"/>
      <c r="PFG206" s="400"/>
      <c r="PFH206" s="400"/>
      <c r="PFI206" s="400"/>
      <c r="PFJ206" s="400"/>
      <c r="PFK206" s="400"/>
      <c r="PFL206" s="400"/>
      <c r="PFM206" s="400"/>
      <c r="PFN206" s="400"/>
      <c r="PFO206" s="400"/>
      <c r="PFP206" s="400"/>
      <c r="PFQ206" s="400"/>
      <c r="PFR206" s="400"/>
      <c r="PFS206" s="400"/>
      <c r="PFT206" s="400"/>
      <c r="PFU206" s="400"/>
      <c r="PFV206" s="400"/>
      <c r="PFW206" s="400"/>
      <c r="PFX206" s="400"/>
      <c r="PFY206" s="400"/>
      <c r="PFZ206" s="400"/>
      <c r="PGA206" s="400"/>
      <c r="PGB206" s="400"/>
      <c r="PGC206" s="400"/>
      <c r="PGD206" s="400"/>
      <c r="PGE206" s="400"/>
      <c r="PGF206" s="400"/>
      <c r="PGG206" s="400"/>
      <c r="PGH206" s="400"/>
      <c r="PGI206" s="400"/>
      <c r="PGJ206" s="400"/>
      <c r="PGK206" s="400"/>
      <c r="PGL206" s="400"/>
      <c r="PGM206" s="400"/>
      <c r="PGN206" s="400"/>
      <c r="PGO206" s="400"/>
      <c r="PGP206" s="400"/>
      <c r="PGQ206" s="400"/>
      <c r="PGR206" s="400"/>
      <c r="PGS206" s="400"/>
      <c r="PGT206" s="400"/>
      <c r="PGU206" s="400"/>
      <c r="PGV206" s="400"/>
      <c r="PGW206" s="400"/>
      <c r="PGX206" s="400"/>
      <c r="PGY206" s="400"/>
      <c r="PGZ206" s="400"/>
      <c r="PHA206" s="400"/>
      <c r="PHB206" s="400"/>
      <c r="PHC206" s="400"/>
      <c r="PHD206" s="400"/>
      <c r="PHE206" s="400"/>
      <c r="PHF206" s="400"/>
      <c r="PHG206" s="400"/>
      <c r="PHH206" s="400"/>
      <c r="PHI206" s="400"/>
      <c r="PHJ206" s="400"/>
      <c r="PHK206" s="400"/>
      <c r="PHL206" s="400"/>
      <c r="PHM206" s="400"/>
      <c r="PHN206" s="400"/>
      <c r="PHO206" s="400"/>
      <c r="PHP206" s="400"/>
      <c r="PHQ206" s="400"/>
      <c r="PHR206" s="400"/>
      <c r="PHS206" s="400"/>
      <c r="PHT206" s="400"/>
      <c r="PHU206" s="400"/>
      <c r="PHV206" s="400"/>
      <c r="PHW206" s="400"/>
      <c r="PHX206" s="400"/>
      <c r="PHY206" s="400"/>
      <c r="PHZ206" s="400"/>
      <c r="PIA206" s="400"/>
      <c r="PIB206" s="400"/>
      <c r="PIC206" s="400"/>
      <c r="PID206" s="400"/>
      <c r="PIE206" s="400"/>
      <c r="PIF206" s="400"/>
      <c r="PIG206" s="400"/>
      <c r="PIH206" s="400"/>
      <c r="PII206" s="400"/>
      <c r="PIJ206" s="400"/>
      <c r="PIK206" s="400"/>
      <c r="PIL206" s="400"/>
      <c r="PIM206" s="400"/>
      <c r="PIN206" s="400"/>
      <c r="PIO206" s="400"/>
      <c r="PIP206" s="400"/>
      <c r="PIQ206" s="400"/>
      <c r="PIR206" s="400"/>
      <c r="PIS206" s="400"/>
      <c r="PIT206" s="400"/>
      <c r="PIU206" s="400"/>
      <c r="PIV206" s="400"/>
      <c r="PIW206" s="400"/>
      <c r="PIX206" s="400"/>
      <c r="PIY206" s="400"/>
      <c r="PIZ206" s="400"/>
      <c r="PJA206" s="400"/>
      <c r="PJB206" s="400"/>
      <c r="PJC206" s="400"/>
      <c r="PJD206" s="400"/>
      <c r="PJE206" s="400"/>
      <c r="PJF206" s="400"/>
      <c r="PJG206" s="400"/>
      <c r="PJH206" s="400"/>
      <c r="PJI206" s="400"/>
      <c r="PJJ206" s="400"/>
      <c r="PJK206" s="400"/>
      <c r="PJL206" s="400"/>
      <c r="PJM206" s="400"/>
      <c r="PJN206" s="400"/>
      <c r="PJO206" s="400"/>
      <c r="PJP206" s="400"/>
      <c r="PJQ206" s="400"/>
      <c r="PJR206" s="400"/>
      <c r="PJS206" s="400"/>
      <c r="PJT206" s="400"/>
      <c r="PJU206" s="400"/>
      <c r="PJV206" s="400"/>
      <c r="PJW206" s="400"/>
      <c r="PJX206" s="400"/>
      <c r="PJY206" s="400"/>
      <c r="PJZ206" s="400"/>
      <c r="PKA206" s="400"/>
      <c r="PKB206" s="400"/>
      <c r="PKC206" s="400"/>
      <c r="PKD206" s="400"/>
      <c r="PKE206" s="400"/>
      <c r="PKF206" s="400"/>
      <c r="PKG206" s="400"/>
      <c r="PKH206" s="400"/>
      <c r="PKI206" s="400"/>
      <c r="PKJ206" s="400"/>
      <c r="PKK206" s="400"/>
      <c r="PKL206" s="400"/>
      <c r="PKM206" s="400"/>
      <c r="PKN206" s="400"/>
      <c r="PKO206" s="400"/>
      <c r="PKP206" s="400"/>
      <c r="PKQ206" s="400"/>
      <c r="PKR206" s="400"/>
      <c r="PKS206" s="400"/>
      <c r="PKT206" s="400"/>
      <c r="PKU206" s="400"/>
      <c r="PKV206" s="400"/>
      <c r="PKW206" s="400"/>
      <c r="PKX206" s="400"/>
      <c r="PKY206" s="400"/>
      <c r="PKZ206" s="400"/>
      <c r="PLA206" s="400"/>
      <c r="PLB206" s="400"/>
      <c r="PLC206" s="400"/>
      <c r="PLD206" s="400"/>
      <c r="PLE206" s="400"/>
      <c r="PLF206" s="400"/>
      <c r="PLG206" s="400"/>
      <c r="PLH206" s="400"/>
      <c r="PLI206" s="400"/>
      <c r="PLJ206" s="400"/>
      <c r="PLK206" s="400"/>
      <c r="PLL206" s="400"/>
      <c r="PLM206" s="400"/>
      <c r="PLN206" s="400"/>
      <c r="PLO206" s="400"/>
      <c r="PLP206" s="400"/>
      <c r="PLQ206" s="400"/>
      <c r="PLR206" s="400"/>
      <c r="PLS206" s="400"/>
      <c r="PLT206" s="400"/>
      <c r="PLU206" s="400"/>
      <c r="PLV206" s="400"/>
      <c r="PLW206" s="400"/>
      <c r="PLX206" s="400"/>
      <c r="PLY206" s="400"/>
      <c r="PLZ206" s="400"/>
      <c r="PMA206" s="400"/>
      <c r="PMB206" s="400"/>
      <c r="PMC206" s="400"/>
      <c r="PMD206" s="400"/>
      <c r="PME206" s="400"/>
      <c r="PMF206" s="400"/>
      <c r="PMG206" s="400"/>
      <c r="PMH206" s="400"/>
      <c r="PMI206" s="400"/>
      <c r="PMJ206" s="400"/>
      <c r="PMK206" s="400"/>
      <c r="PML206" s="400"/>
      <c r="PMM206" s="400"/>
      <c r="PMN206" s="400"/>
      <c r="PMO206" s="400"/>
      <c r="PMP206" s="400"/>
      <c r="PMQ206" s="400"/>
      <c r="PMR206" s="400"/>
      <c r="PMS206" s="400"/>
      <c r="PMT206" s="400"/>
      <c r="PMU206" s="400"/>
      <c r="PMV206" s="400"/>
      <c r="PMW206" s="400"/>
      <c r="PMX206" s="400"/>
      <c r="PMY206" s="400"/>
      <c r="PMZ206" s="400"/>
      <c r="PNA206" s="400"/>
      <c r="PNB206" s="400"/>
      <c r="PNC206" s="400"/>
      <c r="PND206" s="400"/>
      <c r="PNE206" s="400"/>
      <c r="PNF206" s="400"/>
      <c r="PNG206" s="400"/>
      <c r="PNH206" s="400"/>
      <c r="PNI206" s="400"/>
      <c r="PNJ206" s="400"/>
      <c r="PNK206" s="400"/>
      <c r="PNL206" s="400"/>
      <c r="PNM206" s="400"/>
      <c r="PNN206" s="400"/>
      <c r="PNO206" s="400"/>
      <c r="PNP206" s="400"/>
      <c r="PNQ206" s="400"/>
      <c r="PNR206" s="400"/>
      <c r="PNS206" s="400"/>
      <c r="PNT206" s="400"/>
      <c r="PNU206" s="400"/>
      <c r="PNV206" s="400"/>
      <c r="PNW206" s="400"/>
      <c r="PNX206" s="400"/>
      <c r="PNY206" s="400"/>
      <c r="PNZ206" s="400"/>
      <c r="POA206" s="400"/>
      <c r="POB206" s="400"/>
      <c r="POC206" s="400"/>
      <c r="POD206" s="400"/>
      <c r="POE206" s="400"/>
      <c r="POF206" s="400"/>
      <c r="POG206" s="400"/>
      <c r="POH206" s="400"/>
      <c r="POI206" s="400"/>
      <c r="POJ206" s="400"/>
      <c r="POK206" s="400"/>
      <c r="POL206" s="400"/>
      <c r="POM206" s="400"/>
      <c r="PON206" s="400"/>
      <c r="POO206" s="400"/>
      <c r="POP206" s="400"/>
      <c r="POQ206" s="400"/>
      <c r="POR206" s="400"/>
      <c r="POS206" s="400"/>
      <c r="POT206" s="400"/>
      <c r="POU206" s="400"/>
      <c r="POV206" s="400"/>
      <c r="POW206" s="400"/>
      <c r="POX206" s="400"/>
      <c r="POY206" s="400"/>
      <c r="POZ206" s="400"/>
      <c r="PPA206" s="400"/>
      <c r="PPB206" s="400"/>
      <c r="PPC206" s="400"/>
      <c r="PPD206" s="400"/>
      <c r="PPE206" s="400"/>
      <c r="PPF206" s="400"/>
      <c r="PPG206" s="400"/>
      <c r="PPH206" s="400"/>
      <c r="PPI206" s="400"/>
      <c r="PPJ206" s="400"/>
      <c r="PPK206" s="400"/>
      <c r="PPL206" s="400"/>
      <c r="PPM206" s="400"/>
      <c r="PPN206" s="400"/>
      <c r="PPO206" s="400"/>
      <c r="PPP206" s="400"/>
      <c r="PPQ206" s="400"/>
      <c r="PPR206" s="400"/>
      <c r="PPS206" s="400"/>
      <c r="PPT206" s="400"/>
      <c r="PPU206" s="400"/>
      <c r="PPV206" s="400"/>
      <c r="PPW206" s="400"/>
      <c r="PPX206" s="400"/>
      <c r="PPY206" s="400"/>
      <c r="PPZ206" s="400"/>
      <c r="PQA206" s="400"/>
      <c r="PQB206" s="400"/>
      <c r="PQC206" s="400"/>
      <c r="PQD206" s="400"/>
      <c r="PQE206" s="400"/>
      <c r="PQF206" s="400"/>
      <c r="PQG206" s="400"/>
      <c r="PQH206" s="400"/>
      <c r="PQI206" s="400"/>
      <c r="PQJ206" s="400"/>
      <c r="PQK206" s="400"/>
      <c r="PQL206" s="400"/>
      <c r="PQM206" s="400"/>
      <c r="PQN206" s="400"/>
      <c r="PQO206" s="400"/>
      <c r="PQP206" s="400"/>
      <c r="PQQ206" s="400"/>
      <c r="PQR206" s="400"/>
      <c r="PQS206" s="400"/>
      <c r="PQT206" s="400"/>
      <c r="PQU206" s="400"/>
      <c r="PQV206" s="400"/>
      <c r="PQW206" s="400"/>
      <c r="PQX206" s="400"/>
      <c r="PQY206" s="400"/>
      <c r="PQZ206" s="400"/>
      <c r="PRA206" s="400"/>
      <c r="PRB206" s="400"/>
      <c r="PRC206" s="400"/>
      <c r="PRD206" s="400"/>
      <c r="PRE206" s="400"/>
      <c r="PRF206" s="400"/>
      <c r="PRG206" s="400"/>
      <c r="PRH206" s="400"/>
      <c r="PRI206" s="400"/>
      <c r="PRJ206" s="400"/>
      <c r="PRK206" s="400"/>
      <c r="PRL206" s="400"/>
      <c r="PRM206" s="400"/>
      <c r="PRN206" s="400"/>
      <c r="PRO206" s="400"/>
      <c r="PRP206" s="400"/>
      <c r="PRQ206" s="400"/>
      <c r="PRR206" s="400"/>
      <c r="PRS206" s="400"/>
      <c r="PRT206" s="400"/>
      <c r="PRU206" s="400"/>
      <c r="PRV206" s="400"/>
      <c r="PRW206" s="400"/>
      <c r="PRX206" s="400"/>
      <c r="PRY206" s="400"/>
      <c r="PRZ206" s="400"/>
      <c r="PSA206" s="400"/>
      <c r="PSB206" s="400"/>
      <c r="PSC206" s="400"/>
      <c r="PSD206" s="400"/>
      <c r="PSE206" s="400"/>
      <c r="PSF206" s="400"/>
      <c r="PSG206" s="400"/>
      <c r="PSH206" s="400"/>
      <c r="PSI206" s="400"/>
      <c r="PSJ206" s="400"/>
      <c r="PSK206" s="400"/>
      <c r="PSL206" s="400"/>
      <c r="PSM206" s="400"/>
      <c r="PSN206" s="400"/>
      <c r="PSO206" s="400"/>
      <c r="PSP206" s="400"/>
      <c r="PSQ206" s="400"/>
      <c r="PSR206" s="400"/>
      <c r="PSS206" s="400"/>
      <c r="PST206" s="400"/>
      <c r="PSU206" s="400"/>
      <c r="PSV206" s="400"/>
      <c r="PSW206" s="400"/>
      <c r="PSX206" s="400"/>
      <c r="PSY206" s="400"/>
      <c r="PSZ206" s="400"/>
      <c r="PTA206" s="400"/>
      <c r="PTB206" s="400"/>
      <c r="PTC206" s="400"/>
      <c r="PTD206" s="400"/>
      <c r="PTE206" s="400"/>
      <c r="PTF206" s="400"/>
      <c r="PTG206" s="400"/>
      <c r="PTH206" s="400"/>
      <c r="PTI206" s="400"/>
      <c r="PTJ206" s="400"/>
      <c r="PTK206" s="400"/>
      <c r="PTL206" s="400"/>
      <c r="PTM206" s="400"/>
      <c r="PTN206" s="400"/>
      <c r="PTO206" s="400"/>
      <c r="PTP206" s="400"/>
      <c r="PTQ206" s="400"/>
      <c r="PTR206" s="400"/>
      <c r="PTS206" s="400"/>
      <c r="PTT206" s="400"/>
      <c r="PTU206" s="400"/>
      <c r="PTV206" s="400"/>
      <c r="PTW206" s="400"/>
      <c r="PTX206" s="400"/>
      <c r="PTY206" s="400"/>
      <c r="PTZ206" s="400"/>
      <c r="PUA206" s="400"/>
      <c r="PUB206" s="400"/>
      <c r="PUC206" s="400"/>
      <c r="PUD206" s="400"/>
      <c r="PUE206" s="400"/>
      <c r="PUF206" s="400"/>
      <c r="PUG206" s="400"/>
      <c r="PUH206" s="400"/>
      <c r="PUI206" s="400"/>
      <c r="PUJ206" s="400"/>
      <c r="PUK206" s="400"/>
      <c r="PUL206" s="400"/>
      <c r="PUM206" s="400"/>
      <c r="PUN206" s="400"/>
      <c r="PUO206" s="400"/>
      <c r="PUP206" s="400"/>
      <c r="PUQ206" s="400"/>
      <c r="PUR206" s="400"/>
      <c r="PUS206" s="400"/>
      <c r="PUT206" s="400"/>
      <c r="PUU206" s="400"/>
      <c r="PUV206" s="400"/>
      <c r="PUW206" s="400"/>
      <c r="PUX206" s="400"/>
      <c r="PUY206" s="400"/>
      <c r="PUZ206" s="400"/>
      <c r="PVA206" s="400"/>
      <c r="PVB206" s="400"/>
      <c r="PVC206" s="400"/>
      <c r="PVD206" s="400"/>
      <c r="PVE206" s="400"/>
      <c r="PVF206" s="400"/>
      <c r="PVG206" s="400"/>
      <c r="PVH206" s="400"/>
      <c r="PVI206" s="400"/>
      <c r="PVJ206" s="400"/>
      <c r="PVK206" s="400"/>
      <c r="PVL206" s="400"/>
      <c r="PVM206" s="400"/>
      <c r="PVN206" s="400"/>
      <c r="PVO206" s="400"/>
      <c r="PVP206" s="400"/>
      <c r="PVQ206" s="400"/>
      <c r="PVR206" s="400"/>
      <c r="PVS206" s="400"/>
      <c r="PVT206" s="400"/>
      <c r="PVU206" s="400"/>
      <c r="PVV206" s="400"/>
      <c r="PVW206" s="400"/>
      <c r="PVX206" s="400"/>
      <c r="PVY206" s="400"/>
      <c r="PVZ206" s="400"/>
      <c r="PWA206" s="400"/>
      <c r="PWB206" s="400"/>
      <c r="PWC206" s="400"/>
      <c r="PWD206" s="400"/>
      <c r="PWE206" s="400"/>
      <c r="PWF206" s="400"/>
      <c r="PWG206" s="400"/>
      <c r="PWH206" s="400"/>
      <c r="PWI206" s="400"/>
      <c r="PWJ206" s="400"/>
      <c r="PWK206" s="400"/>
      <c r="PWL206" s="400"/>
      <c r="PWM206" s="400"/>
      <c r="PWN206" s="400"/>
      <c r="PWO206" s="400"/>
      <c r="PWP206" s="400"/>
      <c r="PWQ206" s="400"/>
      <c r="PWR206" s="400"/>
      <c r="PWS206" s="400"/>
      <c r="PWT206" s="400"/>
      <c r="PWU206" s="400"/>
      <c r="PWV206" s="400"/>
      <c r="PWW206" s="400"/>
      <c r="PWX206" s="400"/>
      <c r="PWY206" s="400"/>
      <c r="PWZ206" s="400"/>
      <c r="PXA206" s="400"/>
      <c r="PXB206" s="400"/>
      <c r="PXC206" s="400"/>
      <c r="PXD206" s="400"/>
      <c r="PXE206" s="400"/>
      <c r="PXF206" s="400"/>
      <c r="PXG206" s="400"/>
      <c r="PXH206" s="400"/>
      <c r="PXI206" s="400"/>
      <c r="PXJ206" s="400"/>
      <c r="PXK206" s="400"/>
      <c r="PXL206" s="400"/>
      <c r="PXM206" s="400"/>
      <c r="PXN206" s="400"/>
      <c r="PXO206" s="400"/>
      <c r="PXP206" s="400"/>
      <c r="PXQ206" s="400"/>
      <c r="PXR206" s="400"/>
      <c r="PXS206" s="400"/>
      <c r="PXT206" s="400"/>
      <c r="PXU206" s="400"/>
      <c r="PXV206" s="400"/>
      <c r="PXW206" s="400"/>
      <c r="PXX206" s="400"/>
      <c r="PXY206" s="400"/>
      <c r="PXZ206" s="400"/>
      <c r="PYA206" s="400"/>
      <c r="PYB206" s="400"/>
      <c r="PYC206" s="400"/>
      <c r="PYD206" s="400"/>
      <c r="PYE206" s="400"/>
      <c r="PYF206" s="400"/>
      <c r="PYG206" s="400"/>
      <c r="PYH206" s="400"/>
      <c r="PYI206" s="400"/>
      <c r="PYJ206" s="400"/>
      <c r="PYK206" s="400"/>
      <c r="PYL206" s="400"/>
      <c r="PYM206" s="400"/>
      <c r="PYN206" s="400"/>
      <c r="PYO206" s="400"/>
      <c r="PYP206" s="400"/>
      <c r="PYQ206" s="400"/>
      <c r="PYR206" s="400"/>
      <c r="PYS206" s="400"/>
      <c r="PYT206" s="400"/>
      <c r="PYU206" s="400"/>
      <c r="PYV206" s="400"/>
      <c r="PYW206" s="400"/>
      <c r="PYX206" s="400"/>
      <c r="PYY206" s="400"/>
      <c r="PYZ206" s="400"/>
      <c r="PZA206" s="400"/>
      <c r="PZB206" s="400"/>
      <c r="PZC206" s="400"/>
      <c r="PZD206" s="400"/>
      <c r="PZE206" s="400"/>
      <c r="PZF206" s="400"/>
      <c r="PZG206" s="400"/>
      <c r="PZH206" s="400"/>
      <c r="PZI206" s="400"/>
      <c r="PZJ206" s="400"/>
      <c r="PZK206" s="400"/>
      <c r="PZL206" s="400"/>
      <c r="PZM206" s="400"/>
      <c r="PZN206" s="400"/>
      <c r="PZO206" s="400"/>
      <c r="PZP206" s="400"/>
      <c r="PZQ206" s="400"/>
      <c r="PZR206" s="400"/>
      <c r="PZS206" s="400"/>
      <c r="PZT206" s="400"/>
      <c r="PZU206" s="400"/>
      <c r="PZV206" s="400"/>
      <c r="PZW206" s="400"/>
      <c r="PZX206" s="400"/>
      <c r="PZY206" s="400"/>
      <c r="PZZ206" s="400"/>
      <c r="QAA206" s="400"/>
      <c r="QAB206" s="400"/>
      <c r="QAC206" s="400"/>
      <c r="QAD206" s="400"/>
      <c r="QAE206" s="400"/>
      <c r="QAF206" s="400"/>
      <c r="QAG206" s="400"/>
      <c r="QAH206" s="400"/>
      <c r="QAI206" s="400"/>
      <c r="QAJ206" s="400"/>
      <c r="QAK206" s="400"/>
      <c r="QAL206" s="400"/>
      <c r="QAM206" s="400"/>
      <c r="QAN206" s="400"/>
      <c r="QAO206" s="400"/>
      <c r="QAP206" s="400"/>
      <c r="QAQ206" s="400"/>
      <c r="QAR206" s="400"/>
      <c r="QAS206" s="400"/>
      <c r="QAT206" s="400"/>
      <c r="QAU206" s="400"/>
      <c r="QAV206" s="400"/>
      <c r="QAW206" s="400"/>
      <c r="QAX206" s="400"/>
      <c r="QAY206" s="400"/>
      <c r="QAZ206" s="400"/>
      <c r="QBA206" s="400"/>
      <c r="QBB206" s="400"/>
      <c r="QBC206" s="400"/>
      <c r="QBD206" s="400"/>
      <c r="QBE206" s="400"/>
      <c r="QBF206" s="400"/>
      <c r="QBG206" s="400"/>
      <c r="QBH206" s="400"/>
      <c r="QBI206" s="400"/>
      <c r="QBJ206" s="400"/>
      <c r="QBK206" s="400"/>
      <c r="QBL206" s="400"/>
      <c r="QBM206" s="400"/>
      <c r="QBN206" s="400"/>
      <c r="QBO206" s="400"/>
      <c r="QBP206" s="400"/>
      <c r="QBQ206" s="400"/>
      <c r="QBR206" s="400"/>
      <c r="QBS206" s="400"/>
      <c r="QBT206" s="400"/>
      <c r="QBU206" s="400"/>
      <c r="QBV206" s="400"/>
      <c r="QBW206" s="400"/>
      <c r="QBX206" s="400"/>
      <c r="QBY206" s="400"/>
      <c r="QBZ206" s="400"/>
      <c r="QCA206" s="400"/>
      <c r="QCB206" s="400"/>
      <c r="QCC206" s="400"/>
      <c r="QCD206" s="400"/>
      <c r="QCE206" s="400"/>
      <c r="QCF206" s="400"/>
      <c r="QCG206" s="400"/>
      <c r="QCH206" s="400"/>
      <c r="QCI206" s="400"/>
      <c r="QCJ206" s="400"/>
      <c r="QCK206" s="400"/>
      <c r="QCL206" s="400"/>
      <c r="QCM206" s="400"/>
      <c r="QCN206" s="400"/>
      <c r="QCO206" s="400"/>
      <c r="QCP206" s="400"/>
      <c r="QCQ206" s="400"/>
      <c r="QCR206" s="400"/>
      <c r="QCS206" s="400"/>
      <c r="QCT206" s="400"/>
      <c r="QCU206" s="400"/>
      <c r="QCV206" s="400"/>
      <c r="QCW206" s="400"/>
      <c r="QCX206" s="400"/>
      <c r="QCY206" s="400"/>
      <c r="QCZ206" s="400"/>
      <c r="QDA206" s="400"/>
      <c r="QDB206" s="400"/>
      <c r="QDC206" s="400"/>
      <c r="QDD206" s="400"/>
      <c r="QDE206" s="400"/>
      <c r="QDF206" s="400"/>
      <c r="QDG206" s="400"/>
      <c r="QDH206" s="400"/>
      <c r="QDI206" s="400"/>
      <c r="QDJ206" s="400"/>
      <c r="QDK206" s="400"/>
      <c r="QDL206" s="400"/>
      <c r="QDM206" s="400"/>
      <c r="QDN206" s="400"/>
      <c r="QDO206" s="400"/>
      <c r="QDP206" s="400"/>
      <c r="QDQ206" s="400"/>
      <c r="QDR206" s="400"/>
      <c r="QDS206" s="400"/>
      <c r="QDT206" s="400"/>
      <c r="QDU206" s="400"/>
      <c r="QDV206" s="400"/>
      <c r="QDW206" s="400"/>
      <c r="QDX206" s="400"/>
      <c r="QDY206" s="400"/>
      <c r="QDZ206" s="400"/>
      <c r="QEA206" s="400"/>
      <c r="QEB206" s="400"/>
      <c r="QEC206" s="400"/>
      <c r="QED206" s="400"/>
      <c r="QEE206" s="400"/>
      <c r="QEF206" s="400"/>
      <c r="QEG206" s="400"/>
      <c r="QEH206" s="400"/>
      <c r="QEI206" s="400"/>
      <c r="QEJ206" s="400"/>
      <c r="QEK206" s="400"/>
      <c r="QEL206" s="400"/>
      <c r="QEM206" s="400"/>
      <c r="QEN206" s="400"/>
      <c r="QEO206" s="400"/>
      <c r="QEP206" s="400"/>
      <c r="QEQ206" s="400"/>
      <c r="QER206" s="400"/>
      <c r="QES206" s="400"/>
      <c r="QET206" s="400"/>
      <c r="QEU206" s="400"/>
      <c r="QEV206" s="400"/>
      <c r="QEW206" s="400"/>
      <c r="QEX206" s="400"/>
      <c r="QEY206" s="400"/>
      <c r="QEZ206" s="400"/>
      <c r="QFA206" s="400"/>
      <c r="QFB206" s="400"/>
      <c r="QFC206" s="400"/>
      <c r="QFD206" s="400"/>
      <c r="QFE206" s="400"/>
      <c r="QFF206" s="400"/>
      <c r="QFG206" s="400"/>
      <c r="QFH206" s="400"/>
      <c r="QFI206" s="400"/>
      <c r="QFJ206" s="400"/>
      <c r="QFK206" s="400"/>
      <c r="QFL206" s="400"/>
      <c r="QFM206" s="400"/>
      <c r="QFN206" s="400"/>
      <c r="QFO206" s="400"/>
      <c r="QFP206" s="400"/>
      <c r="QFQ206" s="400"/>
      <c r="QFR206" s="400"/>
      <c r="QFS206" s="400"/>
      <c r="QFT206" s="400"/>
      <c r="QFU206" s="400"/>
      <c r="QFV206" s="400"/>
      <c r="QFW206" s="400"/>
      <c r="QFX206" s="400"/>
      <c r="QFY206" s="400"/>
      <c r="QFZ206" s="400"/>
      <c r="QGA206" s="400"/>
      <c r="QGB206" s="400"/>
      <c r="QGC206" s="400"/>
      <c r="QGD206" s="400"/>
      <c r="QGE206" s="400"/>
      <c r="QGF206" s="400"/>
      <c r="QGG206" s="400"/>
      <c r="QGH206" s="400"/>
      <c r="QGI206" s="400"/>
      <c r="QGJ206" s="400"/>
      <c r="QGK206" s="400"/>
      <c r="QGL206" s="400"/>
      <c r="QGM206" s="400"/>
      <c r="QGN206" s="400"/>
      <c r="QGO206" s="400"/>
      <c r="QGP206" s="400"/>
      <c r="QGQ206" s="400"/>
      <c r="QGR206" s="400"/>
      <c r="QGS206" s="400"/>
      <c r="QGT206" s="400"/>
      <c r="QGU206" s="400"/>
      <c r="QGV206" s="400"/>
      <c r="QGW206" s="400"/>
      <c r="QGX206" s="400"/>
      <c r="QGY206" s="400"/>
      <c r="QGZ206" s="400"/>
      <c r="QHA206" s="400"/>
      <c r="QHB206" s="400"/>
      <c r="QHC206" s="400"/>
      <c r="QHD206" s="400"/>
      <c r="QHE206" s="400"/>
      <c r="QHF206" s="400"/>
      <c r="QHG206" s="400"/>
      <c r="QHH206" s="400"/>
      <c r="QHI206" s="400"/>
      <c r="QHJ206" s="400"/>
      <c r="QHK206" s="400"/>
      <c r="QHL206" s="400"/>
      <c r="QHM206" s="400"/>
      <c r="QHN206" s="400"/>
      <c r="QHO206" s="400"/>
      <c r="QHP206" s="400"/>
      <c r="QHQ206" s="400"/>
      <c r="QHR206" s="400"/>
      <c r="QHS206" s="400"/>
      <c r="QHT206" s="400"/>
      <c r="QHU206" s="400"/>
      <c r="QHV206" s="400"/>
      <c r="QHW206" s="400"/>
      <c r="QHX206" s="400"/>
      <c r="QHY206" s="400"/>
      <c r="QHZ206" s="400"/>
      <c r="QIA206" s="400"/>
      <c r="QIB206" s="400"/>
      <c r="QIC206" s="400"/>
      <c r="QID206" s="400"/>
      <c r="QIE206" s="400"/>
      <c r="QIF206" s="400"/>
      <c r="QIG206" s="400"/>
      <c r="QIH206" s="400"/>
      <c r="QII206" s="400"/>
      <c r="QIJ206" s="400"/>
      <c r="QIK206" s="400"/>
      <c r="QIL206" s="400"/>
      <c r="QIM206" s="400"/>
      <c r="QIN206" s="400"/>
      <c r="QIO206" s="400"/>
      <c r="QIP206" s="400"/>
      <c r="QIQ206" s="400"/>
      <c r="QIR206" s="400"/>
      <c r="QIS206" s="400"/>
      <c r="QIT206" s="400"/>
      <c r="QIU206" s="400"/>
      <c r="QIV206" s="400"/>
      <c r="QIW206" s="400"/>
      <c r="QIX206" s="400"/>
      <c r="QIY206" s="400"/>
      <c r="QIZ206" s="400"/>
      <c r="QJA206" s="400"/>
      <c r="QJB206" s="400"/>
      <c r="QJC206" s="400"/>
      <c r="QJD206" s="400"/>
      <c r="QJE206" s="400"/>
      <c r="QJF206" s="400"/>
      <c r="QJG206" s="400"/>
      <c r="QJH206" s="400"/>
      <c r="QJI206" s="400"/>
      <c r="QJJ206" s="400"/>
      <c r="QJK206" s="400"/>
      <c r="QJL206" s="400"/>
      <c r="QJM206" s="400"/>
      <c r="QJN206" s="400"/>
      <c r="QJO206" s="400"/>
      <c r="QJP206" s="400"/>
      <c r="QJQ206" s="400"/>
      <c r="QJR206" s="400"/>
      <c r="QJS206" s="400"/>
      <c r="QJT206" s="400"/>
      <c r="QJU206" s="400"/>
      <c r="QJV206" s="400"/>
      <c r="QJW206" s="400"/>
      <c r="QJX206" s="400"/>
      <c r="QJY206" s="400"/>
      <c r="QJZ206" s="400"/>
      <c r="QKA206" s="400"/>
      <c r="QKB206" s="400"/>
      <c r="QKC206" s="400"/>
      <c r="QKD206" s="400"/>
      <c r="QKE206" s="400"/>
      <c r="QKF206" s="400"/>
      <c r="QKG206" s="400"/>
      <c r="QKH206" s="400"/>
      <c r="QKI206" s="400"/>
      <c r="QKJ206" s="400"/>
      <c r="QKK206" s="400"/>
      <c r="QKL206" s="400"/>
      <c r="QKM206" s="400"/>
      <c r="QKN206" s="400"/>
      <c r="QKO206" s="400"/>
      <c r="QKP206" s="400"/>
      <c r="QKQ206" s="400"/>
      <c r="QKR206" s="400"/>
      <c r="QKS206" s="400"/>
      <c r="QKT206" s="400"/>
      <c r="QKU206" s="400"/>
      <c r="QKV206" s="400"/>
      <c r="QKW206" s="400"/>
      <c r="QKX206" s="400"/>
      <c r="QKY206" s="400"/>
      <c r="QKZ206" s="400"/>
      <c r="QLA206" s="400"/>
      <c r="QLB206" s="400"/>
      <c r="QLC206" s="400"/>
      <c r="QLD206" s="400"/>
      <c r="QLE206" s="400"/>
      <c r="QLF206" s="400"/>
      <c r="QLG206" s="400"/>
      <c r="QLH206" s="400"/>
      <c r="QLI206" s="400"/>
      <c r="QLJ206" s="400"/>
      <c r="QLK206" s="400"/>
      <c r="QLL206" s="400"/>
      <c r="QLM206" s="400"/>
      <c r="QLN206" s="400"/>
      <c r="QLO206" s="400"/>
      <c r="QLP206" s="400"/>
      <c r="QLQ206" s="400"/>
      <c r="QLR206" s="400"/>
      <c r="QLS206" s="400"/>
      <c r="QLT206" s="400"/>
      <c r="QLU206" s="400"/>
      <c r="QLV206" s="400"/>
      <c r="QLW206" s="400"/>
      <c r="QLX206" s="400"/>
      <c r="QLY206" s="400"/>
      <c r="QLZ206" s="400"/>
      <c r="QMA206" s="400"/>
      <c r="QMB206" s="400"/>
      <c r="QMC206" s="400"/>
      <c r="QMD206" s="400"/>
      <c r="QME206" s="400"/>
      <c r="QMF206" s="400"/>
      <c r="QMG206" s="400"/>
      <c r="QMH206" s="400"/>
      <c r="QMI206" s="400"/>
      <c r="QMJ206" s="400"/>
      <c r="QMK206" s="400"/>
      <c r="QML206" s="400"/>
      <c r="QMM206" s="400"/>
      <c r="QMN206" s="400"/>
      <c r="QMO206" s="400"/>
      <c r="QMP206" s="400"/>
      <c r="QMQ206" s="400"/>
      <c r="QMR206" s="400"/>
      <c r="QMS206" s="400"/>
      <c r="QMT206" s="400"/>
      <c r="QMU206" s="400"/>
      <c r="QMV206" s="400"/>
      <c r="QMW206" s="400"/>
      <c r="QMX206" s="400"/>
      <c r="QMY206" s="400"/>
      <c r="QMZ206" s="400"/>
      <c r="QNA206" s="400"/>
      <c r="QNB206" s="400"/>
      <c r="QNC206" s="400"/>
      <c r="QND206" s="400"/>
      <c r="QNE206" s="400"/>
      <c r="QNF206" s="400"/>
      <c r="QNG206" s="400"/>
      <c r="QNH206" s="400"/>
      <c r="QNI206" s="400"/>
      <c r="QNJ206" s="400"/>
      <c r="QNK206" s="400"/>
      <c r="QNL206" s="400"/>
      <c r="QNM206" s="400"/>
      <c r="QNN206" s="400"/>
      <c r="QNO206" s="400"/>
      <c r="QNP206" s="400"/>
      <c r="QNQ206" s="400"/>
      <c r="QNR206" s="400"/>
      <c r="QNS206" s="400"/>
      <c r="QNT206" s="400"/>
      <c r="QNU206" s="400"/>
      <c r="QNV206" s="400"/>
      <c r="QNW206" s="400"/>
      <c r="QNX206" s="400"/>
      <c r="QNY206" s="400"/>
      <c r="QNZ206" s="400"/>
      <c r="QOA206" s="400"/>
      <c r="QOB206" s="400"/>
      <c r="QOC206" s="400"/>
      <c r="QOD206" s="400"/>
      <c r="QOE206" s="400"/>
      <c r="QOF206" s="400"/>
      <c r="QOG206" s="400"/>
      <c r="QOH206" s="400"/>
      <c r="QOI206" s="400"/>
      <c r="QOJ206" s="400"/>
      <c r="QOK206" s="400"/>
      <c r="QOL206" s="400"/>
      <c r="QOM206" s="400"/>
      <c r="QON206" s="400"/>
      <c r="QOO206" s="400"/>
      <c r="QOP206" s="400"/>
      <c r="QOQ206" s="400"/>
      <c r="QOR206" s="400"/>
      <c r="QOS206" s="400"/>
      <c r="QOT206" s="400"/>
      <c r="QOU206" s="400"/>
      <c r="QOV206" s="400"/>
      <c r="QOW206" s="400"/>
      <c r="QOX206" s="400"/>
      <c r="QOY206" s="400"/>
      <c r="QOZ206" s="400"/>
      <c r="QPA206" s="400"/>
      <c r="QPB206" s="400"/>
      <c r="QPC206" s="400"/>
      <c r="QPD206" s="400"/>
      <c r="QPE206" s="400"/>
      <c r="QPF206" s="400"/>
      <c r="QPG206" s="400"/>
      <c r="QPH206" s="400"/>
      <c r="QPI206" s="400"/>
      <c r="QPJ206" s="400"/>
      <c r="QPK206" s="400"/>
      <c r="QPL206" s="400"/>
      <c r="QPM206" s="400"/>
      <c r="QPN206" s="400"/>
      <c r="QPO206" s="400"/>
      <c r="QPP206" s="400"/>
      <c r="QPQ206" s="400"/>
      <c r="QPR206" s="400"/>
      <c r="QPS206" s="400"/>
      <c r="QPT206" s="400"/>
      <c r="QPU206" s="400"/>
      <c r="QPV206" s="400"/>
      <c r="QPW206" s="400"/>
      <c r="QPX206" s="400"/>
      <c r="QPY206" s="400"/>
      <c r="QPZ206" s="400"/>
      <c r="QQA206" s="400"/>
      <c r="QQB206" s="400"/>
      <c r="QQC206" s="400"/>
      <c r="QQD206" s="400"/>
      <c r="QQE206" s="400"/>
      <c r="QQF206" s="400"/>
      <c r="QQG206" s="400"/>
      <c r="QQH206" s="400"/>
      <c r="QQI206" s="400"/>
      <c r="QQJ206" s="400"/>
      <c r="QQK206" s="400"/>
      <c r="QQL206" s="400"/>
      <c r="QQM206" s="400"/>
      <c r="QQN206" s="400"/>
      <c r="QQO206" s="400"/>
      <c r="QQP206" s="400"/>
      <c r="QQQ206" s="400"/>
      <c r="QQR206" s="400"/>
      <c r="QQS206" s="400"/>
      <c r="QQT206" s="400"/>
      <c r="QQU206" s="400"/>
      <c r="QQV206" s="400"/>
      <c r="QQW206" s="400"/>
      <c r="QQX206" s="400"/>
      <c r="QQY206" s="400"/>
      <c r="QQZ206" s="400"/>
      <c r="QRA206" s="400"/>
      <c r="QRB206" s="400"/>
      <c r="QRC206" s="400"/>
      <c r="QRD206" s="400"/>
      <c r="QRE206" s="400"/>
      <c r="QRF206" s="400"/>
      <c r="QRG206" s="400"/>
      <c r="QRH206" s="400"/>
      <c r="QRI206" s="400"/>
      <c r="QRJ206" s="400"/>
      <c r="QRK206" s="400"/>
      <c r="QRL206" s="400"/>
      <c r="QRM206" s="400"/>
      <c r="QRN206" s="400"/>
      <c r="QRO206" s="400"/>
      <c r="QRP206" s="400"/>
      <c r="QRQ206" s="400"/>
      <c r="QRR206" s="400"/>
      <c r="QRS206" s="400"/>
      <c r="QRT206" s="400"/>
      <c r="QRU206" s="400"/>
      <c r="QRV206" s="400"/>
      <c r="QRW206" s="400"/>
      <c r="QRX206" s="400"/>
      <c r="QRY206" s="400"/>
      <c r="QRZ206" s="400"/>
      <c r="QSA206" s="400"/>
      <c r="QSB206" s="400"/>
      <c r="QSC206" s="400"/>
      <c r="QSD206" s="400"/>
      <c r="QSE206" s="400"/>
      <c r="QSF206" s="400"/>
      <c r="QSG206" s="400"/>
      <c r="QSH206" s="400"/>
      <c r="QSI206" s="400"/>
      <c r="QSJ206" s="400"/>
      <c r="QSK206" s="400"/>
      <c r="QSL206" s="400"/>
      <c r="QSM206" s="400"/>
      <c r="QSN206" s="400"/>
      <c r="QSO206" s="400"/>
      <c r="QSP206" s="400"/>
      <c r="QSQ206" s="400"/>
      <c r="QSR206" s="400"/>
      <c r="QSS206" s="400"/>
      <c r="QST206" s="400"/>
      <c r="QSU206" s="400"/>
      <c r="QSV206" s="400"/>
      <c r="QSW206" s="400"/>
      <c r="QSX206" s="400"/>
      <c r="QSY206" s="400"/>
      <c r="QSZ206" s="400"/>
      <c r="QTA206" s="400"/>
      <c r="QTB206" s="400"/>
      <c r="QTC206" s="400"/>
      <c r="QTD206" s="400"/>
      <c r="QTE206" s="400"/>
      <c r="QTF206" s="400"/>
      <c r="QTG206" s="400"/>
      <c r="QTH206" s="400"/>
      <c r="QTI206" s="400"/>
      <c r="QTJ206" s="400"/>
      <c r="QTK206" s="400"/>
      <c r="QTL206" s="400"/>
      <c r="QTM206" s="400"/>
      <c r="QTN206" s="400"/>
      <c r="QTO206" s="400"/>
      <c r="QTP206" s="400"/>
      <c r="QTQ206" s="400"/>
      <c r="QTR206" s="400"/>
      <c r="QTS206" s="400"/>
      <c r="QTT206" s="400"/>
      <c r="QTU206" s="400"/>
      <c r="QTV206" s="400"/>
      <c r="QTW206" s="400"/>
      <c r="QTX206" s="400"/>
      <c r="QTY206" s="400"/>
      <c r="QTZ206" s="400"/>
      <c r="QUA206" s="400"/>
      <c r="QUB206" s="400"/>
      <c r="QUC206" s="400"/>
      <c r="QUD206" s="400"/>
      <c r="QUE206" s="400"/>
      <c r="QUF206" s="400"/>
      <c r="QUG206" s="400"/>
      <c r="QUH206" s="400"/>
      <c r="QUI206" s="400"/>
      <c r="QUJ206" s="400"/>
      <c r="QUK206" s="400"/>
      <c r="QUL206" s="400"/>
      <c r="QUM206" s="400"/>
      <c r="QUN206" s="400"/>
      <c r="QUO206" s="400"/>
      <c r="QUP206" s="400"/>
      <c r="QUQ206" s="400"/>
      <c r="QUR206" s="400"/>
      <c r="QUS206" s="400"/>
      <c r="QUT206" s="400"/>
      <c r="QUU206" s="400"/>
      <c r="QUV206" s="400"/>
      <c r="QUW206" s="400"/>
      <c r="QUX206" s="400"/>
      <c r="QUY206" s="400"/>
      <c r="QUZ206" s="400"/>
      <c r="QVA206" s="400"/>
      <c r="QVB206" s="400"/>
      <c r="QVC206" s="400"/>
      <c r="QVD206" s="400"/>
      <c r="QVE206" s="400"/>
      <c r="QVF206" s="400"/>
      <c r="QVG206" s="400"/>
      <c r="QVH206" s="400"/>
      <c r="QVI206" s="400"/>
      <c r="QVJ206" s="400"/>
      <c r="QVK206" s="400"/>
      <c r="QVL206" s="400"/>
      <c r="QVM206" s="400"/>
      <c r="QVN206" s="400"/>
      <c r="QVO206" s="400"/>
      <c r="QVP206" s="400"/>
      <c r="QVQ206" s="400"/>
      <c r="QVR206" s="400"/>
      <c r="QVS206" s="400"/>
      <c r="QVT206" s="400"/>
      <c r="QVU206" s="400"/>
      <c r="QVV206" s="400"/>
      <c r="QVW206" s="400"/>
      <c r="QVX206" s="400"/>
      <c r="QVY206" s="400"/>
      <c r="QVZ206" s="400"/>
      <c r="QWA206" s="400"/>
      <c r="QWB206" s="400"/>
      <c r="QWC206" s="400"/>
      <c r="QWD206" s="400"/>
      <c r="QWE206" s="400"/>
      <c r="QWF206" s="400"/>
      <c r="QWG206" s="400"/>
      <c r="QWH206" s="400"/>
      <c r="QWI206" s="400"/>
      <c r="QWJ206" s="400"/>
      <c r="QWK206" s="400"/>
      <c r="QWL206" s="400"/>
      <c r="QWM206" s="400"/>
      <c r="QWN206" s="400"/>
      <c r="QWO206" s="400"/>
      <c r="QWP206" s="400"/>
      <c r="QWQ206" s="400"/>
      <c r="QWR206" s="400"/>
      <c r="QWS206" s="400"/>
      <c r="QWT206" s="400"/>
      <c r="QWU206" s="400"/>
      <c r="QWV206" s="400"/>
      <c r="QWW206" s="400"/>
      <c r="QWX206" s="400"/>
      <c r="QWY206" s="400"/>
      <c r="QWZ206" s="400"/>
      <c r="QXA206" s="400"/>
      <c r="QXB206" s="400"/>
      <c r="QXC206" s="400"/>
      <c r="QXD206" s="400"/>
      <c r="QXE206" s="400"/>
      <c r="QXF206" s="400"/>
      <c r="QXG206" s="400"/>
      <c r="QXH206" s="400"/>
      <c r="QXI206" s="400"/>
      <c r="QXJ206" s="400"/>
      <c r="QXK206" s="400"/>
      <c r="QXL206" s="400"/>
      <c r="QXM206" s="400"/>
      <c r="QXN206" s="400"/>
      <c r="QXO206" s="400"/>
      <c r="QXP206" s="400"/>
      <c r="QXQ206" s="400"/>
      <c r="QXR206" s="400"/>
      <c r="QXS206" s="400"/>
      <c r="QXT206" s="400"/>
      <c r="QXU206" s="400"/>
      <c r="QXV206" s="400"/>
      <c r="QXW206" s="400"/>
      <c r="QXX206" s="400"/>
      <c r="QXY206" s="400"/>
      <c r="QXZ206" s="400"/>
      <c r="QYA206" s="400"/>
      <c r="QYB206" s="400"/>
      <c r="QYC206" s="400"/>
      <c r="QYD206" s="400"/>
      <c r="QYE206" s="400"/>
      <c r="QYF206" s="400"/>
      <c r="QYG206" s="400"/>
      <c r="QYH206" s="400"/>
      <c r="QYI206" s="400"/>
      <c r="QYJ206" s="400"/>
      <c r="QYK206" s="400"/>
      <c r="QYL206" s="400"/>
      <c r="QYM206" s="400"/>
      <c r="QYN206" s="400"/>
      <c r="QYO206" s="400"/>
      <c r="QYP206" s="400"/>
      <c r="QYQ206" s="400"/>
      <c r="QYR206" s="400"/>
      <c r="QYS206" s="400"/>
      <c r="QYT206" s="400"/>
      <c r="QYU206" s="400"/>
      <c r="QYV206" s="400"/>
      <c r="QYW206" s="400"/>
      <c r="QYX206" s="400"/>
      <c r="QYY206" s="400"/>
      <c r="QYZ206" s="400"/>
      <c r="QZA206" s="400"/>
      <c r="QZB206" s="400"/>
      <c r="QZC206" s="400"/>
      <c r="QZD206" s="400"/>
      <c r="QZE206" s="400"/>
      <c r="QZF206" s="400"/>
      <c r="QZG206" s="400"/>
      <c r="QZH206" s="400"/>
      <c r="QZI206" s="400"/>
      <c r="QZJ206" s="400"/>
      <c r="QZK206" s="400"/>
      <c r="QZL206" s="400"/>
      <c r="QZM206" s="400"/>
      <c r="QZN206" s="400"/>
      <c r="QZO206" s="400"/>
      <c r="QZP206" s="400"/>
      <c r="QZQ206" s="400"/>
      <c r="QZR206" s="400"/>
      <c r="QZS206" s="400"/>
      <c r="QZT206" s="400"/>
      <c r="QZU206" s="400"/>
      <c r="QZV206" s="400"/>
      <c r="QZW206" s="400"/>
      <c r="QZX206" s="400"/>
      <c r="QZY206" s="400"/>
      <c r="QZZ206" s="400"/>
      <c r="RAA206" s="400"/>
      <c r="RAB206" s="400"/>
      <c r="RAC206" s="400"/>
      <c r="RAD206" s="400"/>
      <c r="RAE206" s="400"/>
      <c r="RAF206" s="400"/>
      <c r="RAG206" s="400"/>
      <c r="RAH206" s="400"/>
      <c r="RAI206" s="400"/>
      <c r="RAJ206" s="400"/>
      <c r="RAK206" s="400"/>
      <c r="RAL206" s="400"/>
      <c r="RAM206" s="400"/>
      <c r="RAN206" s="400"/>
      <c r="RAO206" s="400"/>
      <c r="RAP206" s="400"/>
      <c r="RAQ206" s="400"/>
      <c r="RAR206" s="400"/>
      <c r="RAS206" s="400"/>
      <c r="RAT206" s="400"/>
      <c r="RAU206" s="400"/>
      <c r="RAV206" s="400"/>
      <c r="RAW206" s="400"/>
      <c r="RAX206" s="400"/>
      <c r="RAY206" s="400"/>
      <c r="RAZ206" s="400"/>
      <c r="RBA206" s="400"/>
      <c r="RBB206" s="400"/>
      <c r="RBC206" s="400"/>
      <c r="RBD206" s="400"/>
      <c r="RBE206" s="400"/>
      <c r="RBF206" s="400"/>
      <c r="RBG206" s="400"/>
      <c r="RBH206" s="400"/>
      <c r="RBI206" s="400"/>
      <c r="RBJ206" s="400"/>
      <c r="RBK206" s="400"/>
      <c r="RBL206" s="400"/>
      <c r="RBM206" s="400"/>
      <c r="RBN206" s="400"/>
      <c r="RBO206" s="400"/>
      <c r="RBP206" s="400"/>
      <c r="RBQ206" s="400"/>
      <c r="RBR206" s="400"/>
      <c r="RBS206" s="400"/>
      <c r="RBT206" s="400"/>
      <c r="RBU206" s="400"/>
      <c r="RBV206" s="400"/>
      <c r="RBW206" s="400"/>
      <c r="RBX206" s="400"/>
      <c r="RBY206" s="400"/>
      <c r="RBZ206" s="400"/>
      <c r="RCA206" s="400"/>
      <c r="RCB206" s="400"/>
      <c r="RCC206" s="400"/>
      <c r="RCD206" s="400"/>
      <c r="RCE206" s="400"/>
      <c r="RCF206" s="400"/>
      <c r="RCG206" s="400"/>
      <c r="RCH206" s="400"/>
      <c r="RCI206" s="400"/>
      <c r="RCJ206" s="400"/>
      <c r="RCK206" s="400"/>
      <c r="RCL206" s="400"/>
      <c r="RCM206" s="400"/>
      <c r="RCN206" s="400"/>
      <c r="RCO206" s="400"/>
      <c r="RCP206" s="400"/>
      <c r="RCQ206" s="400"/>
      <c r="RCR206" s="400"/>
      <c r="RCS206" s="400"/>
      <c r="RCT206" s="400"/>
      <c r="RCU206" s="400"/>
      <c r="RCV206" s="400"/>
      <c r="RCW206" s="400"/>
      <c r="RCX206" s="400"/>
      <c r="RCY206" s="400"/>
      <c r="RCZ206" s="400"/>
      <c r="RDA206" s="400"/>
      <c r="RDB206" s="400"/>
      <c r="RDC206" s="400"/>
      <c r="RDD206" s="400"/>
      <c r="RDE206" s="400"/>
      <c r="RDF206" s="400"/>
      <c r="RDG206" s="400"/>
      <c r="RDH206" s="400"/>
      <c r="RDI206" s="400"/>
      <c r="RDJ206" s="400"/>
      <c r="RDK206" s="400"/>
      <c r="RDL206" s="400"/>
      <c r="RDM206" s="400"/>
      <c r="RDN206" s="400"/>
      <c r="RDO206" s="400"/>
      <c r="RDP206" s="400"/>
      <c r="RDQ206" s="400"/>
      <c r="RDR206" s="400"/>
      <c r="RDS206" s="400"/>
      <c r="RDT206" s="400"/>
      <c r="RDU206" s="400"/>
      <c r="RDV206" s="400"/>
      <c r="RDW206" s="400"/>
      <c r="RDX206" s="400"/>
      <c r="RDY206" s="400"/>
      <c r="RDZ206" s="400"/>
      <c r="REA206" s="400"/>
      <c r="REB206" s="400"/>
      <c r="REC206" s="400"/>
      <c r="RED206" s="400"/>
      <c r="REE206" s="400"/>
      <c r="REF206" s="400"/>
      <c r="REG206" s="400"/>
      <c r="REH206" s="400"/>
      <c r="REI206" s="400"/>
      <c r="REJ206" s="400"/>
      <c r="REK206" s="400"/>
      <c r="REL206" s="400"/>
      <c r="REM206" s="400"/>
      <c r="REN206" s="400"/>
      <c r="REO206" s="400"/>
      <c r="REP206" s="400"/>
      <c r="REQ206" s="400"/>
      <c r="RER206" s="400"/>
      <c r="RES206" s="400"/>
      <c r="RET206" s="400"/>
      <c r="REU206" s="400"/>
      <c r="REV206" s="400"/>
      <c r="REW206" s="400"/>
      <c r="REX206" s="400"/>
      <c r="REY206" s="400"/>
      <c r="REZ206" s="400"/>
      <c r="RFA206" s="400"/>
      <c r="RFB206" s="400"/>
      <c r="RFC206" s="400"/>
      <c r="RFD206" s="400"/>
      <c r="RFE206" s="400"/>
      <c r="RFF206" s="400"/>
      <c r="RFG206" s="400"/>
      <c r="RFH206" s="400"/>
      <c r="RFI206" s="400"/>
      <c r="RFJ206" s="400"/>
      <c r="RFK206" s="400"/>
      <c r="RFL206" s="400"/>
      <c r="RFM206" s="400"/>
      <c r="RFN206" s="400"/>
      <c r="RFO206" s="400"/>
      <c r="RFP206" s="400"/>
      <c r="RFQ206" s="400"/>
      <c r="RFR206" s="400"/>
      <c r="RFS206" s="400"/>
      <c r="RFT206" s="400"/>
      <c r="RFU206" s="400"/>
      <c r="RFV206" s="400"/>
      <c r="RFW206" s="400"/>
      <c r="RFX206" s="400"/>
      <c r="RFY206" s="400"/>
      <c r="RFZ206" s="400"/>
      <c r="RGA206" s="400"/>
      <c r="RGB206" s="400"/>
      <c r="RGC206" s="400"/>
      <c r="RGD206" s="400"/>
      <c r="RGE206" s="400"/>
      <c r="RGF206" s="400"/>
      <c r="RGG206" s="400"/>
      <c r="RGH206" s="400"/>
      <c r="RGI206" s="400"/>
      <c r="RGJ206" s="400"/>
      <c r="RGK206" s="400"/>
      <c r="RGL206" s="400"/>
      <c r="RGM206" s="400"/>
      <c r="RGN206" s="400"/>
      <c r="RGO206" s="400"/>
      <c r="RGP206" s="400"/>
      <c r="RGQ206" s="400"/>
      <c r="RGR206" s="400"/>
      <c r="RGS206" s="400"/>
      <c r="RGT206" s="400"/>
      <c r="RGU206" s="400"/>
      <c r="RGV206" s="400"/>
      <c r="RGW206" s="400"/>
      <c r="RGX206" s="400"/>
      <c r="RGY206" s="400"/>
      <c r="RGZ206" s="400"/>
      <c r="RHA206" s="400"/>
      <c r="RHB206" s="400"/>
      <c r="RHC206" s="400"/>
      <c r="RHD206" s="400"/>
      <c r="RHE206" s="400"/>
      <c r="RHF206" s="400"/>
      <c r="RHG206" s="400"/>
      <c r="RHH206" s="400"/>
      <c r="RHI206" s="400"/>
      <c r="RHJ206" s="400"/>
      <c r="RHK206" s="400"/>
      <c r="RHL206" s="400"/>
      <c r="RHM206" s="400"/>
      <c r="RHN206" s="400"/>
      <c r="RHO206" s="400"/>
      <c r="RHP206" s="400"/>
      <c r="RHQ206" s="400"/>
      <c r="RHR206" s="400"/>
      <c r="RHS206" s="400"/>
      <c r="RHT206" s="400"/>
      <c r="RHU206" s="400"/>
      <c r="RHV206" s="400"/>
      <c r="RHW206" s="400"/>
      <c r="RHX206" s="400"/>
      <c r="RHY206" s="400"/>
      <c r="RHZ206" s="400"/>
      <c r="RIA206" s="400"/>
      <c r="RIB206" s="400"/>
      <c r="RIC206" s="400"/>
      <c r="RID206" s="400"/>
      <c r="RIE206" s="400"/>
      <c r="RIF206" s="400"/>
      <c r="RIG206" s="400"/>
      <c r="RIH206" s="400"/>
      <c r="RII206" s="400"/>
      <c r="RIJ206" s="400"/>
      <c r="RIK206" s="400"/>
      <c r="RIL206" s="400"/>
      <c r="RIM206" s="400"/>
      <c r="RIN206" s="400"/>
      <c r="RIO206" s="400"/>
      <c r="RIP206" s="400"/>
      <c r="RIQ206" s="400"/>
      <c r="RIR206" s="400"/>
      <c r="RIS206" s="400"/>
      <c r="RIT206" s="400"/>
      <c r="RIU206" s="400"/>
      <c r="RIV206" s="400"/>
      <c r="RIW206" s="400"/>
      <c r="RIX206" s="400"/>
      <c r="RIY206" s="400"/>
      <c r="RIZ206" s="400"/>
      <c r="RJA206" s="400"/>
      <c r="RJB206" s="400"/>
      <c r="RJC206" s="400"/>
      <c r="RJD206" s="400"/>
      <c r="RJE206" s="400"/>
      <c r="RJF206" s="400"/>
      <c r="RJG206" s="400"/>
      <c r="RJH206" s="400"/>
      <c r="RJI206" s="400"/>
      <c r="RJJ206" s="400"/>
      <c r="RJK206" s="400"/>
      <c r="RJL206" s="400"/>
      <c r="RJM206" s="400"/>
      <c r="RJN206" s="400"/>
      <c r="RJO206" s="400"/>
      <c r="RJP206" s="400"/>
      <c r="RJQ206" s="400"/>
      <c r="RJR206" s="400"/>
      <c r="RJS206" s="400"/>
      <c r="RJT206" s="400"/>
      <c r="RJU206" s="400"/>
      <c r="RJV206" s="400"/>
      <c r="RJW206" s="400"/>
      <c r="RJX206" s="400"/>
      <c r="RJY206" s="400"/>
      <c r="RJZ206" s="400"/>
      <c r="RKA206" s="400"/>
      <c r="RKB206" s="400"/>
      <c r="RKC206" s="400"/>
      <c r="RKD206" s="400"/>
      <c r="RKE206" s="400"/>
      <c r="RKF206" s="400"/>
      <c r="RKG206" s="400"/>
      <c r="RKH206" s="400"/>
      <c r="RKI206" s="400"/>
      <c r="RKJ206" s="400"/>
      <c r="RKK206" s="400"/>
      <c r="RKL206" s="400"/>
      <c r="RKM206" s="400"/>
      <c r="RKN206" s="400"/>
      <c r="RKO206" s="400"/>
      <c r="RKP206" s="400"/>
      <c r="RKQ206" s="400"/>
      <c r="RKR206" s="400"/>
      <c r="RKS206" s="400"/>
      <c r="RKT206" s="400"/>
      <c r="RKU206" s="400"/>
      <c r="RKV206" s="400"/>
      <c r="RKW206" s="400"/>
      <c r="RKX206" s="400"/>
      <c r="RKY206" s="400"/>
      <c r="RKZ206" s="400"/>
      <c r="RLA206" s="400"/>
      <c r="RLB206" s="400"/>
      <c r="RLC206" s="400"/>
      <c r="RLD206" s="400"/>
      <c r="RLE206" s="400"/>
      <c r="RLF206" s="400"/>
      <c r="RLG206" s="400"/>
      <c r="RLH206" s="400"/>
      <c r="RLI206" s="400"/>
      <c r="RLJ206" s="400"/>
      <c r="RLK206" s="400"/>
      <c r="RLL206" s="400"/>
      <c r="RLM206" s="400"/>
      <c r="RLN206" s="400"/>
      <c r="RLO206" s="400"/>
      <c r="RLP206" s="400"/>
      <c r="RLQ206" s="400"/>
      <c r="RLR206" s="400"/>
      <c r="RLS206" s="400"/>
      <c r="RLT206" s="400"/>
      <c r="RLU206" s="400"/>
      <c r="RLV206" s="400"/>
      <c r="RLW206" s="400"/>
      <c r="RLX206" s="400"/>
      <c r="RLY206" s="400"/>
      <c r="RLZ206" s="400"/>
      <c r="RMA206" s="400"/>
      <c r="RMB206" s="400"/>
      <c r="RMC206" s="400"/>
      <c r="RMD206" s="400"/>
      <c r="RME206" s="400"/>
      <c r="RMF206" s="400"/>
      <c r="RMG206" s="400"/>
      <c r="RMH206" s="400"/>
      <c r="RMI206" s="400"/>
      <c r="RMJ206" s="400"/>
      <c r="RMK206" s="400"/>
      <c r="RML206" s="400"/>
      <c r="RMM206" s="400"/>
      <c r="RMN206" s="400"/>
      <c r="RMO206" s="400"/>
      <c r="RMP206" s="400"/>
      <c r="RMQ206" s="400"/>
      <c r="RMR206" s="400"/>
      <c r="RMS206" s="400"/>
      <c r="RMT206" s="400"/>
      <c r="RMU206" s="400"/>
      <c r="RMV206" s="400"/>
      <c r="RMW206" s="400"/>
      <c r="RMX206" s="400"/>
      <c r="RMY206" s="400"/>
      <c r="RMZ206" s="400"/>
      <c r="RNA206" s="400"/>
      <c r="RNB206" s="400"/>
      <c r="RNC206" s="400"/>
      <c r="RND206" s="400"/>
      <c r="RNE206" s="400"/>
      <c r="RNF206" s="400"/>
      <c r="RNG206" s="400"/>
      <c r="RNH206" s="400"/>
      <c r="RNI206" s="400"/>
      <c r="RNJ206" s="400"/>
      <c r="RNK206" s="400"/>
      <c r="RNL206" s="400"/>
      <c r="RNM206" s="400"/>
      <c r="RNN206" s="400"/>
      <c r="RNO206" s="400"/>
      <c r="RNP206" s="400"/>
      <c r="RNQ206" s="400"/>
      <c r="RNR206" s="400"/>
      <c r="RNS206" s="400"/>
      <c r="RNT206" s="400"/>
      <c r="RNU206" s="400"/>
      <c r="RNV206" s="400"/>
      <c r="RNW206" s="400"/>
      <c r="RNX206" s="400"/>
      <c r="RNY206" s="400"/>
      <c r="RNZ206" s="400"/>
      <c r="ROA206" s="400"/>
      <c r="ROB206" s="400"/>
      <c r="ROC206" s="400"/>
      <c r="ROD206" s="400"/>
      <c r="ROE206" s="400"/>
      <c r="ROF206" s="400"/>
      <c r="ROG206" s="400"/>
      <c r="ROH206" s="400"/>
      <c r="ROI206" s="400"/>
      <c r="ROJ206" s="400"/>
      <c r="ROK206" s="400"/>
      <c r="ROL206" s="400"/>
      <c r="ROM206" s="400"/>
      <c r="RON206" s="400"/>
      <c r="ROO206" s="400"/>
      <c r="ROP206" s="400"/>
      <c r="ROQ206" s="400"/>
      <c r="ROR206" s="400"/>
      <c r="ROS206" s="400"/>
      <c r="ROT206" s="400"/>
      <c r="ROU206" s="400"/>
      <c r="ROV206" s="400"/>
      <c r="ROW206" s="400"/>
      <c r="ROX206" s="400"/>
      <c r="ROY206" s="400"/>
      <c r="ROZ206" s="400"/>
      <c r="RPA206" s="400"/>
      <c r="RPB206" s="400"/>
      <c r="RPC206" s="400"/>
      <c r="RPD206" s="400"/>
      <c r="RPE206" s="400"/>
      <c r="RPF206" s="400"/>
      <c r="RPG206" s="400"/>
      <c r="RPH206" s="400"/>
      <c r="RPI206" s="400"/>
      <c r="RPJ206" s="400"/>
      <c r="RPK206" s="400"/>
      <c r="RPL206" s="400"/>
      <c r="RPM206" s="400"/>
      <c r="RPN206" s="400"/>
      <c r="RPO206" s="400"/>
      <c r="RPP206" s="400"/>
      <c r="RPQ206" s="400"/>
      <c r="RPR206" s="400"/>
      <c r="RPS206" s="400"/>
      <c r="RPT206" s="400"/>
      <c r="RPU206" s="400"/>
      <c r="RPV206" s="400"/>
      <c r="RPW206" s="400"/>
      <c r="RPX206" s="400"/>
      <c r="RPY206" s="400"/>
      <c r="RPZ206" s="400"/>
      <c r="RQA206" s="400"/>
      <c r="RQB206" s="400"/>
      <c r="RQC206" s="400"/>
      <c r="RQD206" s="400"/>
      <c r="RQE206" s="400"/>
      <c r="RQF206" s="400"/>
      <c r="RQG206" s="400"/>
      <c r="RQH206" s="400"/>
      <c r="RQI206" s="400"/>
      <c r="RQJ206" s="400"/>
      <c r="RQK206" s="400"/>
      <c r="RQL206" s="400"/>
      <c r="RQM206" s="400"/>
      <c r="RQN206" s="400"/>
      <c r="RQO206" s="400"/>
      <c r="RQP206" s="400"/>
      <c r="RQQ206" s="400"/>
      <c r="RQR206" s="400"/>
      <c r="RQS206" s="400"/>
      <c r="RQT206" s="400"/>
      <c r="RQU206" s="400"/>
      <c r="RQV206" s="400"/>
      <c r="RQW206" s="400"/>
      <c r="RQX206" s="400"/>
      <c r="RQY206" s="400"/>
      <c r="RQZ206" s="400"/>
      <c r="RRA206" s="400"/>
      <c r="RRB206" s="400"/>
      <c r="RRC206" s="400"/>
      <c r="RRD206" s="400"/>
      <c r="RRE206" s="400"/>
      <c r="RRF206" s="400"/>
      <c r="RRG206" s="400"/>
      <c r="RRH206" s="400"/>
      <c r="RRI206" s="400"/>
      <c r="RRJ206" s="400"/>
      <c r="RRK206" s="400"/>
      <c r="RRL206" s="400"/>
      <c r="RRM206" s="400"/>
      <c r="RRN206" s="400"/>
      <c r="RRO206" s="400"/>
      <c r="RRP206" s="400"/>
      <c r="RRQ206" s="400"/>
      <c r="RRR206" s="400"/>
      <c r="RRS206" s="400"/>
      <c r="RRT206" s="400"/>
      <c r="RRU206" s="400"/>
      <c r="RRV206" s="400"/>
      <c r="RRW206" s="400"/>
      <c r="RRX206" s="400"/>
      <c r="RRY206" s="400"/>
      <c r="RRZ206" s="400"/>
      <c r="RSA206" s="400"/>
      <c r="RSB206" s="400"/>
      <c r="RSC206" s="400"/>
      <c r="RSD206" s="400"/>
      <c r="RSE206" s="400"/>
      <c r="RSF206" s="400"/>
      <c r="RSG206" s="400"/>
      <c r="RSH206" s="400"/>
      <c r="RSI206" s="400"/>
      <c r="RSJ206" s="400"/>
      <c r="RSK206" s="400"/>
      <c r="RSL206" s="400"/>
      <c r="RSM206" s="400"/>
      <c r="RSN206" s="400"/>
      <c r="RSO206" s="400"/>
      <c r="RSP206" s="400"/>
      <c r="RSQ206" s="400"/>
      <c r="RSR206" s="400"/>
      <c r="RSS206" s="400"/>
      <c r="RST206" s="400"/>
      <c r="RSU206" s="400"/>
      <c r="RSV206" s="400"/>
      <c r="RSW206" s="400"/>
      <c r="RSX206" s="400"/>
      <c r="RSY206" s="400"/>
      <c r="RSZ206" s="400"/>
      <c r="RTA206" s="400"/>
      <c r="RTB206" s="400"/>
      <c r="RTC206" s="400"/>
      <c r="RTD206" s="400"/>
      <c r="RTE206" s="400"/>
      <c r="RTF206" s="400"/>
      <c r="RTG206" s="400"/>
      <c r="RTH206" s="400"/>
      <c r="RTI206" s="400"/>
      <c r="RTJ206" s="400"/>
      <c r="RTK206" s="400"/>
      <c r="RTL206" s="400"/>
      <c r="RTM206" s="400"/>
      <c r="RTN206" s="400"/>
      <c r="RTO206" s="400"/>
      <c r="RTP206" s="400"/>
      <c r="RTQ206" s="400"/>
      <c r="RTR206" s="400"/>
      <c r="RTS206" s="400"/>
      <c r="RTT206" s="400"/>
      <c r="RTU206" s="400"/>
      <c r="RTV206" s="400"/>
      <c r="RTW206" s="400"/>
      <c r="RTX206" s="400"/>
      <c r="RTY206" s="400"/>
      <c r="RTZ206" s="400"/>
      <c r="RUA206" s="400"/>
      <c r="RUB206" s="400"/>
      <c r="RUC206" s="400"/>
      <c r="RUD206" s="400"/>
      <c r="RUE206" s="400"/>
      <c r="RUF206" s="400"/>
      <c r="RUG206" s="400"/>
      <c r="RUH206" s="400"/>
      <c r="RUI206" s="400"/>
      <c r="RUJ206" s="400"/>
      <c r="RUK206" s="400"/>
      <c r="RUL206" s="400"/>
      <c r="RUM206" s="400"/>
      <c r="RUN206" s="400"/>
      <c r="RUO206" s="400"/>
      <c r="RUP206" s="400"/>
      <c r="RUQ206" s="400"/>
      <c r="RUR206" s="400"/>
      <c r="RUS206" s="400"/>
      <c r="RUT206" s="400"/>
      <c r="RUU206" s="400"/>
      <c r="RUV206" s="400"/>
      <c r="RUW206" s="400"/>
      <c r="RUX206" s="400"/>
      <c r="RUY206" s="400"/>
      <c r="RUZ206" s="400"/>
      <c r="RVA206" s="400"/>
      <c r="RVB206" s="400"/>
      <c r="RVC206" s="400"/>
      <c r="RVD206" s="400"/>
      <c r="RVE206" s="400"/>
      <c r="RVF206" s="400"/>
      <c r="RVG206" s="400"/>
      <c r="RVH206" s="400"/>
      <c r="RVI206" s="400"/>
      <c r="RVJ206" s="400"/>
      <c r="RVK206" s="400"/>
      <c r="RVL206" s="400"/>
      <c r="RVM206" s="400"/>
      <c r="RVN206" s="400"/>
      <c r="RVO206" s="400"/>
      <c r="RVP206" s="400"/>
      <c r="RVQ206" s="400"/>
      <c r="RVR206" s="400"/>
      <c r="RVS206" s="400"/>
      <c r="RVT206" s="400"/>
      <c r="RVU206" s="400"/>
      <c r="RVV206" s="400"/>
      <c r="RVW206" s="400"/>
      <c r="RVX206" s="400"/>
      <c r="RVY206" s="400"/>
      <c r="RVZ206" s="400"/>
      <c r="RWA206" s="400"/>
      <c r="RWB206" s="400"/>
      <c r="RWC206" s="400"/>
      <c r="RWD206" s="400"/>
      <c r="RWE206" s="400"/>
      <c r="RWF206" s="400"/>
      <c r="RWG206" s="400"/>
      <c r="RWH206" s="400"/>
      <c r="RWI206" s="400"/>
      <c r="RWJ206" s="400"/>
      <c r="RWK206" s="400"/>
      <c r="RWL206" s="400"/>
      <c r="RWM206" s="400"/>
      <c r="RWN206" s="400"/>
      <c r="RWO206" s="400"/>
      <c r="RWP206" s="400"/>
      <c r="RWQ206" s="400"/>
      <c r="RWR206" s="400"/>
      <c r="RWS206" s="400"/>
      <c r="RWT206" s="400"/>
      <c r="RWU206" s="400"/>
      <c r="RWV206" s="400"/>
      <c r="RWW206" s="400"/>
      <c r="RWX206" s="400"/>
      <c r="RWY206" s="400"/>
      <c r="RWZ206" s="400"/>
      <c r="RXA206" s="400"/>
      <c r="RXB206" s="400"/>
      <c r="RXC206" s="400"/>
      <c r="RXD206" s="400"/>
      <c r="RXE206" s="400"/>
      <c r="RXF206" s="400"/>
      <c r="RXG206" s="400"/>
      <c r="RXH206" s="400"/>
      <c r="RXI206" s="400"/>
      <c r="RXJ206" s="400"/>
      <c r="RXK206" s="400"/>
      <c r="RXL206" s="400"/>
      <c r="RXM206" s="400"/>
      <c r="RXN206" s="400"/>
      <c r="RXO206" s="400"/>
      <c r="RXP206" s="400"/>
      <c r="RXQ206" s="400"/>
      <c r="RXR206" s="400"/>
      <c r="RXS206" s="400"/>
      <c r="RXT206" s="400"/>
      <c r="RXU206" s="400"/>
      <c r="RXV206" s="400"/>
      <c r="RXW206" s="400"/>
      <c r="RXX206" s="400"/>
      <c r="RXY206" s="400"/>
      <c r="RXZ206" s="400"/>
      <c r="RYA206" s="400"/>
      <c r="RYB206" s="400"/>
      <c r="RYC206" s="400"/>
      <c r="RYD206" s="400"/>
      <c r="RYE206" s="400"/>
      <c r="RYF206" s="400"/>
      <c r="RYG206" s="400"/>
      <c r="RYH206" s="400"/>
      <c r="RYI206" s="400"/>
      <c r="RYJ206" s="400"/>
      <c r="RYK206" s="400"/>
      <c r="RYL206" s="400"/>
      <c r="RYM206" s="400"/>
      <c r="RYN206" s="400"/>
      <c r="RYO206" s="400"/>
      <c r="RYP206" s="400"/>
      <c r="RYQ206" s="400"/>
      <c r="RYR206" s="400"/>
      <c r="RYS206" s="400"/>
      <c r="RYT206" s="400"/>
      <c r="RYU206" s="400"/>
      <c r="RYV206" s="400"/>
      <c r="RYW206" s="400"/>
      <c r="RYX206" s="400"/>
      <c r="RYY206" s="400"/>
      <c r="RYZ206" s="400"/>
      <c r="RZA206" s="400"/>
      <c r="RZB206" s="400"/>
      <c r="RZC206" s="400"/>
      <c r="RZD206" s="400"/>
      <c r="RZE206" s="400"/>
      <c r="RZF206" s="400"/>
      <c r="RZG206" s="400"/>
      <c r="RZH206" s="400"/>
      <c r="RZI206" s="400"/>
      <c r="RZJ206" s="400"/>
      <c r="RZK206" s="400"/>
      <c r="RZL206" s="400"/>
      <c r="RZM206" s="400"/>
      <c r="RZN206" s="400"/>
      <c r="RZO206" s="400"/>
      <c r="RZP206" s="400"/>
      <c r="RZQ206" s="400"/>
      <c r="RZR206" s="400"/>
      <c r="RZS206" s="400"/>
      <c r="RZT206" s="400"/>
      <c r="RZU206" s="400"/>
      <c r="RZV206" s="400"/>
      <c r="RZW206" s="400"/>
      <c r="RZX206" s="400"/>
      <c r="RZY206" s="400"/>
      <c r="RZZ206" s="400"/>
      <c r="SAA206" s="400"/>
      <c r="SAB206" s="400"/>
      <c r="SAC206" s="400"/>
      <c r="SAD206" s="400"/>
      <c r="SAE206" s="400"/>
      <c r="SAF206" s="400"/>
      <c r="SAG206" s="400"/>
      <c r="SAH206" s="400"/>
      <c r="SAI206" s="400"/>
      <c r="SAJ206" s="400"/>
      <c r="SAK206" s="400"/>
      <c r="SAL206" s="400"/>
      <c r="SAM206" s="400"/>
      <c r="SAN206" s="400"/>
      <c r="SAO206" s="400"/>
      <c r="SAP206" s="400"/>
      <c r="SAQ206" s="400"/>
      <c r="SAR206" s="400"/>
      <c r="SAS206" s="400"/>
      <c r="SAT206" s="400"/>
      <c r="SAU206" s="400"/>
      <c r="SAV206" s="400"/>
      <c r="SAW206" s="400"/>
      <c r="SAX206" s="400"/>
      <c r="SAY206" s="400"/>
      <c r="SAZ206" s="400"/>
      <c r="SBA206" s="400"/>
      <c r="SBB206" s="400"/>
      <c r="SBC206" s="400"/>
      <c r="SBD206" s="400"/>
      <c r="SBE206" s="400"/>
      <c r="SBF206" s="400"/>
      <c r="SBG206" s="400"/>
      <c r="SBH206" s="400"/>
      <c r="SBI206" s="400"/>
      <c r="SBJ206" s="400"/>
      <c r="SBK206" s="400"/>
      <c r="SBL206" s="400"/>
      <c r="SBM206" s="400"/>
      <c r="SBN206" s="400"/>
      <c r="SBO206" s="400"/>
      <c r="SBP206" s="400"/>
      <c r="SBQ206" s="400"/>
      <c r="SBR206" s="400"/>
      <c r="SBS206" s="400"/>
      <c r="SBT206" s="400"/>
      <c r="SBU206" s="400"/>
      <c r="SBV206" s="400"/>
      <c r="SBW206" s="400"/>
      <c r="SBX206" s="400"/>
      <c r="SBY206" s="400"/>
      <c r="SBZ206" s="400"/>
      <c r="SCA206" s="400"/>
      <c r="SCB206" s="400"/>
      <c r="SCC206" s="400"/>
      <c r="SCD206" s="400"/>
      <c r="SCE206" s="400"/>
      <c r="SCF206" s="400"/>
      <c r="SCG206" s="400"/>
      <c r="SCH206" s="400"/>
      <c r="SCI206" s="400"/>
      <c r="SCJ206" s="400"/>
      <c r="SCK206" s="400"/>
      <c r="SCL206" s="400"/>
      <c r="SCM206" s="400"/>
      <c r="SCN206" s="400"/>
      <c r="SCO206" s="400"/>
      <c r="SCP206" s="400"/>
      <c r="SCQ206" s="400"/>
      <c r="SCR206" s="400"/>
      <c r="SCS206" s="400"/>
      <c r="SCT206" s="400"/>
      <c r="SCU206" s="400"/>
      <c r="SCV206" s="400"/>
      <c r="SCW206" s="400"/>
      <c r="SCX206" s="400"/>
      <c r="SCY206" s="400"/>
      <c r="SCZ206" s="400"/>
      <c r="SDA206" s="400"/>
      <c r="SDB206" s="400"/>
      <c r="SDC206" s="400"/>
      <c r="SDD206" s="400"/>
      <c r="SDE206" s="400"/>
      <c r="SDF206" s="400"/>
      <c r="SDG206" s="400"/>
      <c r="SDH206" s="400"/>
      <c r="SDI206" s="400"/>
      <c r="SDJ206" s="400"/>
      <c r="SDK206" s="400"/>
      <c r="SDL206" s="400"/>
      <c r="SDM206" s="400"/>
      <c r="SDN206" s="400"/>
      <c r="SDO206" s="400"/>
      <c r="SDP206" s="400"/>
      <c r="SDQ206" s="400"/>
      <c r="SDR206" s="400"/>
      <c r="SDS206" s="400"/>
      <c r="SDT206" s="400"/>
      <c r="SDU206" s="400"/>
      <c r="SDV206" s="400"/>
      <c r="SDW206" s="400"/>
      <c r="SDX206" s="400"/>
      <c r="SDY206" s="400"/>
      <c r="SDZ206" s="400"/>
      <c r="SEA206" s="400"/>
      <c r="SEB206" s="400"/>
      <c r="SEC206" s="400"/>
      <c r="SED206" s="400"/>
      <c r="SEE206" s="400"/>
      <c r="SEF206" s="400"/>
      <c r="SEG206" s="400"/>
      <c r="SEH206" s="400"/>
      <c r="SEI206" s="400"/>
      <c r="SEJ206" s="400"/>
      <c r="SEK206" s="400"/>
      <c r="SEL206" s="400"/>
      <c r="SEM206" s="400"/>
      <c r="SEN206" s="400"/>
      <c r="SEO206" s="400"/>
      <c r="SEP206" s="400"/>
      <c r="SEQ206" s="400"/>
      <c r="SER206" s="400"/>
      <c r="SES206" s="400"/>
      <c r="SET206" s="400"/>
      <c r="SEU206" s="400"/>
      <c r="SEV206" s="400"/>
      <c r="SEW206" s="400"/>
      <c r="SEX206" s="400"/>
      <c r="SEY206" s="400"/>
      <c r="SEZ206" s="400"/>
      <c r="SFA206" s="400"/>
      <c r="SFB206" s="400"/>
      <c r="SFC206" s="400"/>
      <c r="SFD206" s="400"/>
      <c r="SFE206" s="400"/>
      <c r="SFF206" s="400"/>
      <c r="SFG206" s="400"/>
      <c r="SFH206" s="400"/>
      <c r="SFI206" s="400"/>
      <c r="SFJ206" s="400"/>
      <c r="SFK206" s="400"/>
      <c r="SFL206" s="400"/>
      <c r="SFM206" s="400"/>
      <c r="SFN206" s="400"/>
      <c r="SFO206" s="400"/>
      <c r="SFP206" s="400"/>
      <c r="SFQ206" s="400"/>
      <c r="SFR206" s="400"/>
      <c r="SFS206" s="400"/>
      <c r="SFT206" s="400"/>
      <c r="SFU206" s="400"/>
      <c r="SFV206" s="400"/>
      <c r="SFW206" s="400"/>
      <c r="SFX206" s="400"/>
      <c r="SFY206" s="400"/>
      <c r="SFZ206" s="400"/>
      <c r="SGA206" s="400"/>
      <c r="SGB206" s="400"/>
      <c r="SGC206" s="400"/>
      <c r="SGD206" s="400"/>
      <c r="SGE206" s="400"/>
      <c r="SGF206" s="400"/>
      <c r="SGG206" s="400"/>
      <c r="SGH206" s="400"/>
      <c r="SGI206" s="400"/>
      <c r="SGJ206" s="400"/>
      <c r="SGK206" s="400"/>
      <c r="SGL206" s="400"/>
      <c r="SGM206" s="400"/>
      <c r="SGN206" s="400"/>
      <c r="SGO206" s="400"/>
      <c r="SGP206" s="400"/>
      <c r="SGQ206" s="400"/>
      <c r="SGR206" s="400"/>
      <c r="SGS206" s="400"/>
      <c r="SGT206" s="400"/>
      <c r="SGU206" s="400"/>
      <c r="SGV206" s="400"/>
      <c r="SGW206" s="400"/>
      <c r="SGX206" s="400"/>
      <c r="SGY206" s="400"/>
      <c r="SGZ206" s="400"/>
      <c r="SHA206" s="400"/>
      <c r="SHB206" s="400"/>
      <c r="SHC206" s="400"/>
      <c r="SHD206" s="400"/>
      <c r="SHE206" s="400"/>
      <c r="SHF206" s="400"/>
      <c r="SHG206" s="400"/>
      <c r="SHH206" s="400"/>
      <c r="SHI206" s="400"/>
      <c r="SHJ206" s="400"/>
      <c r="SHK206" s="400"/>
      <c r="SHL206" s="400"/>
      <c r="SHM206" s="400"/>
      <c r="SHN206" s="400"/>
      <c r="SHO206" s="400"/>
      <c r="SHP206" s="400"/>
      <c r="SHQ206" s="400"/>
      <c r="SHR206" s="400"/>
      <c r="SHS206" s="400"/>
      <c r="SHT206" s="400"/>
      <c r="SHU206" s="400"/>
      <c r="SHV206" s="400"/>
      <c r="SHW206" s="400"/>
      <c r="SHX206" s="400"/>
      <c r="SHY206" s="400"/>
      <c r="SHZ206" s="400"/>
      <c r="SIA206" s="400"/>
      <c r="SIB206" s="400"/>
      <c r="SIC206" s="400"/>
      <c r="SID206" s="400"/>
      <c r="SIE206" s="400"/>
      <c r="SIF206" s="400"/>
      <c r="SIG206" s="400"/>
      <c r="SIH206" s="400"/>
      <c r="SII206" s="400"/>
      <c r="SIJ206" s="400"/>
      <c r="SIK206" s="400"/>
      <c r="SIL206" s="400"/>
      <c r="SIM206" s="400"/>
      <c r="SIN206" s="400"/>
      <c r="SIO206" s="400"/>
      <c r="SIP206" s="400"/>
      <c r="SIQ206" s="400"/>
      <c r="SIR206" s="400"/>
      <c r="SIS206" s="400"/>
      <c r="SIT206" s="400"/>
      <c r="SIU206" s="400"/>
      <c r="SIV206" s="400"/>
      <c r="SIW206" s="400"/>
      <c r="SIX206" s="400"/>
      <c r="SIY206" s="400"/>
      <c r="SIZ206" s="400"/>
      <c r="SJA206" s="400"/>
      <c r="SJB206" s="400"/>
      <c r="SJC206" s="400"/>
      <c r="SJD206" s="400"/>
      <c r="SJE206" s="400"/>
      <c r="SJF206" s="400"/>
      <c r="SJG206" s="400"/>
      <c r="SJH206" s="400"/>
      <c r="SJI206" s="400"/>
      <c r="SJJ206" s="400"/>
      <c r="SJK206" s="400"/>
      <c r="SJL206" s="400"/>
      <c r="SJM206" s="400"/>
      <c r="SJN206" s="400"/>
      <c r="SJO206" s="400"/>
      <c r="SJP206" s="400"/>
      <c r="SJQ206" s="400"/>
      <c r="SJR206" s="400"/>
      <c r="SJS206" s="400"/>
      <c r="SJT206" s="400"/>
      <c r="SJU206" s="400"/>
      <c r="SJV206" s="400"/>
      <c r="SJW206" s="400"/>
      <c r="SJX206" s="400"/>
      <c r="SJY206" s="400"/>
      <c r="SJZ206" s="400"/>
      <c r="SKA206" s="400"/>
      <c r="SKB206" s="400"/>
      <c r="SKC206" s="400"/>
      <c r="SKD206" s="400"/>
      <c r="SKE206" s="400"/>
      <c r="SKF206" s="400"/>
      <c r="SKG206" s="400"/>
      <c r="SKH206" s="400"/>
      <c r="SKI206" s="400"/>
      <c r="SKJ206" s="400"/>
      <c r="SKK206" s="400"/>
      <c r="SKL206" s="400"/>
      <c r="SKM206" s="400"/>
      <c r="SKN206" s="400"/>
      <c r="SKO206" s="400"/>
      <c r="SKP206" s="400"/>
      <c r="SKQ206" s="400"/>
      <c r="SKR206" s="400"/>
      <c r="SKS206" s="400"/>
      <c r="SKT206" s="400"/>
      <c r="SKU206" s="400"/>
      <c r="SKV206" s="400"/>
      <c r="SKW206" s="400"/>
      <c r="SKX206" s="400"/>
      <c r="SKY206" s="400"/>
      <c r="SKZ206" s="400"/>
      <c r="SLA206" s="400"/>
      <c r="SLB206" s="400"/>
      <c r="SLC206" s="400"/>
      <c r="SLD206" s="400"/>
      <c r="SLE206" s="400"/>
      <c r="SLF206" s="400"/>
      <c r="SLG206" s="400"/>
      <c r="SLH206" s="400"/>
      <c r="SLI206" s="400"/>
      <c r="SLJ206" s="400"/>
      <c r="SLK206" s="400"/>
      <c r="SLL206" s="400"/>
      <c r="SLM206" s="400"/>
      <c r="SLN206" s="400"/>
      <c r="SLO206" s="400"/>
      <c r="SLP206" s="400"/>
      <c r="SLQ206" s="400"/>
      <c r="SLR206" s="400"/>
      <c r="SLS206" s="400"/>
      <c r="SLT206" s="400"/>
      <c r="SLU206" s="400"/>
      <c r="SLV206" s="400"/>
      <c r="SLW206" s="400"/>
      <c r="SLX206" s="400"/>
      <c r="SLY206" s="400"/>
      <c r="SLZ206" s="400"/>
      <c r="SMA206" s="400"/>
      <c r="SMB206" s="400"/>
      <c r="SMC206" s="400"/>
      <c r="SMD206" s="400"/>
      <c r="SME206" s="400"/>
      <c r="SMF206" s="400"/>
      <c r="SMG206" s="400"/>
      <c r="SMH206" s="400"/>
      <c r="SMI206" s="400"/>
      <c r="SMJ206" s="400"/>
      <c r="SMK206" s="400"/>
      <c r="SML206" s="400"/>
      <c r="SMM206" s="400"/>
      <c r="SMN206" s="400"/>
      <c r="SMO206" s="400"/>
      <c r="SMP206" s="400"/>
      <c r="SMQ206" s="400"/>
      <c r="SMR206" s="400"/>
      <c r="SMS206" s="400"/>
      <c r="SMT206" s="400"/>
      <c r="SMU206" s="400"/>
      <c r="SMV206" s="400"/>
      <c r="SMW206" s="400"/>
      <c r="SMX206" s="400"/>
      <c r="SMY206" s="400"/>
      <c r="SMZ206" s="400"/>
      <c r="SNA206" s="400"/>
      <c r="SNB206" s="400"/>
      <c r="SNC206" s="400"/>
      <c r="SND206" s="400"/>
      <c r="SNE206" s="400"/>
      <c r="SNF206" s="400"/>
      <c r="SNG206" s="400"/>
      <c r="SNH206" s="400"/>
      <c r="SNI206" s="400"/>
      <c r="SNJ206" s="400"/>
      <c r="SNK206" s="400"/>
      <c r="SNL206" s="400"/>
      <c r="SNM206" s="400"/>
      <c r="SNN206" s="400"/>
      <c r="SNO206" s="400"/>
      <c r="SNP206" s="400"/>
      <c r="SNQ206" s="400"/>
      <c r="SNR206" s="400"/>
      <c r="SNS206" s="400"/>
      <c r="SNT206" s="400"/>
      <c r="SNU206" s="400"/>
      <c r="SNV206" s="400"/>
      <c r="SNW206" s="400"/>
      <c r="SNX206" s="400"/>
      <c r="SNY206" s="400"/>
      <c r="SNZ206" s="400"/>
      <c r="SOA206" s="400"/>
      <c r="SOB206" s="400"/>
      <c r="SOC206" s="400"/>
      <c r="SOD206" s="400"/>
      <c r="SOE206" s="400"/>
      <c r="SOF206" s="400"/>
      <c r="SOG206" s="400"/>
      <c r="SOH206" s="400"/>
      <c r="SOI206" s="400"/>
      <c r="SOJ206" s="400"/>
      <c r="SOK206" s="400"/>
      <c r="SOL206" s="400"/>
      <c r="SOM206" s="400"/>
      <c r="SON206" s="400"/>
      <c r="SOO206" s="400"/>
      <c r="SOP206" s="400"/>
      <c r="SOQ206" s="400"/>
      <c r="SOR206" s="400"/>
      <c r="SOS206" s="400"/>
      <c r="SOT206" s="400"/>
      <c r="SOU206" s="400"/>
      <c r="SOV206" s="400"/>
      <c r="SOW206" s="400"/>
      <c r="SOX206" s="400"/>
      <c r="SOY206" s="400"/>
      <c r="SOZ206" s="400"/>
      <c r="SPA206" s="400"/>
      <c r="SPB206" s="400"/>
      <c r="SPC206" s="400"/>
      <c r="SPD206" s="400"/>
      <c r="SPE206" s="400"/>
      <c r="SPF206" s="400"/>
      <c r="SPG206" s="400"/>
      <c r="SPH206" s="400"/>
      <c r="SPI206" s="400"/>
      <c r="SPJ206" s="400"/>
      <c r="SPK206" s="400"/>
      <c r="SPL206" s="400"/>
      <c r="SPM206" s="400"/>
      <c r="SPN206" s="400"/>
      <c r="SPO206" s="400"/>
      <c r="SPP206" s="400"/>
      <c r="SPQ206" s="400"/>
      <c r="SPR206" s="400"/>
      <c r="SPS206" s="400"/>
      <c r="SPT206" s="400"/>
      <c r="SPU206" s="400"/>
      <c r="SPV206" s="400"/>
      <c r="SPW206" s="400"/>
      <c r="SPX206" s="400"/>
      <c r="SPY206" s="400"/>
      <c r="SPZ206" s="400"/>
      <c r="SQA206" s="400"/>
      <c r="SQB206" s="400"/>
      <c r="SQC206" s="400"/>
      <c r="SQD206" s="400"/>
      <c r="SQE206" s="400"/>
      <c r="SQF206" s="400"/>
      <c r="SQG206" s="400"/>
      <c r="SQH206" s="400"/>
      <c r="SQI206" s="400"/>
      <c r="SQJ206" s="400"/>
      <c r="SQK206" s="400"/>
      <c r="SQL206" s="400"/>
      <c r="SQM206" s="400"/>
      <c r="SQN206" s="400"/>
      <c r="SQO206" s="400"/>
      <c r="SQP206" s="400"/>
      <c r="SQQ206" s="400"/>
      <c r="SQR206" s="400"/>
      <c r="SQS206" s="400"/>
      <c r="SQT206" s="400"/>
      <c r="SQU206" s="400"/>
      <c r="SQV206" s="400"/>
      <c r="SQW206" s="400"/>
      <c r="SQX206" s="400"/>
      <c r="SQY206" s="400"/>
      <c r="SQZ206" s="400"/>
      <c r="SRA206" s="400"/>
      <c r="SRB206" s="400"/>
      <c r="SRC206" s="400"/>
      <c r="SRD206" s="400"/>
      <c r="SRE206" s="400"/>
      <c r="SRF206" s="400"/>
      <c r="SRG206" s="400"/>
      <c r="SRH206" s="400"/>
      <c r="SRI206" s="400"/>
      <c r="SRJ206" s="400"/>
      <c r="SRK206" s="400"/>
      <c r="SRL206" s="400"/>
      <c r="SRM206" s="400"/>
      <c r="SRN206" s="400"/>
      <c r="SRO206" s="400"/>
      <c r="SRP206" s="400"/>
      <c r="SRQ206" s="400"/>
      <c r="SRR206" s="400"/>
      <c r="SRS206" s="400"/>
      <c r="SRT206" s="400"/>
      <c r="SRU206" s="400"/>
      <c r="SRV206" s="400"/>
      <c r="SRW206" s="400"/>
      <c r="SRX206" s="400"/>
      <c r="SRY206" s="400"/>
      <c r="SRZ206" s="400"/>
      <c r="SSA206" s="400"/>
      <c r="SSB206" s="400"/>
      <c r="SSC206" s="400"/>
      <c r="SSD206" s="400"/>
      <c r="SSE206" s="400"/>
      <c r="SSF206" s="400"/>
      <c r="SSG206" s="400"/>
      <c r="SSH206" s="400"/>
      <c r="SSI206" s="400"/>
      <c r="SSJ206" s="400"/>
      <c r="SSK206" s="400"/>
      <c r="SSL206" s="400"/>
      <c r="SSM206" s="400"/>
      <c r="SSN206" s="400"/>
      <c r="SSO206" s="400"/>
      <c r="SSP206" s="400"/>
      <c r="SSQ206" s="400"/>
      <c r="SSR206" s="400"/>
      <c r="SSS206" s="400"/>
      <c r="SST206" s="400"/>
      <c r="SSU206" s="400"/>
      <c r="SSV206" s="400"/>
      <c r="SSW206" s="400"/>
      <c r="SSX206" s="400"/>
      <c r="SSY206" s="400"/>
      <c r="SSZ206" s="400"/>
      <c r="STA206" s="400"/>
      <c r="STB206" s="400"/>
      <c r="STC206" s="400"/>
      <c r="STD206" s="400"/>
      <c r="STE206" s="400"/>
      <c r="STF206" s="400"/>
      <c r="STG206" s="400"/>
      <c r="STH206" s="400"/>
      <c r="STI206" s="400"/>
      <c r="STJ206" s="400"/>
      <c r="STK206" s="400"/>
      <c r="STL206" s="400"/>
      <c r="STM206" s="400"/>
      <c r="STN206" s="400"/>
      <c r="STO206" s="400"/>
      <c r="STP206" s="400"/>
      <c r="STQ206" s="400"/>
      <c r="STR206" s="400"/>
      <c r="STS206" s="400"/>
      <c r="STT206" s="400"/>
      <c r="STU206" s="400"/>
      <c r="STV206" s="400"/>
      <c r="STW206" s="400"/>
      <c r="STX206" s="400"/>
      <c r="STY206" s="400"/>
      <c r="STZ206" s="400"/>
      <c r="SUA206" s="400"/>
      <c r="SUB206" s="400"/>
      <c r="SUC206" s="400"/>
      <c r="SUD206" s="400"/>
      <c r="SUE206" s="400"/>
      <c r="SUF206" s="400"/>
      <c r="SUG206" s="400"/>
      <c r="SUH206" s="400"/>
      <c r="SUI206" s="400"/>
      <c r="SUJ206" s="400"/>
      <c r="SUK206" s="400"/>
      <c r="SUL206" s="400"/>
      <c r="SUM206" s="400"/>
      <c r="SUN206" s="400"/>
      <c r="SUO206" s="400"/>
      <c r="SUP206" s="400"/>
      <c r="SUQ206" s="400"/>
      <c r="SUR206" s="400"/>
      <c r="SUS206" s="400"/>
      <c r="SUT206" s="400"/>
      <c r="SUU206" s="400"/>
      <c r="SUV206" s="400"/>
      <c r="SUW206" s="400"/>
      <c r="SUX206" s="400"/>
      <c r="SUY206" s="400"/>
      <c r="SUZ206" s="400"/>
      <c r="SVA206" s="400"/>
      <c r="SVB206" s="400"/>
      <c r="SVC206" s="400"/>
      <c r="SVD206" s="400"/>
      <c r="SVE206" s="400"/>
      <c r="SVF206" s="400"/>
      <c r="SVG206" s="400"/>
      <c r="SVH206" s="400"/>
      <c r="SVI206" s="400"/>
      <c r="SVJ206" s="400"/>
      <c r="SVK206" s="400"/>
      <c r="SVL206" s="400"/>
      <c r="SVM206" s="400"/>
      <c r="SVN206" s="400"/>
      <c r="SVO206" s="400"/>
      <c r="SVP206" s="400"/>
      <c r="SVQ206" s="400"/>
      <c r="SVR206" s="400"/>
      <c r="SVS206" s="400"/>
      <c r="SVT206" s="400"/>
      <c r="SVU206" s="400"/>
      <c r="SVV206" s="400"/>
      <c r="SVW206" s="400"/>
      <c r="SVX206" s="400"/>
      <c r="SVY206" s="400"/>
      <c r="SVZ206" s="400"/>
      <c r="SWA206" s="400"/>
      <c r="SWB206" s="400"/>
      <c r="SWC206" s="400"/>
      <c r="SWD206" s="400"/>
      <c r="SWE206" s="400"/>
      <c r="SWF206" s="400"/>
      <c r="SWG206" s="400"/>
      <c r="SWH206" s="400"/>
      <c r="SWI206" s="400"/>
      <c r="SWJ206" s="400"/>
      <c r="SWK206" s="400"/>
      <c r="SWL206" s="400"/>
      <c r="SWM206" s="400"/>
      <c r="SWN206" s="400"/>
      <c r="SWO206" s="400"/>
      <c r="SWP206" s="400"/>
      <c r="SWQ206" s="400"/>
      <c r="SWR206" s="400"/>
      <c r="SWS206" s="400"/>
      <c r="SWT206" s="400"/>
      <c r="SWU206" s="400"/>
      <c r="SWV206" s="400"/>
      <c r="SWW206" s="400"/>
      <c r="SWX206" s="400"/>
      <c r="SWY206" s="400"/>
      <c r="SWZ206" s="400"/>
      <c r="SXA206" s="400"/>
      <c r="SXB206" s="400"/>
      <c r="SXC206" s="400"/>
      <c r="SXD206" s="400"/>
      <c r="SXE206" s="400"/>
      <c r="SXF206" s="400"/>
      <c r="SXG206" s="400"/>
      <c r="SXH206" s="400"/>
      <c r="SXI206" s="400"/>
      <c r="SXJ206" s="400"/>
      <c r="SXK206" s="400"/>
      <c r="SXL206" s="400"/>
      <c r="SXM206" s="400"/>
      <c r="SXN206" s="400"/>
      <c r="SXO206" s="400"/>
      <c r="SXP206" s="400"/>
      <c r="SXQ206" s="400"/>
      <c r="SXR206" s="400"/>
      <c r="SXS206" s="400"/>
      <c r="SXT206" s="400"/>
      <c r="SXU206" s="400"/>
      <c r="SXV206" s="400"/>
      <c r="SXW206" s="400"/>
      <c r="SXX206" s="400"/>
      <c r="SXY206" s="400"/>
      <c r="SXZ206" s="400"/>
      <c r="SYA206" s="400"/>
      <c r="SYB206" s="400"/>
      <c r="SYC206" s="400"/>
      <c r="SYD206" s="400"/>
      <c r="SYE206" s="400"/>
      <c r="SYF206" s="400"/>
      <c r="SYG206" s="400"/>
      <c r="SYH206" s="400"/>
      <c r="SYI206" s="400"/>
      <c r="SYJ206" s="400"/>
      <c r="SYK206" s="400"/>
      <c r="SYL206" s="400"/>
      <c r="SYM206" s="400"/>
      <c r="SYN206" s="400"/>
      <c r="SYO206" s="400"/>
      <c r="SYP206" s="400"/>
      <c r="SYQ206" s="400"/>
      <c r="SYR206" s="400"/>
      <c r="SYS206" s="400"/>
      <c r="SYT206" s="400"/>
      <c r="SYU206" s="400"/>
      <c r="SYV206" s="400"/>
      <c r="SYW206" s="400"/>
      <c r="SYX206" s="400"/>
      <c r="SYY206" s="400"/>
      <c r="SYZ206" s="400"/>
      <c r="SZA206" s="400"/>
      <c r="SZB206" s="400"/>
      <c r="SZC206" s="400"/>
      <c r="SZD206" s="400"/>
      <c r="SZE206" s="400"/>
      <c r="SZF206" s="400"/>
      <c r="SZG206" s="400"/>
      <c r="SZH206" s="400"/>
      <c r="SZI206" s="400"/>
      <c r="SZJ206" s="400"/>
      <c r="SZK206" s="400"/>
      <c r="SZL206" s="400"/>
      <c r="SZM206" s="400"/>
      <c r="SZN206" s="400"/>
      <c r="SZO206" s="400"/>
      <c r="SZP206" s="400"/>
      <c r="SZQ206" s="400"/>
      <c r="SZR206" s="400"/>
      <c r="SZS206" s="400"/>
      <c r="SZT206" s="400"/>
      <c r="SZU206" s="400"/>
      <c r="SZV206" s="400"/>
      <c r="SZW206" s="400"/>
      <c r="SZX206" s="400"/>
      <c r="SZY206" s="400"/>
      <c r="SZZ206" s="400"/>
      <c r="TAA206" s="400"/>
      <c r="TAB206" s="400"/>
      <c r="TAC206" s="400"/>
      <c r="TAD206" s="400"/>
      <c r="TAE206" s="400"/>
      <c r="TAF206" s="400"/>
      <c r="TAG206" s="400"/>
      <c r="TAH206" s="400"/>
      <c r="TAI206" s="400"/>
      <c r="TAJ206" s="400"/>
      <c r="TAK206" s="400"/>
      <c r="TAL206" s="400"/>
      <c r="TAM206" s="400"/>
      <c r="TAN206" s="400"/>
      <c r="TAO206" s="400"/>
      <c r="TAP206" s="400"/>
      <c r="TAQ206" s="400"/>
      <c r="TAR206" s="400"/>
      <c r="TAS206" s="400"/>
      <c r="TAT206" s="400"/>
      <c r="TAU206" s="400"/>
      <c r="TAV206" s="400"/>
      <c r="TAW206" s="400"/>
      <c r="TAX206" s="400"/>
      <c r="TAY206" s="400"/>
      <c r="TAZ206" s="400"/>
      <c r="TBA206" s="400"/>
      <c r="TBB206" s="400"/>
      <c r="TBC206" s="400"/>
      <c r="TBD206" s="400"/>
      <c r="TBE206" s="400"/>
      <c r="TBF206" s="400"/>
      <c r="TBG206" s="400"/>
      <c r="TBH206" s="400"/>
      <c r="TBI206" s="400"/>
      <c r="TBJ206" s="400"/>
      <c r="TBK206" s="400"/>
      <c r="TBL206" s="400"/>
      <c r="TBM206" s="400"/>
      <c r="TBN206" s="400"/>
      <c r="TBO206" s="400"/>
      <c r="TBP206" s="400"/>
      <c r="TBQ206" s="400"/>
      <c r="TBR206" s="400"/>
      <c r="TBS206" s="400"/>
      <c r="TBT206" s="400"/>
      <c r="TBU206" s="400"/>
      <c r="TBV206" s="400"/>
      <c r="TBW206" s="400"/>
      <c r="TBX206" s="400"/>
      <c r="TBY206" s="400"/>
      <c r="TBZ206" s="400"/>
      <c r="TCA206" s="400"/>
      <c r="TCB206" s="400"/>
      <c r="TCC206" s="400"/>
      <c r="TCD206" s="400"/>
      <c r="TCE206" s="400"/>
      <c r="TCF206" s="400"/>
      <c r="TCG206" s="400"/>
      <c r="TCH206" s="400"/>
      <c r="TCI206" s="400"/>
      <c r="TCJ206" s="400"/>
      <c r="TCK206" s="400"/>
      <c r="TCL206" s="400"/>
      <c r="TCM206" s="400"/>
      <c r="TCN206" s="400"/>
      <c r="TCO206" s="400"/>
      <c r="TCP206" s="400"/>
      <c r="TCQ206" s="400"/>
      <c r="TCR206" s="400"/>
      <c r="TCS206" s="400"/>
      <c r="TCT206" s="400"/>
      <c r="TCU206" s="400"/>
      <c r="TCV206" s="400"/>
      <c r="TCW206" s="400"/>
      <c r="TCX206" s="400"/>
      <c r="TCY206" s="400"/>
      <c r="TCZ206" s="400"/>
      <c r="TDA206" s="400"/>
      <c r="TDB206" s="400"/>
      <c r="TDC206" s="400"/>
      <c r="TDD206" s="400"/>
      <c r="TDE206" s="400"/>
      <c r="TDF206" s="400"/>
      <c r="TDG206" s="400"/>
      <c r="TDH206" s="400"/>
      <c r="TDI206" s="400"/>
      <c r="TDJ206" s="400"/>
      <c r="TDK206" s="400"/>
      <c r="TDL206" s="400"/>
      <c r="TDM206" s="400"/>
      <c r="TDN206" s="400"/>
      <c r="TDO206" s="400"/>
      <c r="TDP206" s="400"/>
      <c r="TDQ206" s="400"/>
      <c r="TDR206" s="400"/>
      <c r="TDS206" s="400"/>
      <c r="TDT206" s="400"/>
      <c r="TDU206" s="400"/>
      <c r="TDV206" s="400"/>
      <c r="TDW206" s="400"/>
      <c r="TDX206" s="400"/>
      <c r="TDY206" s="400"/>
      <c r="TDZ206" s="400"/>
      <c r="TEA206" s="400"/>
      <c r="TEB206" s="400"/>
      <c r="TEC206" s="400"/>
      <c r="TED206" s="400"/>
      <c r="TEE206" s="400"/>
      <c r="TEF206" s="400"/>
      <c r="TEG206" s="400"/>
      <c r="TEH206" s="400"/>
      <c r="TEI206" s="400"/>
      <c r="TEJ206" s="400"/>
      <c r="TEK206" s="400"/>
      <c r="TEL206" s="400"/>
      <c r="TEM206" s="400"/>
      <c r="TEN206" s="400"/>
      <c r="TEO206" s="400"/>
      <c r="TEP206" s="400"/>
      <c r="TEQ206" s="400"/>
      <c r="TER206" s="400"/>
      <c r="TES206" s="400"/>
      <c r="TET206" s="400"/>
      <c r="TEU206" s="400"/>
      <c r="TEV206" s="400"/>
      <c r="TEW206" s="400"/>
      <c r="TEX206" s="400"/>
      <c r="TEY206" s="400"/>
      <c r="TEZ206" s="400"/>
      <c r="TFA206" s="400"/>
      <c r="TFB206" s="400"/>
      <c r="TFC206" s="400"/>
      <c r="TFD206" s="400"/>
      <c r="TFE206" s="400"/>
      <c r="TFF206" s="400"/>
      <c r="TFG206" s="400"/>
      <c r="TFH206" s="400"/>
      <c r="TFI206" s="400"/>
      <c r="TFJ206" s="400"/>
      <c r="TFK206" s="400"/>
      <c r="TFL206" s="400"/>
      <c r="TFM206" s="400"/>
      <c r="TFN206" s="400"/>
      <c r="TFO206" s="400"/>
      <c r="TFP206" s="400"/>
      <c r="TFQ206" s="400"/>
      <c r="TFR206" s="400"/>
      <c r="TFS206" s="400"/>
      <c r="TFT206" s="400"/>
      <c r="TFU206" s="400"/>
      <c r="TFV206" s="400"/>
      <c r="TFW206" s="400"/>
      <c r="TFX206" s="400"/>
      <c r="TFY206" s="400"/>
      <c r="TFZ206" s="400"/>
      <c r="TGA206" s="400"/>
      <c r="TGB206" s="400"/>
      <c r="TGC206" s="400"/>
      <c r="TGD206" s="400"/>
      <c r="TGE206" s="400"/>
      <c r="TGF206" s="400"/>
      <c r="TGG206" s="400"/>
      <c r="TGH206" s="400"/>
      <c r="TGI206" s="400"/>
      <c r="TGJ206" s="400"/>
      <c r="TGK206" s="400"/>
      <c r="TGL206" s="400"/>
      <c r="TGM206" s="400"/>
      <c r="TGN206" s="400"/>
      <c r="TGO206" s="400"/>
      <c r="TGP206" s="400"/>
      <c r="TGQ206" s="400"/>
      <c r="TGR206" s="400"/>
      <c r="TGS206" s="400"/>
      <c r="TGT206" s="400"/>
      <c r="TGU206" s="400"/>
      <c r="TGV206" s="400"/>
      <c r="TGW206" s="400"/>
      <c r="TGX206" s="400"/>
      <c r="TGY206" s="400"/>
      <c r="TGZ206" s="400"/>
      <c r="THA206" s="400"/>
      <c r="THB206" s="400"/>
      <c r="THC206" s="400"/>
      <c r="THD206" s="400"/>
      <c r="THE206" s="400"/>
      <c r="THF206" s="400"/>
      <c r="THG206" s="400"/>
      <c r="THH206" s="400"/>
      <c r="THI206" s="400"/>
      <c r="THJ206" s="400"/>
      <c r="THK206" s="400"/>
      <c r="THL206" s="400"/>
      <c r="THM206" s="400"/>
      <c r="THN206" s="400"/>
      <c r="THO206" s="400"/>
      <c r="THP206" s="400"/>
      <c r="THQ206" s="400"/>
      <c r="THR206" s="400"/>
      <c r="THS206" s="400"/>
      <c r="THT206" s="400"/>
      <c r="THU206" s="400"/>
      <c r="THV206" s="400"/>
      <c r="THW206" s="400"/>
      <c r="THX206" s="400"/>
      <c r="THY206" s="400"/>
      <c r="THZ206" s="400"/>
      <c r="TIA206" s="400"/>
      <c r="TIB206" s="400"/>
      <c r="TIC206" s="400"/>
      <c r="TID206" s="400"/>
      <c r="TIE206" s="400"/>
      <c r="TIF206" s="400"/>
      <c r="TIG206" s="400"/>
      <c r="TIH206" s="400"/>
      <c r="TII206" s="400"/>
      <c r="TIJ206" s="400"/>
      <c r="TIK206" s="400"/>
      <c r="TIL206" s="400"/>
      <c r="TIM206" s="400"/>
      <c r="TIN206" s="400"/>
      <c r="TIO206" s="400"/>
      <c r="TIP206" s="400"/>
      <c r="TIQ206" s="400"/>
      <c r="TIR206" s="400"/>
      <c r="TIS206" s="400"/>
      <c r="TIT206" s="400"/>
      <c r="TIU206" s="400"/>
      <c r="TIV206" s="400"/>
      <c r="TIW206" s="400"/>
      <c r="TIX206" s="400"/>
      <c r="TIY206" s="400"/>
      <c r="TIZ206" s="400"/>
      <c r="TJA206" s="400"/>
      <c r="TJB206" s="400"/>
      <c r="TJC206" s="400"/>
      <c r="TJD206" s="400"/>
      <c r="TJE206" s="400"/>
      <c r="TJF206" s="400"/>
      <c r="TJG206" s="400"/>
      <c r="TJH206" s="400"/>
      <c r="TJI206" s="400"/>
      <c r="TJJ206" s="400"/>
      <c r="TJK206" s="400"/>
      <c r="TJL206" s="400"/>
      <c r="TJM206" s="400"/>
      <c r="TJN206" s="400"/>
      <c r="TJO206" s="400"/>
      <c r="TJP206" s="400"/>
      <c r="TJQ206" s="400"/>
      <c r="TJR206" s="400"/>
      <c r="TJS206" s="400"/>
      <c r="TJT206" s="400"/>
      <c r="TJU206" s="400"/>
      <c r="TJV206" s="400"/>
      <c r="TJW206" s="400"/>
      <c r="TJX206" s="400"/>
      <c r="TJY206" s="400"/>
      <c r="TJZ206" s="400"/>
      <c r="TKA206" s="400"/>
      <c r="TKB206" s="400"/>
      <c r="TKC206" s="400"/>
      <c r="TKD206" s="400"/>
      <c r="TKE206" s="400"/>
      <c r="TKF206" s="400"/>
      <c r="TKG206" s="400"/>
      <c r="TKH206" s="400"/>
      <c r="TKI206" s="400"/>
      <c r="TKJ206" s="400"/>
      <c r="TKK206" s="400"/>
      <c r="TKL206" s="400"/>
      <c r="TKM206" s="400"/>
      <c r="TKN206" s="400"/>
      <c r="TKO206" s="400"/>
      <c r="TKP206" s="400"/>
      <c r="TKQ206" s="400"/>
      <c r="TKR206" s="400"/>
      <c r="TKS206" s="400"/>
      <c r="TKT206" s="400"/>
      <c r="TKU206" s="400"/>
      <c r="TKV206" s="400"/>
      <c r="TKW206" s="400"/>
      <c r="TKX206" s="400"/>
      <c r="TKY206" s="400"/>
      <c r="TKZ206" s="400"/>
      <c r="TLA206" s="400"/>
      <c r="TLB206" s="400"/>
      <c r="TLC206" s="400"/>
      <c r="TLD206" s="400"/>
      <c r="TLE206" s="400"/>
      <c r="TLF206" s="400"/>
      <c r="TLG206" s="400"/>
      <c r="TLH206" s="400"/>
      <c r="TLI206" s="400"/>
      <c r="TLJ206" s="400"/>
      <c r="TLK206" s="400"/>
      <c r="TLL206" s="400"/>
      <c r="TLM206" s="400"/>
      <c r="TLN206" s="400"/>
      <c r="TLO206" s="400"/>
      <c r="TLP206" s="400"/>
      <c r="TLQ206" s="400"/>
      <c r="TLR206" s="400"/>
      <c r="TLS206" s="400"/>
      <c r="TLT206" s="400"/>
      <c r="TLU206" s="400"/>
      <c r="TLV206" s="400"/>
      <c r="TLW206" s="400"/>
      <c r="TLX206" s="400"/>
      <c r="TLY206" s="400"/>
      <c r="TLZ206" s="400"/>
      <c r="TMA206" s="400"/>
      <c r="TMB206" s="400"/>
      <c r="TMC206" s="400"/>
      <c r="TMD206" s="400"/>
      <c r="TME206" s="400"/>
      <c r="TMF206" s="400"/>
      <c r="TMG206" s="400"/>
      <c r="TMH206" s="400"/>
      <c r="TMI206" s="400"/>
      <c r="TMJ206" s="400"/>
      <c r="TMK206" s="400"/>
      <c r="TML206" s="400"/>
      <c r="TMM206" s="400"/>
      <c r="TMN206" s="400"/>
      <c r="TMO206" s="400"/>
      <c r="TMP206" s="400"/>
      <c r="TMQ206" s="400"/>
      <c r="TMR206" s="400"/>
      <c r="TMS206" s="400"/>
      <c r="TMT206" s="400"/>
      <c r="TMU206" s="400"/>
      <c r="TMV206" s="400"/>
      <c r="TMW206" s="400"/>
      <c r="TMX206" s="400"/>
      <c r="TMY206" s="400"/>
      <c r="TMZ206" s="400"/>
      <c r="TNA206" s="400"/>
      <c r="TNB206" s="400"/>
      <c r="TNC206" s="400"/>
      <c r="TND206" s="400"/>
      <c r="TNE206" s="400"/>
      <c r="TNF206" s="400"/>
      <c r="TNG206" s="400"/>
      <c r="TNH206" s="400"/>
      <c r="TNI206" s="400"/>
      <c r="TNJ206" s="400"/>
      <c r="TNK206" s="400"/>
      <c r="TNL206" s="400"/>
      <c r="TNM206" s="400"/>
      <c r="TNN206" s="400"/>
      <c r="TNO206" s="400"/>
      <c r="TNP206" s="400"/>
      <c r="TNQ206" s="400"/>
      <c r="TNR206" s="400"/>
      <c r="TNS206" s="400"/>
      <c r="TNT206" s="400"/>
      <c r="TNU206" s="400"/>
      <c r="TNV206" s="400"/>
      <c r="TNW206" s="400"/>
      <c r="TNX206" s="400"/>
      <c r="TNY206" s="400"/>
      <c r="TNZ206" s="400"/>
      <c r="TOA206" s="400"/>
      <c r="TOB206" s="400"/>
      <c r="TOC206" s="400"/>
      <c r="TOD206" s="400"/>
      <c r="TOE206" s="400"/>
      <c r="TOF206" s="400"/>
      <c r="TOG206" s="400"/>
      <c r="TOH206" s="400"/>
      <c r="TOI206" s="400"/>
      <c r="TOJ206" s="400"/>
      <c r="TOK206" s="400"/>
      <c r="TOL206" s="400"/>
      <c r="TOM206" s="400"/>
      <c r="TON206" s="400"/>
      <c r="TOO206" s="400"/>
      <c r="TOP206" s="400"/>
      <c r="TOQ206" s="400"/>
      <c r="TOR206" s="400"/>
      <c r="TOS206" s="400"/>
      <c r="TOT206" s="400"/>
      <c r="TOU206" s="400"/>
      <c r="TOV206" s="400"/>
      <c r="TOW206" s="400"/>
      <c r="TOX206" s="400"/>
      <c r="TOY206" s="400"/>
      <c r="TOZ206" s="400"/>
      <c r="TPA206" s="400"/>
      <c r="TPB206" s="400"/>
      <c r="TPC206" s="400"/>
      <c r="TPD206" s="400"/>
      <c r="TPE206" s="400"/>
      <c r="TPF206" s="400"/>
      <c r="TPG206" s="400"/>
      <c r="TPH206" s="400"/>
      <c r="TPI206" s="400"/>
      <c r="TPJ206" s="400"/>
      <c r="TPK206" s="400"/>
      <c r="TPL206" s="400"/>
      <c r="TPM206" s="400"/>
      <c r="TPN206" s="400"/>
      <c r="TPO206" s="400"/>
      <c r="TPP206" s="400"/>
      <c r="TPQ206" s="400"/>
      <c r="TPR206" s="400"/>
      <c r="TPS206" s="400"/>
      <c r="TPT206" s="400"/>
      <c r="TPU206" s="400"/>
      <c r="TPV206" s="400"/>
      <c r="TPW206" s="400"/>
      <c r="TPX206" s="400"/>
      <c r="TPY206" s="400"/>
      <c r="TPZ206" s="400"/>
      <c r="TQA206" s="400"/>
      <c r="TQB206" s="400"/>
      <c r="TQC206" s="400"/>
      <c r="TQD206" s="400"/>
      <c r="TQE206" s="400"/>
      <c r="TQF206" s="400"/>
      <c r="TQG206" s="400"/>
      <c r="TQH206" s="400"/>
      <c r="TQI206" s="400"/>
      <c r="TQJ206" s="400"/>
      <c r="TQK206" s="400"/>
      <c r="TQL206" s="400"/>
      <c r="TQM206" s="400"/>
      <c r="TQN206" s="400"/>
      <c r="TQO206" s="400"/>
      <c r="TQP206" s="400"/>
      <c r="TQQ206" s="400"/>
      <c r="TQR206" s="400"/>
      <c r="TQS206" s="400"/>
      <c r="TQT206" s="400"/>
      <c r="TQU206" s="400"/>
      <c r="TQV206" s="400"/>
      <c r="TQW206" s="400"/>
      <c r="TQX206" s="400"/>
      <c r="TQY206" s="400"/>
      <c r="TQZ206" s="400"/>
      <c r="TRA206" s="400"/>
      <c r="TRB206" s="400"/>
      <c r="TRC206" s="400"/>
      <c r="TRD206" s="400"/>
      <c r="TRE206" s="400"/>
      <c r="TRF206" s="400"/>
      <c r="TRG206" s="400"/>
      <c r="TRH206" s="400"/>
      <c r="TRI206" s="400"/>
      <c r="TRJ206" s="400"/>
      <c r="TRK206" s="400"/>
      <c r="TRL206" s="400"/>
      <c r="TRM206" s="400"/>
      <c r="TRN206" s="400"/>
      <c r="TRO206" s="400"/>
      <c r="TRP206" s="400"/>
      <c r="TRQ206" s="400"/>
      <c r="TRR206" s="400"/>
      <c r="TRS206" s="400"/>
      <c r="TRT206" s="400"/>
      <c r="TRU206" s="400"/>
      <c r="TRV206" s="400"/>
      <c r="TRW206" s="400"/>
      <c r="TRX206" s="400"/>
      <c r="TRY206" s="400"/>
      <c r="TRZ206" s="400"/>
      <c r="TSA206" s="400"/>
      <c r="TSB206" s="400"/>
      <c r="TSC206" s="400"/>
      <c r="TSD206" s="400"/>
      <c r="TSE206" s="400"/>
      <c r="TSF206" s="400"/>
      <c r="TSG206" s="400"/>
      <c r="TSH206" s="400"/>
      <c r="TSI206" s="400"/>
      <c r="TSJ206" s="400"/>
      <c r="TSK206" s="400"/>
      <c r="TSL206" s="400"/>
      <c r="TSM206" s="400"/>
      <c r="TSN206" s="400"/>
      <c r="TSO206" s="400"/>
      <c r="TSP206" s="400"/>
      <c r="TSQ206" s="400"/>
      <c r="TSR206" s="400"/>
      <c r="TSS206" s="400"/>
      <c r="TST206" s="400"/>
      <c r="TSU206" s="400"/>
      <c r="TSV206" s="400"/>
      <c r="TSW206" s="400"/>
      <c r="TSX206" s="400"/>
      <c r="TSY206" s="400"/>
      <c r="TSZ206" s="400"/>
      <c r="TTA206" s="400"/>
      <c r="TTB206" s="400"/>
      <c r="TTC206" s="400"/>
      <c r="TTD206" s="400"/>
      <c r="TTE206" s="400"/>
      <c r="TTF206" s="400"/>
      <c r="TTG206" s="400"/>
      <c r="TTH206" s="400"/>
      <c r="TTI206" s="400"/>
      <c r="TTJ206" s="400"/>
      <c r="TTK206" s="400"/>
      <c r="TTL206" s="400"/>
      <c r="TTM206" s="400"/>
      <c r="TTN206" s="400"/>
      <c r="TTO206" s="400"/>
      <c r="TTP206" s="400"/>
      <c r="TTQ206" s="400"/>
      <c r="TTR206" s="400"/>
      <c r="TTS206" s="400"/>
      <c r="TTT206" s="400"/>
      <c r="TTU206" s="400"/>
      <c r="TTV206" s="400"/>
      <c r="TTW206" s="400"/>
      <c r="TTX206" s="400"/>
      <c r="TTY206" s="400"/>
      <c r="TTZ206" s="400"/>
      <c r="TUA206" s="400"/>
      <c r="TUB206" s="400"/>
      <c r="TUC206" s="400"/>
      <c r="TUD206" s="400"/>
      <c r="TUE206" s="400"/>
      <c r="TUF206" s="400"/>
      <c r="TUG206" s="400"/>
      <c r="TUH206" s="400"/>
      <c r="TUI206" s="400"/>
      <c r="TUJ206" s="400"/>
      <c r="TUK206" s="400"/>
      <c r="TUL206" s="400"/>
      <c r="TUM206" s="400"/>
      <c r="TUN206" s="400"/>
      <c r="TUO206" s="400"/>
      <c r="TUP206" s="400"/>
      <c r="TUQ206" s="400"/>
      <c r="TUR206" s="400"/>
      <c r="TUS206" s="400"/>
      <c r="TUT206" s="400"/>
      <c r="TUU206" s="400"/>
      <c r="TUV206" s="400"/>
      <c r="TUW206" s="400"/>
      <c r="TUX206" s="400"/>
      <c r="TUY206" s="400"/>
      <c r="TUZ206" s="400"/>
      <c r="TVA206" s="400"/>
      <c r="TVB206" s="400"/>
      <c r="TVC206" s="400"/>
      <c r="TVD206" s="400"/>
      <c r="TVE206" s="400"/>
      <c r="TVF206" s="400"/>
      <c r="TVG206" s="400"/>
      <c r="TVH206" s="400"/>
      <c r="TVI206" s="400"/>
      <c r="TVJ206" s="400"/>
      <c r="TVK206" s="400"/>
      <c r="TVL206" s="400"/>
      <c r="TVM206" s="400"/>
      <c r="TVN206" s="400"/>
      <c r="TVO206" s="400"/>
      <c r="TVP206" s="400"/>
      <c r="TVQ206" s="400"/>
      <c r="TVR206" s="400"/>
      <c r="TVS206" s="400"/>
      <c r="TVT206" s="400"/>
      <c r="TVU206" s="400"/>
      <c r="TVV206" s="400"/>
      <c r="TVW206" s="400"/>
      <c r="TVX206" s="400"/>
      <c r="TVY206" s="400"/>
      <c r="TVZ206" s="400"/>
      <c r="TWA206" s="400"/>
      <c r="TWB206" s="400"/>
      <c r="TWC206" s="400"/>
      <c r="TWD206" s="400"/>
      <c r="TWE206" s="400"/>
      <c r="TWF206" s="400"/>
      <c r="TWG206" s="400"/>
      <c r="TWH206" s="400"/>
      <c r="TWI206" s="400"/>
      <c r="TWJ206" s="400"/>
      <c r="TWK206" s="400"/>
      <c r="TWL206" s="400"/>
      <c r="TWM206" s="400"/>
      <c r="TWN206" s="400"/>
      <c r="TWO206" s="400"/>
      <c r="TWP206" s="400"/>
      <c r="TWQ206" s="400"/>
      <c r="TWR206" s="400"/>
      <c r="TWS206" s="400"/>
      <c r="TWT206" s="400"/>
      <c r="TWU206" s="400"/>
      <c r="TWV206" s="400"/>
      <c r="TWW206" s="400"/>
      <c r="TWX206" s="400"/>
      <c r="TWY206" s="400"/>
      <c r="TWZ206" s="400"/>
      <c r="TXA206" s="400"/>
      <c r="TXB206" s="400"/>
      <c r="TXC206" s="400"/>
      <c r="TXD206" s="400"/>
      <c r="TXE206" s="400"/>
      <c r="TXF206" s="400"/>
      <c r="TXG206" s="400"/>
      <c r="TXH206" s="400"/>
      <c r="TXI206" s="400"/>
      <c r="TXJ206" s="400"/>
      <c r="TXK206" s="400"/>
      <c r="TXL206" s="400"/>
      <c r="TXM206" s="400"/>
      <c r="TXN206" s="400"/>
      <c r="TXO206" s="400"/>
      <c r="TXP206" s="400"/>
      <c r="TXQ206" s="400"/>
      <c r="TXR206" s="400"/>
      <c r="TXS206" s="400"/>
      <c r="TXT206" s="400"/>
      <c r="TXU206" s="400"/>
      <c r="TXV206" s="400"/>
      <c r="TXW206" s="400"/>
      <c r="TXX206" s="400"/>
      <c r="TXY206" s="400"/>
      <c r="TXZ206" s="400"/>
      <c r="TYA206" s="400"/>
      <c r="TYB206" s="400"/>
      <c r="TYC206" s="400"/>
      <c r="TYD206" s="400"/>
      <c r="TYE206" s="400"/>
      <c r="TYF206" s="400"/>
      <c r="TYG206" s="400"/>
      <c r="TYH206" s="400"/>
      <c r="TYI206" s="400"/>
      <c r="TYJ206" s="400"/>
      <c r="TYK206" s="400"/>
      <c r="TYL206" s="400"/>
      <c r="TYM206" s="400"/>
      <c r="TYN206" s="400"/>
      <c r="TYO206" s="400"/>
      <c r="TYP206" s="400"/>
      <c r="TYQ206" s="400"/>
      <c r="TYR206" s="400"/>
      <c r="TYS206" s="400"/>
      <c r="TYT206" s="400"/>
      <c r="TYU206" s="400"/>
      <c r="TYV206" s="400"/>
      <c r="TYW206" s="400"/>
      <c r="TYX206" s="400"/>
      <c r="TYY206" s="400"/>
      <c r="TYZ206" s="400"/>
      <c r="TZA206" s="400"/>
      <c r="TZB206" s="400"/>
      <c r="TZC206" s="400"/>
      <c r="TZD206" s="400"/>
      <c r="TZE206" s="400"/>
      <c r="TZF206" s="400"/>
      <c r="TZG206" s="400"/>
      <c r="TZH206" s="400"/>
      <c r="TZI206" s="400"/>
      <c r="TZJ206" s="400"/>
      <c r="TZK206" s="400"/>
      <c r="TZL206" s="400"/>
      <c r="TZM206" s="400"/>
      <c r="TZN206" s="400"/>
      <c r="TZO206" s="400"/>
      <c r="TZP206" s="400"/>
      <c r="TZQ206" s="400"/>
      <c r="TZR206" s="400"/>
      <c r="TZS206" s="400"/>
      <c r="TZT206" s="400"/>
      <c r="TZU206" s="400"/>
      <c r="TZV206" s="400"/>
      <c r="TZW206" s="400"/>
      <c r="TZX206" s="400"/>
      <c r="TZY206" s="400"/>
      <c r="TZZ206" s="400"/>
      <c r="UAA206" s="400"/>
      <c r="UAB206" s="400"/>
      <c r="UAC206" s="400"/>
      <c r="UAD206" s="400"/>
      <c r="UAE206" s="400"/>
      <c r="UAF206" s="400"/>
      <c r="UAG206" s="400"/>
      <c r="UAH206" s="400"/>
      <c r="UAI206" s="400"/>
      <c r="UAJ206" s="400"/>
      <c r="UAK206" s="400"/>
      <c r="UAL206" s="400"/>
      <c r="UAM206" s="400"/>
      <c r="UAN206" s="400"/>
      <c r="UAO206" s="400"/>
      <c r="UAP206" s="400"/>
      <c r="UAQ206" s="400"/>
      <c r="UAR206" s="400"/>
      <c r="UAS206" s="400"/>
      <c r="UAT206" s="400"/>
      <c r="UAU206" s="400"/>
      <c r="UAV206" s="400"/>
      <c r="UAW206" s="400"/>
      <c r="UAX206" s="400"/>
      <c r="UAY206" s="400"/>
      <c r="UAZ206" s="400"/>
      <c r="UBA206" s="400"/>
      <c r="UBB206" s="400"/>
      <c r="UBC206" s="400"/>
      <c r="UBD206" s="400"/>
      <c r="UBE206" s="400"/>
      <c r="UBF206" s="400"/>
      <c r="UBG206" s="400"/>
      <c r="UBH206" s="400"/>
      <c r="UBI206" s="400"/>
      <c r="UBJ206" s="400"/>
      <c r="UBK206" s="400"/>
      <c r="UBL206" s="400"/>
      <c r="UBM206" s="400"/>
      <c r="UBN206" s="400"/>
      <c r="UBO206" s="400"/>
      <c r="UBP206" s="400"/>
      <c r="UBQ206" s="400"/>
      <c r="UBR206" s="400"/>
      <c r="UBS206" s="400"/>
      <c r="UBT206" s="400"/>
      <c r="UBU206" s="400"/>
      <c r="UBV206" s="400"/>
      <c r="UBW206" s="400"/>
      <c r="UBX206" s="400"/>
      <c r="UBY206" s="400"/>
      <c r="UBZ206" s="400"/>
      <c r="UCA206" s="400"/>
      <c r="UCB206" s="400"/>
      <c r="UCC206" s="400"/>
      <c r="UCD206" s="400"/>
      <c r="UCE206" s="400"/>
      <c r="UCF206" s="400"/>
      <c r="UCG206" s="400"/>
      <c r="UCH206" s="400"/>
      <c r="UCI206" s="400"/>
      <c r="UCJ206" s="400"/>
      <c r="UCK206" s="400"/>
      <c r="UCL206" s="400"/>
      <c r="UCM206" s="400"/>
      <c r="UCN206" s="400"/>
      <c r="UCO206" s="400"/>
      <c r="UCP206" s="400"/>
      <c r="UCQ206" s="400"/>
      <c r="UCR206" s="400"/>
      <c r="UCS206" s="400"/>
      <c r="UCT206" s="400"/>
      <c r="UCU206" s="400"/>
      <c r="UCV206" s="400"/>
      <c r="UCW206" s="400"/>
      <c r="UCX206" s="400"/>
      <c r="UCY206" s="400"/>
      <c r="UCZ206" s="400"/>
      <c r="UDA206" s="400"/>
      <c r="UDB206" s="400"/>
      <c r="UDC206" s="400"/>
      <c r="UDD206" s="400"/>
      <c r="UDE206" s="400"/>
      <c r="UDF206" s="400"/>
      <c r="UDG206" s="400"/>
      <c r="UDH206" s="400"/>
      <c r="UDI206" s="400"/>
      <c r="UDJ206" s="400"/>
      <c r="UDK206" s="400"/>
      <c r="UDL206" s="400"/>
      <c r="UDM206" s="400"/>
      <c r="UDN206" s="400"/>
      <c r="UDO206" s="400"/>
      <c r="UDP206" s="400"/>
      <c r="UDQ206" s="400"/>
      <c r="UDR206" s="400"/>
      <c r="UDS206" s="400"/>
      <c r="UDT206" s="400"/>
      <c r="UDU206" s="400"/>
      <c r="UDV206" s="400"/>
      <c r="UDW206" s="400"/>
      <c r="UDX206" s="400"/>
      <c r="UDY206" s="400"/>
      <c r="UDZ206" s="400"/>
      <c r="UEA206" s="400"/>
      <c r="UEB206" s="400"/>
      <c r="UEC206" s="400"/>
      <c r="UED206" s="400"/>
      <c r="UEE206" s="400"/>
      <c r="UEF206" s="400"/>
      <c r="UEG206" s="400"/>
      <c r="UEH206" s="400"/>
      <c r="UEI206" s="400"/>
      <c r="UEJ206" s="400"/>
      <c r="UEK206" s="400"/>
      <c r="UEL206" s="400"/>
      <c r="UEM206" s="400"/>
      <c r="UEN206" s="400"/>
      <c r="UEO206" s="400"/>
      <c r="UEP206" s="400"/>
      <c r="UEQ206" s="400"/>
      <c r="UER206" s="400"/>
      <c r="UES206" s="400"/>
      <c r="UET206" s="400"/>
      <c r="UEU206" s="400"/>
      <c r="UEV206" s="400"/>
      <c r="UEW206" s="400"/>
      <c r="UEX206" s="400"/>
      <c r="UEY206" s="400"/>
      <c r="UEZ206" s="400"/>
      <c r="UFA206" s="400"/>
      <c r="UFB206" s="400"/>
      <c r="UFC206" s="400"/>
      <c r="UFD206" s="400"/>
      <c r="UFE206" s="400"/>
      <c r="UFF206" s="400"/>
      <c r="UFG206" s="400"/>
      <c r="UFH206" s="400"/>
      <c r="UFI206" s="400"/>
      <c r="UFJ206" s="400"/>
      <c r="UFK206" s="400"/>
      <c r="UFL206" s="400"/>
      <c r="UFM206" s="400"/>
      <c r="UFN206" s="400"/>
      <c r="UFO206" s="400"/>
      <c r="UFP206" s="400"/>
      <c r="UFQ206" s="400"/>
      <c r="UFR206" s="400"/>
      <c r="UFS206" s="400"/>
      <c r="UFT206" s="400"/>
      <c r="UFU206" s="400"/>
      <c r="UFV206" s="400"/>
      <c r="UFW206" s="400"/>
      <c r="UFX206" s="400"/>
      <c r="UFY206" s="400"/>
      <c r="UFZ206" s="400"/>
      <c r="UGA206" s="400"/>
      <c r="UGB206" s="400"/>
      <c r="UGC206" s="400"/>
      <c r="UGD206" s="400"/>
      <c r="UGE206" s="400"/>
      <c r="UGF206" s="400"/>
      <c r="UGG206" s="400"/>
      <c r="UGH206" s="400"/>
      <c r="UGI206" s="400"/>
      <c r="UGJ206" s="400"/>
      <c r="UGK206" s="400"/>
      <c r="UGL206" s="400"/>
      <c r="UGM206" s="400"/>
      <c r="UGN206" s="400"/>
      <c r="UGO206" s="400"/>
      <c r="UGP206" s="400"/>
      <c r="UGQ206" s="400"/>
      <c r="UGR206" s="400"/>
      <c r="UGS206" s="400"/>
      <c r="UGT206" s="400"/>
      <c r="UGU206" s="400"/>
      <c r="UGV206" s="400"/>
      <c r="UGW206" s="400"/>
      <c r="UGX206" s="400"/>
      <c r="UGY206" s="400"/>
      <c r="UGZ206" s="400"/>
      <c r="UHA206" s="400"/>
      <c r="UHB206" s="400"/>
      <c r="UHC206" s="400"/>
      <c r="UHD206" s="400"/>
      <c r="UHE206" s="400"/>
      <c r="UHF206" s="400"/>
      <c r="UHG206" s="400"/>
      <c r="UHH206" s="400"/>
      <c r="UHI206" s="400"/>
      <c r="UHJ206" s="400"/>
      <c r="UHK206" s="400"/>
      <c r="UHL206" s="400"/>
      <c r="UHM206" s="400"/>
      <c r="UHN206" s="400"/>
      <c r="UHO206" s="400"/>
      <c r="UHP206" s="400"/>
      <c r="UHQ206" s="400"/>
      <c r="UHR206" s="400"/>
      <c r="UHS206" s="400"/>
      <c r="UHT206" s="400"/>
      <c r="UHU206" s="400"/>
      <c r="UHV206" s="400"/>
      <c r="UHW206" s="400"/>
      <c r="UHX206" s="400"/>
      <c r="UHY206" s="400"/>
      <c r="UHZ206" s="400"/>
      <c r="UIA206" s="400"/>
      <c r="UIB206" s="400"/>
      <c r="UIC206" s="400"/>
      <c r="UID206" s="400"/>
      <c r="UIE206" s="400"/>
      <c r="UIF206" s="400"/>
      <c r="UIG206" s="400"/>
      <c r="UIH206" s="400"/>
      <c r="UII206" s="400"/>
      <c r="UIJ206" s="400"/>
      <c r="UIK206" s="400"/>
      <c r="UIL206" s="400"/>
      <c r="UIM206" s="400"/>
      <c r="UIN206" s="400"/>
      <c r="UIO206" s="400"/>
      <c r="UIP206" s="400"/>
      <c r="UIQ206" s="400"/>
      <c r="UIR206" s="400"/>
      <c r="UIS206" s="400"/>
      <c r="UIT206" s="400"/>
      <c r="UIU206" s="400"/>
      <c r="UIV206" s="400"/>
      <c r="UIW206" s="400"/>
      <c r="UIX206" s="400"/>
      <c r="UIY206" s="400"/>
      <c r="UIZ206" s="400"/>
      <c r="UJA206" s="400"/>
      <c r="UJB206" s="400"/>
      <c r="UJC206" s="400"/>
      <c r="UJD206" s="400"/>
      <c r="UJE206" s="400"/>
      <c r="UJF206" s="400"/>
      <c r="UJG206" s="400"/>
      <c r="UJH206" s="400"/>
      <c r="UJI206" s="400"/>
      <c r="UJJ206" s="400"/>
      <c r="UJK206" s="400"/>
      <c r="UJL206" s="400"/>
      <c r="UJM206" s="400"/>
      <c r="UJN206" s="400"/>
      <c r="UJO206" s="400"/>
      <c r="UJP206" s="400"/>
      <c r="UJQ206" s="400"/>
      <c r="UJR206" s="400"/>
      <c r="UJS206" s="400"/>
      <c r="UJT206" s="400"/>
      <c r="UJU206" s="400"/>
      <c r="UJV206" s="400"/>
      <c r="UJW206" s="400"/>
      <c r="UJX206" s="400"/>
      <c r="UJY206" s="400"/>
      <c r="UJZ206" s="400"/>
      <c r="UKA206" s="400"/>
      <c r="UKB206" s="400"/>
      <c r="UKC206" s="400"/>
      <c r="UKD206" s="400"/>
      <c r="UKE206" s="400"/>
      <c r="UKF206" s="400"/>
      <c r="UKG206" s="400"/>
      <c r="UKH206" s="400"/>
      <c r="UKI206" s="400"/>
      <c r="UKJ206" s="400"/>
      <c r="UKK206" s="400"/>
      <c r="UKL206" s="400"/>
      <c r="UKM206" s="400"/>
      <c r="UKN206" s="400"/>
      <c r="UKO206" s="400"/>
      <c r="UKP206" s="400"/>
      <c r="UKQ206" s="400"/>
      <c r="UKR206" s="400"/>
      <c r="UKS206" s="400"/>
      <c r="UKT206" s="400"/>
      <c r="UKU206" s="400"/>
      <c r="UKV206" s="400"/>
      <c r="UKW206" s="400"/>
      <c r="UKX206" s="400"/>
      <c r="UKY206" s="400"/>
      <c r="UKZ206" s="400"/>
      <c r="ULA206" s="400"/>
      <c r="ULB206" s="400"/>
      <c r="ULC206" s="400"/>
      <c r="ULD206" s="400"/>
      <c r="ULE206" s="400"/>
      <c r="ULF206" s="400"/>
      <c r="ULG206" s="400"/>
      <c r="ULH206" s="400"/>
      <c r="ULI206" s="400"/>
      <c r="ULJ206" s="400"/>
      <c r="ULK206" s="400"/>
      <c r="ULL206" s="400"/>
      <c r="ULM206" s="400"/>
      <c r="ULN206" s="400"/>
      <c r="ULO206" s="400"/>
      <c r="ULP206" s="400"/>
      <c r="ULQ206" s="400"/>
      <c r="ULR206" s="400"/>
      <c r="ULS206" s="400"/>
      <c r="ULT206" s="400"/>
      <c r="ULU206" s="400"/>
      <c r="ULV206" s="400"/>
      <c r="ULW206" s="400"/>
      <c r="ULX206" s="400"/>
      <c r="ULY206" s="400"/>
      <c r="ULZ206" s="400"/>
      <c r="UMA206" s="400"/>
      <c r="UMB206" s="400"/>
      <c r="UMC206" s="400"/>
      <c r="UMD206" s="400"/>
      <c r="UME206" s="400"/>
      <c r="UMF206" s="400"/>
      <c r="UMG206" s="400"/>
      <c r="UMH206" s="400"/>
      <c r="UMI206" s="400"/>
      <c r="UMJ206" s="400"/>
      <c r="UMK206" s="400"/>
      <c r="UML206" s="400"/>
      <c r="UMM206" s="400"/>
      <c r="UMN206" s="400"/>
      <c r="UMO206" s="400"/>
      <c r="UMP206" s="400"/>
      <c r="UMQ206" s="400"/>
      <c r="UMR206" s="400"/>
      <c r="UMS206" s="400"/>
      <c r="UMT206" s="400"/>
      <c r="UMU206" s="400"/>
      <c r="UMV206" s="400"/>
      <c r="UMW206" s="400"/>
      <c r="UMX206" s="400"/>
      <c r="UMY206" s="400"/>
      <c r="UMZ206" s="400"/>
      <c r="UNA206" s="400"/>
      <c r="UNB206" s="400"/>
      <c r="UNC206" s="400"/>
      <c r="UND206" s="400"/>
      <c r="UNE206" s="400"/>
      <c r="UNF206" s="400"/>
      <c r="UNG206" s="400"/>
      <c r="UNH206" s="400"/>
      <c r="UNI206" s="400"/>
      <c r="UNJ206" s="400"/>
      <c r="UNK206" s="400"/>
      <c r="UNL206" s="400"/>
      <c r="UNM206" s="400"/>
      <c r="UNN206" s="400"/>
      <c r="UNO206" s="400"/>
      <c r="UNP206" s="400"/>
      <c r="UNQ206" s="400"/>
      <c r="UNR206" s="400"/>
      <c r="UNS206" s="400"/>
      <c r="UNT206" s="400"/>
      <c r="UNU206" s="400"/>
      <c r="UNV206" s="400"/>
      <c r="UNW206" s="400"/>
      <c r="UNX206" s="400"/>
      <c r="UNY206" s="400"/>
      <c r="UNZ206" s="400"/>
      <c r="UOA206" s="400"/>
      <c r="UOB206" s="400"/>
      <c r="UOC206" s="400"/>
      <c r="UOD206" s="400"/>
      <c r="UOE206" s="400"/>
      <c r="UOF206" s="400"/>
      <c r="UOG206" s="400"/>
      <c r="UOH206" s="400"/>
      <c r="UOI206" s="400"/>
      <c r="UOJ206" s="400"/>
      <c r="UOK206" s="400"/>
      <c r="UOL206" s="400"/>
      <c r="UOM206" s="400"/>
      <c r="UON206" s="400"/>
      <c r="UOO206" s="400"/>
      <c r="UOP206" s="400"/>
      <c r="UOQ206" s="400"/>
      <c r="UOR206" s="400"/>
      <c r="UOS206" s="400"/>
      <c r="UOT206" s="400"/>
      <c r="UOU206" s="400"/>
      <c r="UOV206" s="400"/>
      <c r="UOW206" s="400"/>
      <c r="UOX206" s="400"/>
      <c r="UOY206" s="400"/>
      <c r="UOZ206" s="400"/>
      <c r="UPA206" s="400"/>
      <c r="UPB206" s="400"/>
      <c r="UPC206" s="400"/>
      <c r="UPD206" s="400"/>
      <c r="UPE206" s="400"/>
      <c r="UPF206" s="400"/>
      <c r="UPG206" s="400"/>
      <c r="UPH206" s="400"/>
      <c r="UPI206" s="400"/>
      <c r="UPJ206" s="400"/>
      <c r="UPK206" s="400"/>
      <c r="UPL206" s="400"/>
      <c r="UPM206" s="400"/>
      <c r="UPN206" s="400"/>
      <c r="UPO206" s="400"/>
      <c r="UPP206" s="400"/>
      <c r="UPQ206" s="400"/>
      <c r="UPR206" s="400"/>
      <c r="UPS206" s="400"/>
      <c r="UPT206" s="400"/>
      <c r="UPU206" s="400"/>
      <c r="UPV206" s="400"/>
      <c r="UPW206" s="400"/>
      <c r="UPX206" s="400"/>
      <c r="UPY206" s="400"/>
      <c r="UPZ206" s="400"/>
      <c r="UQA206" s="400"/>
      <c r="UQB206" s="400"/>
      <c r="UQC206" s="400"/>
      <c r="UQD206" s="400"/>
      <c r="UQE206" s="400"/>
      <c r="UQF206" s="400"/>
      <c r="UQG206" s="400"/>
      <c r="UQH206" s="400"/>
      <c r="UQI206" s="400"/>
      <c r="UQJ206" s="400"/>
      <c r="UQK206" s="400"/>
      <c r="UQL206" s="400"/>
      <c r="UQM206" s="400"/>
      <c r="UQN206" s="400"/>
      <c r="UQO206" s="400"/>
      <c r="UQP206" s="400"/>
      <c r="UQQ206" s="400"/>
      <c r="UQR206" s="400"/>
      <c r="UQS206" s="400"/>
      <c r="UQT206" s="400"/>
      <c r="UQU206" s="400"/>
      <c r="UQV206" s="400"/>
      <c r="UQW206" s="400"/>
      <c r="UQX206" s="400"/>
      <c r="UQY206" s="400"/>
      <c r="UQZ206" s="400"/>
      <c r="URA206" s="400"/>
      <c r="URB206" s="400"/>
      <c r="URC206" s="400"/>
      <c r="URD206" s="400"/>
      <c r="URE206" s="400"/>
      <c r="URF206" s="400"/>
      <c r="URG206" s="400"/>
      <c r="URH206" s="400"/>
      <c r="URI206" s="400"/>
      <c r="URJ206" s="400"/>
      <c r="URK206" s="400"/>
      <c r="URL206" s="400"/>
      <c r="URM206" s="400"/>
      <c r="URN206" s="400"/>
      <c r="URO206" s="400"/>
      <c r="URP206" s="400"/>
      <c r="URQ206" s="400"/>
      <c r="URR206" s="400"/>
      <c r="URS206" s="400"/>
      <c r="URT206" s="400"/>
      <c r="URU206" s="400"/>
      <c r="URV206" s="400"/>
      <c r="URW206" s="400"/>
      <c r="URX206" s="400"/>
      <c r="URY206" s="400"/>
      <c r="URZ206" s="400"/>
      <c r="USA206" s="400"/>
      <c r="USB206" s="400"/>
      <c r="USC206" s="400"/>
      <c r="USD206" s="400"/>
      <c r="USE206" s="400"/>
      <c r="USF206" s="400"/>
      <c r="USG206" s="400"/>
      <c r="USH206" s="400"/>
      <c r="USI206" s="400"/>
      <c r="USJ206" s="400"/>
      <c r="USK206" s="400"/>
      <c r="USL206" s="400"/>
      <c r="USM206" s="400"/>
      <c r="USN206" s="400"/>
      <c r="USO206" s="400"/>
      <c r="USP206" s="400"/>
      <c r="USQ206" s="400"/>
      <c r="USR206" s="400"/>
      <c r="USS206" s="400"/>
      <c r="UST206" s="400"/>
      <c r="USU206" s="400"/>
      <c r="USV206" s="400"/>
      <c r="USW206" s="400"/>
      <c r="USX206" s="400"/>
      <c r="USY206" s="400"/>
      <c r="USZ206" s="400"/>
      <c r="UTA206" s="400"/>
      <c r="UTB206" s="400"/>
      <c r="UTC206" s="400"/>
      <c r="UTD206" s="400"/>
      <c r="UTE206" s="400"/>
      <c r="UTF206" s="400"/>
      <c r="UTG206" s="400"/>
      <c r="UTH206" s="400"/>
      <c r="UTI206" s="400"/>
      <c r="UTJ206" s="400"/>
      <c r="UTK206" s="400"/>
      <c r="UTL206" s="400"/>
      <c r="UTM206" s="400"/>
      <c r="UTN206" s="400"/>
      <c r="UTO206" s="400"/>
      <c r="UTP206" s="400"/>
      <c r="UTQ206" s="400"/>
      <c r="UTR206" s="400"/>
      <c r="UTS206" s="400"/>
      <c r="UTT206" s="400"/>
      <c r="UTU206" s="400"/>
      <c r="UTV206" s="400"/>
      <c r="UTW206" s="400"/>
      <c r="UTX206" s="400"/>
      <c r="UTY206" s="400"/>
      <c r="UTZ206" s="400"/>
      <c r="UUA206" s="400"/>
      <c r="UUB206" s="400"/>
      <c r="UUC206" s="400"/>
      <c r="UUD206" s="400"/>
      <c r="UUE206" s="400"/>
      <c r="UUF206" s="400"/>
      <c r="UUG206" s="400"/>
      <c r="UUH206" s="400"/>
      <c r="UUI206" s="400"/>
      <c r="UUJ206" s="400"/>
      <c r="UUK206" s="400"/>
      <c r="UUL206" s="400"/>
      <c r="UUM206" s="400"/>
      <c r="UUN206" s="400"/>
      <c r="UUO206" s="400"/>
      <c r="UUP206" s="400"/>
      <c r="UUQ206" s="400"/>
      <c r="UUR206" s="400"/>
      <c r="UUS206" s="400"/>
      <c r="UUT206" s="400"/>
      <c r="UUU206" s="400"/>
      <c r="UUV206" s="400"/>
      <c r="UUW206" s="400"/>
      <c r="UUX206" s="400"/>
      <c r="UUY206" s="400"/>
      <c r="UUZ206" s="400"/>
      <c r="UVA206" s="400"/>
      <c r="UVB206" s="400"/>
      <c r="UVC206" s="400"/>
      <c r="UVD206" s="400"/>
      <c r="UVE206" s="400"/>
      <c r="UVF206" s="400"/>
      <c r="UVG206" s="400"/>
      <c r="UVH206" s="400"/>
      <c r="UVI206" s="400"/>
      <c r="UVJ206" s="400"/>
      <c r="UVK206" s="400"/>
      <c r="UVL206" s="400"/>
      <c r="UVM206" s="400"/>
      <c r="UVN206" s="400"/>
      <c r="UVO206" s="400"/>
      <c r="UVP206" s="400"/>
      <c r="UVQ206" s="400"/>
      <c r="UVR206" s="400"/>
      <c r="UVS206" s="400"/>
      <c r="UVT206" s="400"/>
      <c r="UVU206" s="400"/>
      <c r="UVV206" s="400"/>
      <c r="UVW206" s="400"/>
      <c r="UVX206" s="400"/>
      <c r="UVY206" s="400"/>
      <c r="UVZ206" s="400"/>
      <c r="UWA206" s="400"/>
      <c r="UWB206" s="400"/>
      <c r="UWC206" s="400"/>
      <c r="UWD206" s="400"/>
      <c r="UWE206" s="400"/>
      <c r="UWF206" s="400"/>
      <c r="UWG206" s="400"/>
      <c r="UWH206" s="400"/>
      <c r="UWI206" s="400"/>
      <c r="UWJ206" s="400"/>
      <c r="UWK206" s="400"/>
      <c r="UWL206" s="400"/>
      <c r="UWM206" s="400"/>
      <c r="UWN206" s="400"/>
      <c r="UWO206" s="400"/>
      <c r="UWP206" s="400"/>
      <c r="UWQ206" s="400"/>
      <c r="UWR206" s="400"/>
      <c r="UWS206" s="400"/>
      <c r="UWT206" s="400"/>
      <c r="UWU206" s="400"/>
      <c r="UWV206" s="400"/>
      <c r="UWW206" s="400"/>
      <c r="UWX206" s="400"/>
      <c r="UWY206" s="400"/>
      <c r="UWZ206" s="400"/>
      <c r="UXA206" s="400"/>
      <c r="UXB206" s="400"/>
      <c r="UXC206" s="400"/>
      <c r="UXD206" s="400"/>
      <c r="UXE206" s="400"/>
      <c r="UXF206" s="400"/>
      <c r="UXG206" s="400"/>
      <c r="UXH206" s="400"/>
      <c r="UXI206" s="400"/>
      <c r="UXJ206" s="400"/>
      <c r="UXK206" s="400"/>
      <c r="UXL206" s="400"/>
      <c r="UXM206" s="400"/>
      <c r="UXN206" s="400"/>
      <c r="UXO206" s="400"/>
      <c r="UXP206" s="400"/>
      <c r="UXQ206" s="400"/>
      <c r="UXR206" s="400"/>
      <c r="UXS206" s="400"/>
      <c r="UXT206" s="400"/>
      <c r="UXU206" s="400"/>
      <c r="UXV206" s="400"/>
      <c r="UXW206" s="400"/>
      <c r="UXX206" s="400"/>
      <c r="UXY206" s="400"/>
      <c r="UXZ206" s="400"/>
      <c r="UYA206" s="400"/>
      <c r="UYB206" s="400"/>
      <c r="UYC206" s="400"/>
      <c r="UYD206" s="400"/>
      <c r="UYE206" s="400"/>
      <c r="UYF206" s="400"/>
      <c r="UYG206" s="400"/>
      <c r="UYH206" s="400"/>
      <c r="UYI206" s="400"/>
      <c r="UYJ206" s="400"/>
      <c r="UYK206" s="400"/>
      <c r="UYL206" s="400"/>
      <c r="UYM206" s="400"/>
      <c r="UYN206" s="400"/>
      <c r="UYO206" s="400"/>
      <c r="UYP206" s="400"/>
      <c r="UYQ206" s="400"/>
      <c r="UYR206" s="400"/>
      <c r="UYS206" s="400"/>
      <c r="UYT206" s="400"/>
      <c r="UYU206" s="400"/>
      <c r="UYV206" s="400"/>
      <c r="UYW206" s="400"/>
      <c r="UYX206" s="400"/>
      <c r="UYY206" s="400"/>
      <c r="UYZ206" s="400"/>
      <c r="UZA206" s="400"/>
      <c r="UZB206" s="400"/>
      <c r="UZC206" s="400"/>
      <c r="UZD206" s="400"/>
      <c r="UZE206" s="400"/>
      <c r="UZF206" s="400"/>
      <c r="UZG206" s="400"/>
      <c r="UZH206" s="400"/>
      <c r="UZI206" s="400"/>
      <c r="UZJ206" s="400"/>
      <c r="UZK206" s="400"/>
      <c r="UZL206" s="400"/>
      <c r="UZM206" s="400"/>
      <c r="UZN206" s="400"/>
      <c r="UZO206" s="400"/>
      <c r="UZP206" s="400"/>
      <c r="UZQ206" s="400"/>
      <c r="UZR206" s="400"/>
      <c r="UZS206" s="400"/>
      <c r="UZT206" s="400"/>
      <c r="UZU206" s="400"/>
      <c r="UZV206" s="400"/>
      <c r="UZW206" s="400"/>
      <c r="UZX206" s="400"/>
      <c r="UZY206" s="400"/>
      <c r="UZZ206" s="400"/>
      <c r="VAA206" s="400"/>
      <c r="VAB206" s="400"/>
      <c r="VAC206" s="400"/>
      <c r="VAD206" s="400"/>
      <c r="VAE206" s="400"/>
      <c r="VAF206" s="400"/>
      <c r="VAG206" s="400"/>
      <c r="VAH206" s="400"/>
      <c r="VAI206" s="400"/>
      <c r="VAJ206" s="400"/>
      <c r="VAK206" s="400"/>
      <c r="VAL206" s="400"/>
      <c r="VAM206" s="400"/>
      <c r="VAN206" s="400"/>
      <c r="VAO206" s="400"/>
      <c r="VAP206" s="400"/>
      <c r="VAQ206" s="400"/>
      <c r="VAR206" s="400"/>
      <c r="VAS206" s="400"/>
      <c r="VAT206" s="400"/>
      <c r="VAU206" s="400"/>
      <c r="VAV206" s="400"/>
      <c r="VAW206" s="400"/>
      <c r="VAX206" s="400"/>
      <c r="VAY206" s="400"/>
      <c r="VAZ206" s="400"/>
      <c r="VBA206" s="400"/>
      <c r="VBB206" s="400"/>
      <c r="VBC206" s="400"/>
      <c r="VBD206" s="400"/>
      <c r="VBE206" s="400"/>
      <c r="VBF206" s="400"/>
      <c r="VBG206" s="400"/>
      <c r="VBH206" s="400"/>
      <c r="VBI206" s="400"/>
      <c r="VBJ206" s="400"/>
      <c r="VBK206" s="400"/>
      <c r="VBL206" s="400"/>
      <c r="VBM206" s="400"/>
      <c r="VBN206" s="400"/>
      <c r="VBO206" s="400"/>
      <c r="VBP206" s="400"/>
      <c r="VBQ206" s="400"/>
      <c r="VBR206" s="400"/>
      <c r="VBS206" s="400"/>
      <c r="VBT206" s="400"/>
      <c r="VBU206" s="400"/>
      <c r="VBV206" s="400"/>
      <c r="VBW206" s="400"/>
      <c r="VBX206" s="400"/>
      <c r="VBY206" s="400"/>
      <c r="VBZ206" s="400"/>
      <c r="VCA206" s="400"/>
      <c r="VCB206" s="400"/>
      <c r="VCC206" s="400"/>
      <c r="VCD206" s="400"/>
      <c r="VCE206" s="400"/>
      <c r="VCF206" s="400"/>
      <c r="VCG206" s="400"/>
      <c r="VCH206" s="400"/>
      <c r="VCI206" s="400"/>
      <c r="VCJ206" s="400"/>
      <c r="VCK206" s="400"/>
      <c r="VCL206" s="400"/>
      <c r="VCM206" s="400"/>
      <c r="VCN206" s="400"/>
      <c r="VCO206" s="400"/>
      <c r="VCP206" s="400"/>
      <c r="VCQ206" s="400"/>
      <c r="VCR206" s="400"/>
      <c r="VCS206" s="400"/>
      <c r="VCT206" s="400"/>
      <c r="VCU206" s="400"/>
      <c r="VCV206" s="400"/>
      <c r="VCW206" s="400"/>
      <c r="VCX206" s="400"/>
      <c r="VCY206" s="400"/>
      <c r="VCZ206" s="400"/>
      <c r="VDA206" s="400"/>
      <c r="VDB206" s="400"/>
      <c r="VDC206" s="400"/>
      <c r="VDD206" s="400"/>
      <c r="VDE206" s="400"/>
      <c r="VDF206" s="400"/>
      <c r="VDG206" s="400"/>
      <c r="VDH206" s="400"/>
      <c r="VDI206" s="400"/>
      <c r="VDJ206" s="400"/>
      <c r="VDK206" s="400"/>
      <c r="VDL206" s="400"/>
      <c r="VDM206" s="400"/>
      <c r="VDN206" s="400"/>
      <c r="VDO206" s="400"/>
      <c r="VDP206" s="400"/>
      <c r="VDQ206" s="400"/>
      <c r="VDR206" s="400"/>
      <c r="VDS206" s="400"/>
      <c r="VDT206" s="400"/>
      <c r="VDU206" s="400"/>
      <c r="VDV206" s="400"/>
      <c r="VDW206" s="400"/>
      <c r="VDX206" s="400"/>
      <c r="VDY206" s="400"/>
      <c r="VDZ206" s="400"/>
      <c r="VEA206" s="400"/>
      <c r="VEB206" s="400"/>
      <c r="VEC206" s="400"/>
      <c r="VED206" s="400"/>
      <c r="VEE206" s="400"/>
      <c r="VEF206" s="400"/>
      <c r="VEG206" s="400"/>
      <c r="VEH206" s="400"/>
      <c r="VEI206" s="400"/>
      <c r="VEJ206" s="400"/>
      <c r="VEK206" s="400"/>
      <c r="VEL206" s="400"/>
      <c r="VEM206" s="400"/>
      <c r="VEN206" s="400"/>
      <c r="VEO206" s="400"/>
      <c r="VEP206" s="400"/>
      <c r="VEQ206" s="400"/>
      <c r="VER206" s="400"/>
      <c r="VES206" s="400"/>
      <c r="VET206" s="400"/>
      <c r="VEU206" s="400"/>
      <c r="VEV206" s="400"/>
      <c r="VEW206" s="400"/>
      <c r="VEX206" s="400"/>
      <c r="VEY206" s="400"/>
      <c r="VEZ206" s="400"/>
      <c r="VFA206" s="400"/>
      <c r="VFB206" s="400"/>
      <c r="VFC206" s="400"/>
      <c r="VFD206" s="400"/>
      <c r="VFE206" s="400"/>
      <c r="VFF206" s="400"/>
      <c r="VFG206" s="400"/>
      <c r="VFH206" s="400"/>
      <c r="VFI206" s="400"/>
      <c r="VFJ206" s="400"/>
      <c r="VFK206" s="400"/>
      <c r="VFL206" s="400"/>
      <c r="VFM206" s="400"/>
      <c r="VFN206" s="400"/>
      <c r="VFO206" s="400"/>
      <c r="VFP206" s="400"/>
      <c r="VFQ206" s="400"/>
      <c r="VFR206" s="400"/>
      <c r="VFS206" s="400"/>
      <c r="VFT206" s="400"/>
      <c r="VFU206" s="400"/>
      <c r="VFV206" s="400"/>
      <c r="VFW206" s="400"/>
      <c r="VFX206" s="400"/>
      <c r="VFY206" s="400"/>
      <c r="VFZ206" s="400"/>
      <c r="VGA206" s="400"/>
      <c r="VGB206" s="400"/>
      <c r="VGC206" s="400"/>
      <c r="VGD206" s="400"/>
      <c r="VGE206" s="400"/>
      <c r="VGF206" s="400"/>
      <c r="VGG206" s="400"/>
      <c r="VGH206" s="400"/>
      <c r="VGI206" s="400"/>
      <c r="VGJ206" s="400"/>
      <c r="VGK206" s="400"/>
      <c r="VGL206" s="400"/>
      <c r="VGM206" s="400"/>
      <c r="VGN206" s="400"/>
      <c r="VGO206" s="400"/>
      <c r="VGP206" s="400"/>
      <c r="VGQ206" s="400"/>
      <c r="VGR206" s="400"/>
      <c r="VGS206" s="400"/>
      <c r="VGT206" s="400"/>
      <c r="VGU206" s="400"/>
      <c r="VGV206" s="400"/>
      <c r="VGW206" s="400"/>
      <c r="VGX206" s="400"/>
      <c r="VGY206" s="400"/>
      <c r="VGZ206" s="400"/>
      <c r="VHA206" s="400"/>
      <c r="VHB206" s="400"/>
      <c r="VHC206" s="400"/>
      <c r="VHD206" s="400"/>
      <c r="VHE206" s="400"/>
      <c r="VHF206" s="400"/>
      <c r="VHG206" s="400"/>
      <c r="VHH206" s="400"/>
      <c r="VHI206" s="400"/>
      <c r="VHJ206" s="400"/>
      <c r="VHK206" s="400"/>
      <c r="VHL206" s="400"/>
      <c r="VHM206" s="400"/>
      <c r="VHN206" s="400"/>
      <c r="VHO206" s="400"/>
      <c r="VHP206" s="400"/>
      <c r="VHQ206" s="400"/>
      <c r="VHR206" s="400"/>
      <c r="VHS206" s="400"/>
      <c r="VHT206" s="400"/>
      <c r="VHU206" s="400"/>
      <c r="VHV206" s="400"/>
      <c r="VHW206" s="400"/>
      <c r="VHX206" s="400"/>
      <c r="VHY206" s="400"/>
      <c r="VHZ206" s="400"/>
      <c r="VIA206" s="400"/>
      <c r="VIB206" s="400"/>
      <c r="VIC206" s="400"/>
      <c r="VID206" s="400"/>
      <c r="VIE206" s="400"/>
      <c r="VIF206" s="400"/>
      <c r="VIG206" s="400"/>
      <c r="VIH206" s="400"/>
      <c r="VII206" s="400"/>
      <c r="VIJ206" s="400"/>
      <c r="VIK206" s="400"/>
      <c r="VIL206" s="400"/>
      <c r="VIM206" s="400"/>
      <c r="VIN206" s="400"/>
      <c r="VIO206" s="400"/>
      <c r="VIP206" s="400"/>
      <c r="VIQ206" s="400"/>
      <c r="VIR206" s="400"/>
      <c r="VIS206" s="400"/>
      <c r="VIT206" s="400"/>
      <c r="VIU206" s="400"/>
      <c r="VIV206" s="400"/>
      <c r="VIW206" s="400"/>
      <c r="VIX206" s="400"/>
      <c r="VIY206" s="400"/>
      <c r="VIZ206" s="400"/>
      <c r="VJA206" s="400"/>
      <c r="VJB206" s="400"/>
      <c r="VJC206" s="400"/>
      <c r="VJD206" s="400"/>
      <c r="VJE206" s="400"/>
      <c r="VJF206" s="400"/>
      <c r="VJG206" s="400"/>
      <c r="VJH206" s="400"/>
      <c r="VJI206" s="400"/>
      <c r="VJJ206" s="400"/>
      <c r="VJK206" s="400"/>
      <c r="VJL206" s="400"/>
      <c r="VJM206" s="400"/>
      <c r="VJN206" s="400"/>
      <c r="VJO206" s="400"/>
      <c r="VJP206" s="400"/>
      <c r="VJQ206" s="400"/>
      <c r="VJR206" s="400"/>
      <c r="VJS206" s="400"/>
      <c r="VJT206" s="400"/>
      <c r="VJU206" s="400"/>
      <c r="VJV206" s="400"/>
      <c r="VJW206" s="400"/>
      <c r="VJX206" s="400"/>
      <c r="VJY206" s="400"/>
      <c r="VJZ206" s="400"/>
      <c r="VKA206" s="400"/>
      <c r="VKB206" s="400"/>
      <c r="VKC206" s="400"/>
      <c r="VKD206" s="400"/>
      <c r="VKE206" s="400"/>
      <c r="VKF206" s="400"/>
      <c r="VKG206" s="400"/>
      <c r="VKH206" s="400"/>
      <c r="VKI206" s="400"/>
      <c r="VKJ206" s="400"/>
      <c r="VKK206" s="400"/>
      <c r="VKL206" s="400"/>
      <c r="VKM206" s="400"/>
      <c r="VKN206" s="400"/>
      <c r="VKO206" s="400"/>
      <c r="VKP206" s="400"/>
      <c r="VKQ206" s="400"/>
      <c r="VKR206" s="400"/>
      <c r="VKS206" s="400"/>
      <c r="VKT206" s="400"/>
      <c r="VKU206" s="400"/>
      <c r="VKV206" s="400"/>
      <c r="VKW206" s="400"/>
      <c r="VKX206" s="400"/>
      <c r="VKY206" s="400"/>
      <c r="VKZ206" s="400"/>
      <c r="VLA206" s="400"/>
      <c r="VLB206" s="400"/>
      <c r="VLC206" s="400"/>
      <c r="VLD206" s="400"/>
      <c r="VLE206" s="400"/>
      <c r="VLF206" s="400"/>
      <c r="VLG206" s="400"/>
      <c r="VLH206" s="400"/>
      <c r="VLI206" s="400"/>
      <c r="VLJ206" s="400"/>
      <c r="VLK206" s="400"/>
      <c r="VLL206" s="400"/>
      <c r="VLM206" s="400"/>
      <c r="VLN206" s="400"/>
      <c r="VLO206" s="400"/>
      <c r="VLP206" s="400"/>
      <c r="VLQ206" s="400"/>
      <c r="VLR206" s="400"/>
      <c r="VLS206" s="400"/>
      <c r="VLT206" s="400"/>
      <c r="VLU206" s="400"/>
      <c r="VLV206" s="400"/>
      <c r="VLW206" s="400"/>
      <c r="VLX206" s="400"/>
      <c r="VLY206" s="400"/>
      <c r="VLZ206" s="400"/>
      <c r="VMA206" s="400"/>
      <c r="VMB206" s="400"/>
      <c r="VMC206" s="400"/>
      <c r="VMD206" s="400"/>
      <c r="VME206" s="400"/>
      <c r="VMF206" s="400"/>
      <c r="VMG206" s="400"/>
      <c r="VMH206" s="400"/>
      <c r="VMI206" s="400"/>
      <c r="VMJ206" s="400"/>
      <c r="VMK206" s="400"/>
      <c r="VML206" s="400"/>
      <c r="VMM206" s="400"/>
      <c r="VMN206" s="400"/>
      <c r="VMO206" s="400"/>
      <c r="VMP206" s="400"/>
      <c r="VMQ206" s="400"/>
      <c r="VMR206" s="400"/>
      <c r="VMS206" s="400"/>
      <c r="VMT206" s="400"/>
      <c r="VMU206" s="400"/>
      <c r="VMV206" s="400"/>
      <c r="VMW206" s="400"/>
      <c r="VMX206" s="400"/>
      <c r="VMY206" s="400"/>
      <c r="VMZ206" s="400"/>
      <c r="VNA206" s="400"/>
      <c r="VNB206" s="400"/>
      <c r="VNC206" s="400"/>
      <c r="VND206" s="400"/>
      <c r="VNE206" s="400"/>
      <c r="VNF206" s="400"/>
      <c r="VNG206" s="400"/>
      <c r="VNH206" s="400"/>
      <c r="VNI206" s="400"/>
      <c r="VNJ206" s="400"/>
      <c r="VNK206" s="400"/>
      <c r="VNL206" s="400"/>
      <c r="VNM206" s="400"/>
      <c r="VNN206" s="400"/>
      <c r="VNO206" s="400"/>
      <c r="VNP206" s="400"/>
      <c r="VNQ206" s="400"/>
      <c r="VNR206" s="400"/>
      <c r="VNS206" s="400"/>
      <c r="VNT206" s="400"/>
      <c r="VNU206" s="400"/>
      <c r="VNV206" s="400"/>
      <c r="VNW206" s="400"/>
      <c r="VNX206" s="400"/>
      <c r="VNY206" s="400"/>
      <c r="VNZ206" s="400"/>
      <c r="VOA206" s="400"/>
      <c r="VOB206" s="400"/>
      <c r="VOC206" s="400"/>
      <c r="VOD206" s="400"/>
      <c r="VOE206" s="400"/>
      <c r="VOF206" s="400"/>
      <c r="VOG206" s="400"/>
      <c r="VOH206" s="400"/>
      <c r="VOI206" s="400"/>
      <c r="VOJ206" s="400"/>
      <c r="VOK206" s="400"/>
      <c r="VOL206" s="400"/>
      <c r="VOM206" s="400"/>
      <c r="VON206" s="400"/>
      <c r="VOO206" s="400"/>
      <c r="VOP206" s="400"/>
      <c r="VOQ206" s="400"/>
      <c r="VOR206" s="400"/>
      <c r="VOS206" s="400"/>
      <c r="VOT206" s="400"/>
      <c r="VOU206" s="400"/>
      <c r="VOV206" s="400"/>
      <c r="VOW206" s="400"/>
      <c r="VOX206" s="400"/>
      <c r="VOY206" s="400"/>
      <c r="VOZ206" s="400"/>
      <c r="VPA206" s="400"/>
      <c r="VPB206" s="400"/>
      <c r="VPC206" s="400"/>
      <c r="VPD206" s="400"/>
      <c r="VPE206" s="400"/>
      <c r="VPF206" s="400"/>
      <c r="VPG206" s="400"/>
      <c r="VPH206" s="400"/>
      <c r="VPI206" s="400"/>
      <c r="VPJ206" s="400"/>
      <c r="VPK206" s="400"/>
      <c r="VPL206" s="400"/>
      <c r="VPM206" s="400"/>
      <c r="VPN206" s="400"/>
      <c r="VPO206" s="400"/>
      <c r="VPP206" s="400"/>
      <c r="VPQ206" s="400"/>
      <c r="VPR206" s="400"/>
      <c r="VPS206" s="400"/>
      <c r="VPT206" s="400"/>
      <c r="VPU206" s="400"/>
      <c r="VPV206" s="400"/>
      <c r="VPW206" s="400"/>
      <c r="VPX206" s="400"/>
      <c r="VPY206" s="400"/>
      <c r="VPZ206" s="400"/>
      <c r="VQA206" s="400"/>
      <c r="VQB206" s="400"/>
      <c r="VQC206" s="400"/>
      <c r="VQD206" s="400"/>
      <c r="VQE206" s="400"/>
      <c r="VQF206" s="400"/>
      <c r="VQG206" s="400"/>
      <c r="VQH206" s="400"/>
      <c r="VQI206" s="400"/>
      <c r="VQJ206" s="400"/>
      <c r="VQK206" s="400"/>
      <c r="VQL206" s="400"/>
      <c r="VQM206" s="400"/>
      <c r="VQN206" s="400"/>
      <c r="VQO206" s="400"/>
      <c r="VQP206" s="400"/>
      <c r="VQQ206" s="400"/>
      <c r="VQR206" s="400"/>
      <c r="VQS206" s="400"/>
      <c r="VQT206" s="400"/>
      <c r="VQU206" s="400"/>
      <c r="VQV206" s="400"/>
      <c r="VQW206" s="400"/>
      <c r="VQX206" s="400"/>
      <c r="VQY206" s="400"/>
      <c r="VQZ206" s="400"/>
      <c r="VRA206" s="400"/>
      <c r="VRB206" s="400"/>
      <c r="VRC206" s="400"/>
      <c r="VRD206" s="400"/>
      <c r="VRE206" s="400"/>
      <c r="VRF206" s="400"/>
      <c r="VRG206" s="400"/>
      <c r="VRH206" s="400"/>
      <c r="VRI206" s="400"/>
      <c r="VRJ206" s="400"/>
      <c r="VRK206" s="400"/>
      <c r="VRL206" s="400"/>
      <c r="VRM206" s="400"/>
      <c r="VRN206" s="400"/>
      <c r="VRO206" s="400"/>
      <c r="VRP206" s="400"/>
      <c r="VRQ206" s="400"/>
      <c r="VRR206" s="400"/>
      <c r="VRS206" s="400"/>
      <c r="VRT206" s="400"/>
      <c r="VRU206" s="400"/>
      <c r="VRV206" s="400"/>
      <c r="VRW206" s="400"/>
      <c r="VRX206" s="400"/>
      <c r="VRY206" s="400"/>
      <c r="VRZ206" s="400"/>
      <c r="VSA206" s="400"/>
      <c r="VSB206" s="400"/>
      <c r="VSC206" s="400"/>
      <c r="VSD206" s="400"/>
      <c r="VSE206" s="400"/>
      <c r="VSF206" s="400"/>
      <c r="VSG206" s="400"/>
      <c r="VSH206" s="400"/>
      <c r="VSI206" s="400"/>
      <c r="VSJ206" s="400"/>
      <c r="VSK206" s="400"/>
      <c r="VSL206" s="400"/>
      <c r="VSM206" s="400"/>
      <c r="VSN206" s="400"/>
      <c r="VSO206" s="400"/>
      <c r="VSP206" s="400"/>
      <c r="VSQ206" s="400"/>
      <c r="VSR206" s="400"/>
      <c r="VSS206" s="400"/>
      <c r="VST206" s="400"/>
      <c r="VSU206" s="400"/>
      <c r="VSV206" s="400"/>
      <c r="VSW206" s="400"/>
      <c r="VSX206" s="400"/>
      <c r="VSY206" s="400"/>
      <c r="VSZ206" s="400"/>
      <c r="VTA206" s="400"/>
      <c r="VTB206" s="400"/>
      <c r="VTC206" s="400"/>
      <c r="VTD206" s="400"/>
      <c r="VTE206" s="400"/>
      <c r="VTF206" s="400"/>
      <c r="VTG206" s="400"/>
      <c r="VTH206" s="400"/>
      <c r="VTI206" s="400"/>
      <c r="VTJ206" s="400"/>
      <c r="VTK206" s="400"/>
      <c r="VTL206" s="400"/>
      <c r="VTM206" s="400"/>
      <c r="VTN206" s="400"/>
      <c r="VTO206" s="400"/>
      <c r="VTP206" s="400"/>
      <c r="VTQ206" s="400"/>
      <c r="VTR206" s="400"/>
      <c r="VTS206" s="400"/>
      <c r="VTT206" s="400"/>
      <c r="VTU206" s="400"/>
      <c r="VTV206" s="400"/>
      <c r="VTW206" s="400"/>
      <c r="VTX206" s="400"/>
      <c r="VTY206" s="400"/>
      <c r="VTZ206" s="400"/>
      <c r="VUA206" s="400"/>
      <c r="VUB206" s="400"/>
      <c r="VUC206" s="400"/>
      <c r="VUD206" s="400"/>
      <c r="VUE206" s="400"/>
      <c r="VUF206" s="400"/>
      <c r="VUG206" s="400"/>
      <c r="VUH206" s="400"/>
      <c r="VUI206" s="400"/>
      <c r="VUJ206" s="400"/>
      <c r="VUK206" s="400"/>
      <c r="VUL206" s="400"/>
      <c r="VUM206" s="400"/>
      <c r="VUN206" s="400"/>
      <c r="VUO206" s="400"/>
      <c r="VUP206" s="400"/>
      <c r="VUQ206" s="400"/>
      <c r="VUR206" s="400"/>
      <c r="VUS206" s="400"/>
      <c r="VUT206" s="400"/>
      <c r="VUU206" s="400"/>
      <c r="VUV206" s="400"/>
      <c r="VUW206" s="400"/>
      <c r="VUX206" s="400"/>
      <c r="VUY206" s="400"/>
      <c r="VUZ206" s="400"/>
      <c r="VVA206" s="400"/>
      <c r="VVB206" s="400"/>
      <c r="VVC206" s="400"/>
      <c r="VVD206" s="400"/>
      <c r="VVE206" s="400"/>
      <c r="VVF206" s="400"/>
      <c r="VVG206" s="400"/>
      <c r="VVH206" s="400"/>
      <c r="VVI206" s="400"/>
      <c r="VVJ206" s="400"/>
      <c r="VVK206" s="400"/>
      <c r="VVL206" s="400"/>
      <c r="VVM206" s="400"/>
      <c r="VVN206" s="400"/>
      <c r="VVO206" s="400"/>
      <c r="VVP206" s="400"/>
      <c r="VVQ206" s="400"/>
      <c r="VVR206" s="400"/>
      <c r="VVS206" s="400"/>
      <c r="VVT206" s="400"/>
      <c r="VVU206" s="400"/>
      <c r="VVV206" s="400"/>
      <c r="VVW206" s="400"/>
      <c r="VVX206" s="400"/>
      <c r="VVY206" s="400"/>
      <c r="VVZ206" s="400"/>
      <c r="VWA206" s="400"/>
      <c r="VWB206" s="400"/>
      <c r="VWC206" s="400"/>
      <c r="VWD206" s="400"/>
      <c r="VWE206" s="400"/>
      <c r="VWF206" s="400"/>
      <c r="VWG206" s="400"/>
      <c r="VWH206" s="400"/>
      <c r="VWI206" s="400"/>
      <c r="VWJ206" s="400"/>
      <c r="VWK206" s="400"/>
      <c r="VWL206" s="400"/>
      <c r="VWM206" s="400"/>
      <c r="VWN206" s="400"/>
      <c r="VWO206" s="400"/>
      <c r="VWP206" s="400"/>
      <c r="VWQ206" s="400"/>
      <c r="VWR206" s="400"/>
      <c r="VWS206" s="400"/>
      <c r="VWT206" s="400"/>
      <c r="VWU206" s="400"/>
      <c r="VWV206" s="400"/>
      <c r="VWW206" s="400"/>
      <c r="VWX206" s="400"/>
      <c r="VWY206" s="400"/>
      <c r="VWZ206" s="400"/>
      <c r="VXA206" s="400"/>
      <c r="VXB206" s="400"/>
      <c r="VXC206" s="400"/>
      <c r="VXD206" s="400"/>
      <c r="VXE206" s="400"/>
      <c r="VXF206" s="400"/>
      <c r="VXG206" s="400"/>
      <c r="VXH206" s="400"/>
      <c r="VXI206" s="400"/>
      <c r="VXJ206" s="400"/>
      <c r="VXK206" s="400"/>
      <c r="VXL206" s="400"/>
      <c r="VXM206" s="400"/>
      <c r="VXN206" s="400"/>
      <c r="VXO206" s="400"/>
      <c r="VXP206" s="400"/>
      <c r="VXQ206" s="400"/>
      <c r="VXR206" s="400"/>
      <c r="VXS206" s="400"/>
      <c r="VXT206" s="400"/>
      <c r="VXU206" s="400"/>
      <c r="VXV206" s="400"/>
      <c r="VXW206" s="400"/>
      <c r="VXX206" s="400"/>
      <c r="VXY206" s="400"/>
      <c r="VXZ206" s="400"/>
      <c r="VYA206" s="400"/>
      <c r="VYB206" s="400"/>
      <c r="VYC206" s="400"/>
      <c r="VYD206" s="400"/>
      <c r="VYE206" s="400"/>
      <c r="VYF206" s="400"/>
      <c r="VYG206" s="400"/>
      <c r="VYH206" s="400"/>
      <c r="VYI206" s="400"/>
      <c r="VYJ206" s="400"/>
      <c r="VYK206" s="400"/>
      <c r="VYL206" s="400"/>
      <c r="VYM206" s="400"/>
      <c r="VYN206" s="400"/>
      <c r="VYO206" s="400"/>
      <c r="VYP206" s="400"/>
      <c r="VYQ206" s="400"/>
      <c r="VYR206" s="400"/>
      <c r="VYS206" s="400"/>
      <c r="VYT206" s="400"/>
      <c r="VYU206" s="400"/>
      <c r="VYV206" s="400"/>
      <c r="VYW206" s="400"/>
      <c r="VYX206" s="400"/>
      <c r="VYY206" s="400"/>
      <c r="VYZ206" s="400"/>
      <c r="VZA206" s="400"/>
      <c r="VZB206" s="400"/>
      <c r="VZC206" s="400"/>
      <c r="VZD206" s="400"/>
      <c r="VZE206" s="400"/>
      <c r="VZF206" s="400"/>
      <c r="VZG206" s="400"/>
      <c r="VZH206" s="400"/>
      <c r="VZI206" s="400"/>
      <c r="VZJ206" s="400"/>
      <c r="VZK206" s="400"/>
      <c r="VZL206" s="400"/>
      <c r="VZM206" s="400"/>
      <c r="VZN206" s="400"/>
      <c r="VZO206" s="400"/>
      <c r="VZP206" s="400"/>
      <c r="VZQ206" s="400"/>
      <c r="VZR206" s="400"/>
      <c r="VZS206" s="400"/>
      <c r="VZT206" s="400"/>
      <c r="VZU206" s="400"/>
      <c r="VZV206" s="400"/>
      <c r="VZW206" s="400"/>
      <c r="VZX206" s="400"/>
      <c r="VZY206" s="400"/>
      <c r="VZZ206" s="400"/>
      <c r="WAA206" s="400"/>
      <c r="WAB206" s="400"/>
      <c r="WAC206" s="400"/>
      <c r="WAD206" s="400"/>
      <c r="WAE206" s="400"/>
      <c r="WAF206" s="400"/>
      <c r="WAG206" s="400"/>
      <c r="WAH206" s="400"/>
      <c r="WAI206" s="400"/>
      <c r="WAJ206" s="400"/>
      <c r="WAK206" s="400"/>
      <c r="WAL206" s="400"/>
      <c r="WAM206" s="400"/>
      <c r="WAN206" s="400"/>
      <c r="WAO206" s="400"/>
      <c r="WAP206" s="400"/>
      <c r="WAQ206" s="400"/>
      <c r="WAR206" s="400"/>
      <c r="WAS206" s="400"/>
      <c r="WAT206" s="400"/>
      <c r="WAU206" s="400"/>
      <c r="WAV206" s="400"/>
      <c r="WAW206" s="400"/>
      <c r="WAX206" s="400"/>
      <c r="WAY206" s="400"/>
      <c r="WAZ206" s="400"/>
      <c r="WBA206" s="400"/>
      <c r="WBB206" s="400"/>
      <c r="WBC206" s="400"/>
      <c r="WBD206" s="400"/>
      <c r="WBE206" s="400"/>
      <c r="WBF206" s="400"/>
      <c r="WBG206" s="400"/>
      <c r="WBH206" s="400"/>
      <c r="WBI206" s="400"/>
      <c r="WBJ206" s="400"/>
      <c r="WBK206" s="400"/>
      <c r="WBL206" s="400"/>
      <c r="WBM206" s="400"/>
      <c r="WBN206" s="400"/>
      <c r="WBO206" s="400"/>
      <c r="WBP206" s="400"/>
      <c r="WBQ206" s="400"/>
      <c r="WBR206" s="400"/>
      <c r="WBS206" s="400"/>
      <c r="WBT206" s="400"/>
      <c r="WBU206" s="400"/>
      <c r="WBV206" s="400"/>
      <c r="WBW206" s="400"/>
      <c r="WBX206" s="400"/>
      <c r="WBY206" s="400"/>
      <c r="WBZ206" s="400"/>
      <c r="WCA206" s="400"/>
      <c r="WCB206" s="400"/>
      <c r="WCC206" s="400"/>
      <c r="WCD206" s="400"/>
      <c r="WCE206" s="400"/>
      <c r="WCF206" s="400"/>
      <c r="WCG206" s="400"/>
      <c r="WCH206" s="400"/>
      <c r="WCI206" s="400"/>
      <c r="WCJ206" s="400"/>
      <c r="WCK206" s="400"/>
      <c r="WCL206" s="400"/>
      <c r="WCM206" s="400"/>
      <c r="WCN206" s="400"/>
      <c r="WCO206" s="400"/>
      <c r="WCP206" s="400"/>
      <c r="WCQ206" s="400"/>
      <c r="WCR206" s="400"/>
      <c r="WCS206" s="400"/>
      <c r="WCT206" s="400"/>
      <c r="WCU206" s="400"/>
      <c r="WCV206" s="400"/>
      <c r="WCW206" s="400"/>
      <c r="WCX206" s="400"/>
      <c r="WCY206" s="400"/>
      <c r="WCZ206" s="400"/>
      <c r="WDA206" s="400"/>
      <c r="WDB206" s="400"/>
      <c r="WDC206" s="400"/>
      <c r="WDD206" s="400"/>
      <c r="WDE206" s="400"/>
      <c r="WDF206" s="400"/>
      <c r="WDG206" s="400"/>
      <c r="WDH206" s="400"/>
      <c r="WDI206" s="400"/>
      <c r="WDJ206" s="400"/>
      <c r="WDK206" s="400"/>
      <c r="WDL206" s="400"/>
      <c r="WDM206" s="400"/>
      <c r="WDN206" s="400"/>
      <c r="WDO206" s="400"/>
      <c r="WDP206" s="400"/>
      <c r="WDQ206" s="400"/>
      <c r="WDR206" s="400"/>
      <c r="WDS206" s="400"/>
      <c r="WDT206" s="400"/>
      <c r="WDU206" s="400"/>
      <c r="WDV206" s="400"/>
      <c r="WDW206" s="400"/>
      <c r="WDX206" s="400"/>
      <c r="WDY206" s="400"/>
      <c r="WDZ206" s="400"/>
      <c r="WEA206" s="400"/>
      <c r="WEB206" s="400"/>
      <c r="WEC206" s="400"/>
      <c r="WED206" s="400"/>
      <c r="WEE206" s="400"/>
      <c r="WEF206" s="400"/>
      <c r="WEG206" s="400"/>
      <c r="WEH206" s="400"/>
      <c r="WEI206" s="400"/>
      <c r="WEJ206" s="400"/>
      <c r="WEK206" s="400"/>
      <c r="WEL206" s="400"/>
      <c r="WEM206" s="400"/>
      <c r="WEN206" s="400"/>
      <c r="WEO206" s="400"/>
      <c r="WEP206" s="400"/>
      <c r="WEQ206" s="400"/>
      <c r="WER206" s="400"/>
      <c r="WES206" s="400"/>
      <c r="WET206" s="400"/>
      <c r="WEU206" s="400"/>
      <c r="WEV206" s="400"/>
      <c r="WEW206" s="400"/>
      <c r="WEX206" s="400"/>
      <c r="WEY206" s="400"/>
      <c r="WEZ206" s="400"/>
      <c r="WFA206" s="400"/>
      <c r="WFB206" s="400"/>
      <c r="WFC206" s="400"/>
      <c r="WFD206" s="400"/>
      <c r="WFE206" s="400"/>
      <c r="WFF206" s="400"/>
      <c r="WFG206" s="400"/>
      <c r="WFH206" s="400"/>
      <c r="WFI206" s="400"/>
      <c r="WFJ206" s="400"/>
      <c r="WFK206" s="400"/>
      <c r="WFL206" s="400"/>
      <c r="WFM206" s="400"/>
      <c r="WFN206" s="400"/>
      <c r="WFO206" s="400"/>
      <c r="WFP206" s="400"/>
      <c r="WFQ206" s="400"/>
      <c r="WFR206" s="400"/>
      <c r="WFS206" s="400"/>
      <c r="WFT206" s="400"/>
      <c r="WFU206" s="400"/>
      <c r="WFV206" s="400"/>
      <c r="WFW206" s="400"/>
      <c r="WFX206" s="400"/>
      <c r="WFY206" s="400"/>
      <c r="WFZ206" s="400"/>
      <c r="WGA206" s="400"/>
      <c r="WGB206" s="400"/>
      <c r="WGC206" s="400"/>
      <c r="WGD206" s="400"/>
      <c r="WGE206" s="400"/>
      <c r="WGF206" s="400"/>
      <c r="WGG206" s="400"/>
      <c r="WGH206" s="400"/>
      <c r="WGI206" s="400"/>
      <c r="WGJ206" s="400"/>
      <c r="WGK206" s="400"/>
      <c r="WGL206" s="400"/>
      <c r="WGM206" s="400"/>
      <c r="WGN206" s="400"/>
      <c r="WGO206" s="400"/>
      <c r="WGP206" s="400"/>
      <c r="WGQ206" s="400"/>
      <c r="WGR206" s="400"/>
      <c r="WGS206" s="400"/>
      <c r="WGT206" s="400"/>
      <c r="WGU206" s="400"/>
      <c r="WGV206" s="400"/>
      <c r="WGW206" s="400"/>
      <c r="WGX206" s="400"/>
      <c r="WGY206" s="400"/>
      <c r="WGZ206" s="400"/>
      <c r="WHA206" s="400"/>
      <c r="WHB206" s="400"/>
      <c r="WHC206" s="400"/>
      <c r="WHD206" s="400"/>
      <c r="WHE206" s="400"/>
      <c r="WHF206" s="400"/>
      <c r="WHG206" s="400"/>
      <c r="WHH206" s="400"/>
      <c r="WHI206" s="400"/>
      <c r="WHJ206" s="400"/>
      <c r="WHK206" s="400"/>
      <c r="WHL206" s="400"/>
      <c r="WHM206" s="400"/>
      <c r="WHN206" s="400"/>
      <c r="WHO206" s="400"/>
      <c r="WHP206" s="400"/>
      <c r="WHQ206" s="400"/>
      <c r="WHR206" s="400"/>
      <c r="WHS206" s="400"/>
      <c r="WHT206" s="400"/>
      <c r="WHU206" s="400"/>
      <c r="WHV206" s="400"/>
      <c r="WHW206" s="400"/>
      <c r="WHX206" s="400"/>
      <c r="WHY206" s="400"/>
      <c r="WHZ206" s="400"/>
      <c r="WIA206" s="400"/>
      <c r="WIB206" s="400"/>
      <c r="WIC206" s="400"/>
      <c r="WID206" s="400"/>
      <c r="WIE206" s="400"/>
      <c r="WIF206" s="400"/>
      <c r="WIG206" s="400"/>
      <c r="WIH206" s="400"/>
      <c r="WII206" s="400"/>
      <c r="WIJ206" s="400"/>
      <c r="WIK206" s="400"/>
      <c r="WIL206" s="400"/>
      <c r="WIM206" s="400"/>
      <c r="WIN206" s="400"/>
      <c r="WIO206" s="400"/>
      <c r="WIP206" s="400"/>
      <c r="WIQ206" s="400"/>
      <c r="WIR206" s="400"/>
      <c r="WIS206" s="400"/>
      <c r="WIT206" s="400"/>
      <c r="WIU206" s="400"/>
      <c r="WIV206" s="400"/>
      <c r="WIW206" s="400"/>
      <c r="WIX206" s="400"/>
      <c r="WIY206" s="400"/>
      <c r="WIZ206" s="400"/>
      <c r="WJA206" s="400"/>
      <c r="WJB206" s="400"/>
      <c r="WJC206" s="400"/>
      <c r="WJD206" s="400"/>
      <c r="WJE206" s="400"/>
      <c r="WJF206" s="400"/>
      <c r="WJG206" s="400"/>
      <c r="WJH206" s="400"/>
      <c r="WJI206" s="400"/>
      <c r="WJJ206" s="400"/>
      <c r="WJK206" s="400"/>
      <c r="WJL206" s="400"/>
      <c r="WJM206" s="400"/>
      <c r="WJN206" s="400"/>
      <c r="WJO206" s="400"/>
      <c r="WJP206" s="400"/>
      <c r="WJQ206" s="400"/>
      <c r="WJR206" s="400"/>
      <c r="WJS206" s="400"/>
      <c r="WJT206" s="400"/>
      <c r="WJU206" s="400"/>
      <c r="WJV206" s="400"/>
      <c r="WJW206" s="400"/>
      <c r="WJX206" s="400"/>
      <c r="WJY206" s="400"/>
      <c r="WJZ206" s="400"/>
      <c r="WKA206" s="400"/>
      <c r="WKB206" s="400"/>
      <c r="WKC206" s="400"/>
      <c r="WKD206" s="400"/>
      <c r="WKE206" s="400"/>
      <c r="WKF206" s="400"/>
      <c r="WKG206" s="400"/>
      <c r="WKH206" s="400"/>
      <c r="WKI206" s="400"/>
      <c r="WKJ206" s="400"/>
      <c r="WKK206" s="400"/>
      <c r="WKL206" s="400"/>
      <c r="WKM206" s="400"/>
      <c r="WKN206" s="400"/>
      <c r="WKO206" s="400"/>
      <c r="WKP206" s="400"/>
      <c r="WKQ206" s="400"/>
      <c r="WKR206" s="400"/>
      <c r="WKS206" s="400"/>
      <c r="WKT206" s="400"/>
      <c r="WKU206" s="400"/>
      <c r="WKV206" s="400"/>
      <c r="WKW206" s="400"/>
      <c r="WKX206" s="400"/>
      <c r="WKY206" s="400"/>
      <c r="WKZ206" s="400"/>
      <c r="WLA206" s="400"/>
      <c r="WLB206" s="400"/>
      <c r="WLC206" s="400"/>
      <c r="WLD206" s="400"/>
      <c r="WLE206" s="400"/>
      <c r="WLF206" s="400"/>
      <c r="WLG206" s="400"/>
      <c r="WLH206" s="400"/>
      <c r="WLI206" s="400"/>
      <c r="WLJ206" s="400"/>
      <c r="WLK206" s="400"/>
      <c r="WLL206" s="400"/>
      <c r="WLM206" s="400"/>
      <c r="WLN206" s="400"/>
      <c r="WLO206" s="400"/>
      <c r="WLP206" s="400"/>
      <c r="WLQ206" s="400"/>
      <c r="WLR206" s="400"/>
      <c r="WLS206" s="400"/>
      <c r="WLT206" s="400"/>
      <c r="WLU206" s="400"/>
      <c r="WLV206" s="400"/>
      <c r="WLW206" s="400"/>
      <c r="WLX206" s="400"/>
      <c r="WLY206" s="400"/>
      <c r="WLZ206" s="400"/>
      <c r="WMA206" s="400"/>
      <c r="WMB206" s="400"/>
      <c r="WMC206" s="400"/>
      <c r="WMD206" s="400"/>
      <c r="WME206" s="400"/>
      <c r="WMF206" s="400"/>
      <c r="WMG206" s="400"/>
      <c r="WMH206" s="400"/>
      <c r="WMI206" s="400"/>
      <c r="WMJ206" s="400"/>
      <c r="WMK206" s="400"/>
      <c r="WML206" s="400"/>
      <c r="WMM206" s="400"/>
      <c r="WMN206" s="400"/>
      <c r="WMO206" s="400"/>
      <c r="WMP206" s="400"/>
      <c r="WMQ206" s="400"/>
      <c r="WMR206" s="400"/>
      <c r="WMS206" s="400"/>
      <c r="WMT206" s="400"/>
      <c r="WMU206" s="400"/>
      <c r="WMV206" s="400"/>
      <c r="WMW206" s="400"/>
      <c r="WMX206" s="400"/>
      <c r="WMY206" s="400"/>
      <c r="WMZ206" s="400"/>
      <c r="WNA206" s="400"/>
      <c r="WNB206" s="400"/>
      <c r="WNC206" s="400"/>
      <c r="WND206" s="400"/>
      <c r="WNE206" s="400"/>
      <c r="WNF206" s="400"/>
      <c r="WNG206" s="400"/>
      <c r="WNH206" s="400"/>
      <c r="WNI206" s="400"/>
      <c r="WNJ206" s="400"/>
      <c r="WNK206" s="400"/>
      <c r="WNL206" s="400"/>
      <c r="WNM206" s="400"/>
      <c r="WNN206" s="400"/>
      <c r="WNO206" s="400"/>
      <c r="WNP206" s="400"/>
      <c r="WNQ206" s="400"/>
      <c r="WNR206" s="400"/>
      <c r="WNS206" s="400"/>
      <c r="WNT206" s="400"/>
      <c r="WNU206" s="400"/>
      <c r="WNV206" s="400"/>
      <c r="WNW206" s="400"/>
      <c r="WNX206" s="400"/>
      <c r="WNY206" s="400"/>
      <c r="WNZ206" s="400"/>
      <c r="WOA206" s="400"/>
      <c r="WOB206" s="400"/>
      <c r="WOC206" s="400"/>
      <c r="WOD206" s="400"/>
      <c r="WOE206" s="400"/>
      <c r="WOF206" s="400"/>
      <c r="WOG206" s="400"/>
      <c r="WOH206" s="400"/>
      <c r="WOI206" s="400"/>
      <c r="WOJ206" s="400"/>
      <c r="WOK206" s="400"/>
      <c r="WOL206" s="400"/>
      <c r="WOM206" s="400"/>
      <c r="WON206" s="400"/>
      <c r="WOO206" s="400"/>
      <c r="WOP206" s="400"/>
      <c r="WOQ206" s="400"/>
      <c r="WOR206" s="400"/>
      <c r="WOS206" s="400"/>
      <c r="WOT206" s="400"/>
      <c r="WOU206" s="400"/>
      <c r="WOV206" s="400"/>
      <c r="WOW206" s="400"/>
      <c r="WOX206" s="400"/>
      <c r="WOY206" s="400"/>
      <c r="WOZ206" s="400"/>
      <c r="WPA206" s="400"/>
      <c r="WPB206" s="400"/>
      <c r="WPC206" s="400"/>
      <c r="WPD206" s="400"/>
      <c r="WPE206" s="400"/>
      <c r="WPF206" s="400"/>
      <c r="WPG206" s="400"/>
      <c r="WPH206" s="400"/>
      <c r="WPI206" s="400"/>
      <c r="WPJ206" s="400"/>
      <c r="WPK206" s="400"/>
      <c r="WPL206" s="400"/>
      <c r="WPM206" s="400"/>
      <c r="WPN206" s="400"/>
      <c r="WPO206" s="400"/>
      <c r="WPP206" s="400"/>
      <c r="WPQ206" s="400"/>
      <c r="WPR206" s="400"/>
      <c r="WPS206" s="400"/>
      <c r="WPT206" s="400"/>
      <c r="WPU206" s="400"/>
      <c r="WPV206" s="400"/>
      <c r="WPW206" s="400"/>
      <c r="WPX206" s="400"/>
      <c r="WPY206" s="400"/>
      <c r="WPZ206" s="400"/>
      <c r="WQA206" s="400"/>
      <c r="WQB206" s="400"/>
      <c r="WQC206" s="400"/>
      <c r="WQD206" s="400"/>
      <c r="WQE206" s="400"/>
      <c r="WQF206" s="400"/>
      <c r="WQG206" s="400"/>
      <c r="WQH206" s="400"/>
      <c r="WQI206" s="400"/>
      <c r="WQJ206" s="400"/>
      <c r="WQK206" s="400"/>
      <c r="WQL206" s="400"/>
      <c r="WQM206" s="400"/>
      <c r="WQN206" s="400"/>
      <c r="WQO206" s="400"/>
      <c r="WQP206" s="400"/>
      <c r="WQQ206" s="400"/>
      <c r="WQR206" s="400"/>
      <c r="WQS206" s="400"/>
      <c r="WQT206" s="400"/>
      <c r="WQU206" s="400"/>
      <c r="WQV206" s="400"/>
      <c r="WQW206" s="400"/>
      <c r="WQX206" s="400"/>
      <c r="WQY206" s="400"/>
      <c r="WQZ206" s="400"/>
      <c r="WRA206" s="400"/>
      <c r="WRB206" s="400"/>
      <c r="WRC206" s="400"/>
      <c r="WRD206" s="400"/>
      <c r="WRE206" s="400"/>
      <c r="WRF206" s="400"/>
      <c r="WRG206" s="400"/>
      <c r="WRH206" s="400"/>
      <c r="WRI206" s="400"/>
      <c r="WRJ206" s="400"/>
      <c r="WRK206" s="400"/>
      <c r="WRL206" s="400"/>
      <c r="WRM206" s="400"/>
      <c r="WRN206" s="400"/>
      <c r="WRO206" s="400"/>
      <c r="WRP206" s="400"/>
      <c r="WRQ206" s="400"/>
      <c r="WRR206" s="400"/>
      <c r="WRS206" s="400"/>
      <c r="WRT206" s="400"/>
      <c r="WRU206" s="400"/>
      <c r="WRV206" s="400"/>
      <c r="WRW206" s="400"/>
      <c r="WRX206" s="400"/>
      <c r="WRY206" s="400"/>
      <c r="WRZ206" s="400"/>
      <c r="WSA206" s="400"/>
      <c r="WSB206" s="400"/>
      <c r="WSC206" s="400"/>
      <c r="WSD206" s="400"/>
      <c r="WSE206" s="400"/>
      <c r="WSF206" s="400"/>
      <c r="WSG206" s="400"/>
      <c r="WSH206" s="400"/>
      <c r="WSI206" s="400"/>
      <c r="WSJ206" s="400"/>
      <c r="WSK206" s="400"/>
      <c r="WSL206" s="400"/>
      <c r="WSM206" s="400"/>
      <c r="WSN206" s="400"/>
      <c r="WSO206" s="400"/>
      <c r="WSP206" s="400"/>
      <c r="WSQ206" s="400"/>
      <c r="WSR206" s="400"/>
      <c r="WSS206" s="400"/>
      <c r="WST206" s="400"/>
      <c r="WSU206" s="400"/>
      <c r="WSV206" s="400"/>
      <c r="WSW206" s="400"/>
      <c r="WSX206" s="400"/>
      <c r="WSY206" s="400"/>
      <c r="WSZ206" s="400"/>
      <c r="WTA206" s="400"/>
      <c r="WTB206" s="400"/>
      <c r="WTC206" s="400"/>
      <c r="WTD206" s="400"/>
      <c r="WTE206" s="400"/>
      <c r="WTF206" s="400"/>
      <c r="WTG206" s="400"/>
      <c r="WTH206" s="400"/>
      <c r="WTI206" s="400"/>
      <c r="WTJ206" s="400"/>
      <c r="WTK206" s="400"/>
      <c r="WTL206" s="400"/>
      <c r="WTM206" s="400"/>
      <c r="WTN206" s="400"/>
      <c r="WTO206" s="400"/>
      <c r="WTP206" s="400"/>
      <c r="WTQ206" s="400"/>
      <c r="WTR206" s="400"/>
      <c r="WTS206" s="400"/>
      <c r="WTT206" s="400"/>
      <c r="WTU206" s="400"/>
      <c r="WTV206" s="400"/>
      <c r="WTW206" s="400"/>
      <c r="WTX206" s="400"/>
      <c r="WTY206" s="400"/>
      <c r="WTZ206" s="400"/>
      <c r="WUA206" s="400"/>
      <c r="WUB206" s="400"/>
      <c r="WUC206" s="400"/>
      <c r="WUD206" s="400"/>
      <c r="WUE206" s="400"/>
      <c r="WUF206" s="400"/>
      <c r="WUG206" s="400"/>
      <c r="WUH206" s="400"/>
      <c r="WUI206" s="400"/>
      <c r="WUJ206" s="400"/>
      <c r="WUK206" s="400"/>
      <c r="WUL206" s="400"/>
      <c r="WUM206" s="400"/>
      <c r="WUN206" s="400"/>
      <c r="WUO206" s="400"/>
      <c r="WUP206" s="400"/>
      <c r="WUQ206" s="400"/>
      <c r="WUR206" s="400"/>
      <c r="WUS206" s="400"/>
      <c r="WUT206" s="400"/>
      <c r="WUU206" s="400"/>
      <c r="WUV206" s="400"/>
      <c r="WUW206" s="400"/>
      <c r="WUX206" s="400"/>
      <c r="WUY206" s="400"/>
      <c r="WUZ206" s="400"/>
      <c r="WVA206" s="400"/>
      <c r="WVB206" s="400"/>
      <c r="WVC206" s="400"/>
      <c r="WVD206" s="400"/>
      <c r="WVE206" s="400"/>
      <c r="WVF206" s="400"/>
      <c r="WVG206" s="400"/>
      <c r="WVH206" s="400"/>
      <c r="WVI206" s="400"/>
      <c r="WVJ206" s="400"/>
      <c r="WVK206" s="400"/>
      <c r="WVL206" s="400"/>
      <c r="WVM206" s="400"/>
      <c r="WVN206" s="400"/>
      <c r="WVO206" s="400"/>
      <c r="WVP206" s="400"/>
      <c r="WVQ206" s="400"/>
      <c r="WVR206" s="400"/>
      <c r="WVS206" s="400"/>
      <c r="WVT206" s="400"/>
      <c r="WVU206" s="400"/>
      <c r="WVV206" s="400"/>
      <c r="WVW206" s="400"/>
      <c r="WVX206" s="400"/>
      <c r="WVY206" s="400"/>
      <c r="WVZ206" s="400"/>
      <c r="WWA206" s="400"/>
      <c r="WWB206" s="400"/>
      <c r="WWC206" s="400"/>
      <c r="WWD206" s="400"/>
      <c r="WWE206" s="400"/>
      <c r="WWF206" s="400"/>
      <c r="WWG206" s="400"/>
      <c r="WWH206" s="400"/>
      <c r="WWI206" s="400"/>
      <c r="WWJ206" s="400"/>
      <c r="WWK206" s="400"/>
      <c r="WWL206" s="400"/>
      <c r="WWM206" s="400"/>
      <c r="WWN206" s="400"/>
      <c r="WWO206" s="400"/>
      <c r="WWP206" s="400"/>
      <c r="WWQ206" s="400"/>
      <c r="WWR206" s="400"/>
      <c r="WWS206" s="400"/>
      <c r="WWT206" s="400"/>
      <c r="WWU206" s="400"/>
      <c r="WWV206" s="400"/>
      <c r="WWW206" s="400"/>
      <c r="WWX206" s="400"/>
      <c r="WWY206" s="400"/>
      <c r="WWZ206" s="400"/>
      <c r="WXA206" s="400"/>
      <c r="WXB206" s="400"/>
      <c r="WXC206" s="400"/>
      <c r="WXD206" s="400"/>
      <c r="WXE206" s="400"/>
      <c r="WXF206" s="400"/>
      <c r="WXG206" s="400"/>
      <c r="WXH206" s="400"/>
      <c r="WXI206" s="400"/>
      <c r="WXJ206" s="400"/>
      <c r="WXK206" s="400"/>
      <c r="WXL206" s="400"/>
      <c r="WXM206" s="400"/>
      <c r="WXN206" s="400"/>
      <c r="WXO206" s="400"/>
      <c r="WXP206" s="400"/>
      <c r="WXQ206" s="400"/>
      <c r="WXR206" s="400"/>
      <c r="WXS206" s="400"/>
      <c r="WXT206" s="400"/>
      <c r="WXU206" s="400"/>
      <c r="WXV206" s="400"/>
      <c r="WXW206" s="400"/>
      <c r="WXX206" s="400"/>
      <c r="WXY206" s="400"/>
      <c r="WXZ206" s="400"/>
      <c r="WYA206" s="400"/>
      <c r="WYB206" s="400"/>
      <c r="WYC206" s="400"/>
      <c r="WYD206" s="400"/>
      <c r="WYE206" s="400"/>
      <c r="WYF206" s="400"/>
      <c r="WYG206" s="400"/>
      <c r="WYH206" s="400"/>
      <c r="WYI206" s="400"/>
      <c r="WYJ206" s="400"/>
      <c r="WYK206" s="400"/>
      <c r="WYL206" s="400"/>
      <c r="WYM206" s="400"/>
      <c r="WYN206" s="400"/>
      <c r="WYO206" s="400"/>
      <c r="WYP206" s="400"/>
      <c r="WYQ206" s="400"/>
      <c r="WYR206" s="400"/>
      <c r="WYS206" s="400"/>
      <c r="WYT206" s="400"/>
      <c r="WYU206" s="400"/>
      <c r="WYV206" s="400"/>
      <c r="WYW206" s="400"/>
      <c r="WYX206" s="400"/>
      <c r="WYY206" s="400"/>
      <c r="WYZ206" s="400"/>
      <c r="WZA206" s="400"/>
      <c r="WZB206" s="400"/>
      <c r="WZC206" s="400"/>
      <c r="WZD206" s="400"/>
      <c r="WZE206" s="400"/>
      <c r="WZF206" s="400"/>
      <c r="WZG206" s="400"/>
      <c r="WZH206" s="400"/>
      <c r="WZI206" s="400"/>
      <c r="WZJ206" s="400"/>
      <c r="WZK206" s="400"/>
      <c r="WZL206" s="400"/>
      <c r="WZM206" s="400"/>
      <c r="WZN206" s="400"/>
      <c r="WZO206" s="400"/>
      <c r="WZP206" s="400"/>
      <c r="WZQ206" s="400"/>
      <c r="WZR206" s="400"/>
      <c r="WZS206" s="400"/>
      <c r="WZT206" s="400"/>
      <c r="WZU206" s="400"/>
      <c r="WZV206" s="400"/>
      <c r="WZW206" s="400"/>
      <c r="WZX206" s="400"/>
      <c r="WZY206" s="400"/>
      <c r="WZZ206" s="400"/>
      <c r="XAA206" s="400"/>
      <c r="XAB206" s="400"/>
      <c r="XAC206" s="400"/>
      <c r="XAD206" s="400"/>
      <c r="XAE206" s="400"/>
      <c r="XAF206" s="400"/>
      <c r="XAG206" s="400"/>
      <c r="XAH206" s="400"/>
      <c r="XAI206" s="400"/>
      <c r="XAJ206" s="400"/>
      <c r="XAK206" s="400"/>
      <c r="XAL206" s="400"/>
      <c r="XAM206" s="400"/>
      <c r="XAN206" s="400"/>
      <c r="XAO206" s="400"/>
      <c r="XAP206" s="400"/>
      <c r="XAQ206" s="400"/>
      <c r="XAR206" s="400"/>
      <c r="XAS206" s="400"/>
      <c r="XAT206" s="400"/>
      <c r="XAU206" s="400"/>
      <c r="XAV206" s="400"/>
      <c r="XAW206" s="400"/>
      <c r="XAX206" s="400"/>
      <c r="XAY206" s="400"/>
      <c r="XAZ206" s="400"/>
      <c r="XBA206" s="400"/>
      <c r="XBB206" s="400"/>
      <c r="XBC206" s="400"/>
      <c r="XBD206" s="400"/>
      <c r="XBE206" s="400"/>
      <c r="XBF206" s="400"/>
      <c r="XBG206" s="400"/>
      <c r="XBH206" s="400"/>
      <c r="XBI206" s="400"/>
      <c r="XBJ206" s="400"/>
      <c r="XBK206" s="400"/>
      <c r="XBL206" s="400"/>
      <c r="XBM206" s="400"/>
      <c r="XBN206" s="400"/>
      <c r="XBO206" s="400"/>
      <c r="XBP206" s="400"/>
      <c r="XBQ206" s="400"/>
      <c r="XBR206" s="400"/>
      <c r="XBS206" s="400"/>
      <c r="XBT206" s="400"/>
      <c r="XBU206" s="400"/>
      <c r="XBV206" s="400"/>
      <c r="XBW206" s="400"/>
      <c r="XBX206" s="400"/>
      <c r="XBY206" s="400"/>
      <c r="XBZ206" s="400"/>
      <c r="XCA206" s="400"/>
      <c r="XCB206" s="400"/>
      <c r="XCC206" s="400"/>
      <c r="XCD206" s="400"/>
      <c r="XCE206" s="400"/>
      <c r="XCF206" s="400"/>
      <c r="XCG206" s="400"/>
      <c r="XCH206" s="400"/>
      <c r="XCI206" s="400"/>
      <c r="XCJ206" s="400"/>
      <c r="XCK206" s="400"/>
      <c r="XCL206" s="400"/>
      <c r="XCM206" s="400"/>
      <c r="XCN206" s="400"/>
      <c r="XCO206" s="400"/>
      <c r="XCP206" s="400"/>
      <c r="XCQ206" s="400"/>
      <c r="XCR206" s="400"/>
      <c r="XCS206" s="400"/>
      <c r="XCT206" s="400"/>
      <c r="XCU206" s="400"/>
      <c r="XCV206" s="400"/>
      <c r="XCW206" s="400"/>
      <c r="XCX206" s="400"/>
      <c r="XCY206" s="400"/>
      <c r="XCZ206" s="400"/>
      <c r="XDA206" s="400"/>
      <c r="XDB206" s="400"/>
      <c r="XDC206" s="400"/>
      <c r="XDD206" s="400"/>
      <c r="XDE206" s="400"/>
      <c r="XDF206" s="400"/>
      <c r="XDG206" s="400"/>
      <c r="XDH206" s="400"/>
      <c r="XDI206" s="400"/>
      <c r="XDJ206" s="400"/>
      <c r="XDK206" s="400"/>
      <c r="XDL206" s="400"/>
      <c r="XDM206" s="400"/>
      <c r="XDN206" s="400"/>
      <c r="XDO206" s="400"/>
      <c r="XDP206" s="400"/>
      <c r="XDQ206" s="400"/>
      <c r="XDR206" s="400"/>
      <c r="XDS206" s="400"/>
      <c r="XDT206" s="400"/>
      <c r="XDU206" s="400"/>
      <c r="XDV206" s="400"/>
      <c r="XDW206" s="400"/>
      <c r="XDX206" s="400"/>
      <c r="XDY206" s="400"/>
      <c r="XDZ206" s="400"/>
      <c r="XEA206" s="400"/>
      <c r="XEB206" s="400"/>
      <c r="XEC206" s="400"/>
      <c r="XED206" s="400"/>
      <c r="XEE206" s="400"/>
      <c r="XEF206" s="400"/>
      <c r="XEG206" s="400"/>
      <c r="XEH206" s="400"/>
      <c r="XEI206" s="400"/>
      <c r="XEJ206" s="400"/>
      <c r="XEK206" s="400"/>
      <c r="XEL206" s="400"/>
      <c r="XEM206" s="400"/>
      <c r="XEN206" s="400"/>
      <c r="XEO206" s="400"/>
      <c r="XEP206" s="400"/>
      <c r="XEQ206" s="400"/>
      <c r="XER206" s="400"/>
      <c r="XES206" s="400"/>
      <c r="XET206" s="400"/>
    </row>
    <row r="207" s="392" customFormat="1" ht="30" customHeight="1" spans="1:12">
      <c r="A207" s="421" t="s">
        <v>464</v>
      </c>
      <c r="B207" s="422">
        <v>210103</v>
      </c>
      <c r="C207" s="423" t="s">
        <v>500</v>
      </c>
      <c r="D207" s="423" t="s">
        <v>501</v>
      </c>
      <c r="E207" s="423" t="s">
        <v>502</v>
      </c>
      <c r="F207" s="424"/>
      <c r="G207" s="425"/>
      <c r="H207" s="425"/>
      <c r="I207" s="425"/>
      <c r="J207" s="425"/>
      <c r="K207" s="425"/>
      <c r="L207" s="490" t="s">
        <v>452</v>
      </c>
    </row>
    <row r="208" s="392" customFormat="1" ht="30" customHeight="1" spans="1:12">
      <c r="A208" s="421" t="s">
        <v>503</v>
      </c>
      <c r="B208" s="422">
        <v>210103001</v>
      </c>
      <c r="C208" s="423" t="s">
        <v>504</v>
      </c>
      <c r="D208" s="423"/>
      <c r="E208" s="423"/>
      <c r="F208" s="424" t="s">
        <v>23</v>
      </c>
      <c r="G208" s="478">
        <v>70</v>
      </c>
      <c r="H208" s="478">
        <v>70</v>
      </c>
      <c r="I208" s="478">
        <v>70</v>
      </c>
      <c r="J208" s="480">
        <v>65.8833333333333</v>
      </c>
      <c r="K208" s="480">
        <v>48.9783333333333</v>
      </c>
      <c r="L208" s="490" t="s">
        <v>452</v>
      </c>
    </row>
    <row r="209" s="392" customFormat="1" ht="30" customHeight="1" spans="1:12">
      <c r="A209" s="421" t="s">
        <v>450</v>
      </c>
      <c r="B209" s="422">
        <v>210103002</v>
      </c>
      <c r="C209" s="423" t="s">
        <v>505</v>
      </c>
      <c r="D209" s="423"/>
      <c r="E209" s="423"/>
      <c r="F209" s="424" t="s">
        <v>23</v>
      </c>
      <c r="G209" s="478">
        <v>240</v>
      </c>
      <c r="H209" s="478">
        <v>240</v>
      </c>
      <c r="I209" s="478">
        <v>240</v>
      </c>
      <c r="J209" s="480">
        <v>240</v>
      </c>
      <c r="K209" s="480">
        <v>240</v>
      </c>
      <c r="L209" s="490" t="s">
        <v>452</v>
      </c>
    </row>
    <row r="210" s="392" customFormat="1" ht="30" customHeight="1" spans="1:12">
      <c r="A210" s="421" t="s">
        <v>506</v>
      </c>
      <c r="B210" s="422">
        <v>210103003</v>
      </c>
      <c r="C210" s="423" t="s">
        <v>507</v>
      </c>
      <c r="D210" s="423"/>
      <c r="E210" s="423"/>
      <c r="F210" s="424" t="s">
        <v>23</v>
      </c>
      <c r="G210" s="478">
        <v>75</v>
      </c>
      <c r="H210" s="478">
        <v>75</v>
      </c>
      <c r="I210" s="478">
        <v>75</v>
      </c>
      <c r="J210" s="479">
        <v>70.8333333333333</v>
      </c>
      <c r="K210" s="479">
        <v>52.3333333333333</v>
      </c>
      <c r="L210" s="490" t="s">
        <v>452</v>
      </c>
    </row>
    <row r="211" s="392" customFormat="1" ht="30" customHeight="1" spans="1:12">
      <c r="A211" s="421" t="s">
        <v>506</v>
      </c>
      <c r="B211" s="422">
        <v>210103004</v>
      </c>
      <c r="C211" s="423" t="s">
        <v>508</v>
      </c>
      <c r="D211" s="423"/>
      <c r="E211" s="423"/>
      <c r="F211" s="424" t="s">
        <v>23</v>
      </c>
      <c r="G211" s="478">
        <v>55</v>
      </c>
      <c r="H211" s="478">
        <v>55</v>
      </c>
      <c r="I211" s="478">
        <v>55</v>
      </c>
      <c r="J211" s="479">
        <v>50.8333333333333</v>
      </c>
      <c r="K211" s="479">
        <v>38.6666666666667</v>
      </c>
      <c r="L211" s="490" t="s">
        <v>452</v>
      </c>
    </row>
    <row r="212" s="392" customFormat="1" ht="30" customHeight="1" spans="1:12">
      <c r="A212" s="421" t="s">
        <v>506</v>
      </c>
      <c r="B212" s="422">
        <v>210103005</v>
      </c>
      <c r="C212" s="423" t="s">
        <v>509</v>
      </c>
      <c r="D212" s="423"/>
      <c r="E212" s="423"/>
      <c r="F212" s="424" t="s">
        <v>23</v>
      </c>
      <c r="G212" s="478">
        <v>75</v>
      </c>
      <c r="H212" s="478">
        <v>75</v>
      </c>
      <c r="I212" s="478">
        <v>75</v>
      </c>
      <c r="J212" s="479">
        <v>70.8833333333333</v>
      </c>
      <c r="K212" s="479">
        <v>52.3783333333333</v>
      </c>
      <c r="L212" s="490" t="s">
        <v>452</v>
      </c>
    </row>
    <row r="213" s="392" customFormat="1" ht="30" customHeight="1" spans="1:12">
      <c r="A213" s="421" t="s">
        <v>503</v>
      </c>
      <c r="B213" s="422">
        <v>210103006</v>
      </c>
      <c r="C213" s="423" t="s">
        <v>510</v>
      </c>
      <c r="D213" s="423"/>
      <c r="E213" s="423"/>
      <c r="F213" s="424" t="s">
        <v>499</v>
      </c>
      <c r="G213" s="478">
        <v>25</v>
      </c>
      <c r="H213" s="478">
        <v>25</v>
      </c>
      <c r="I213" s="478">
        <v>25</v>
      </c>
      <c r="J213" s="479">
        <v>20.8333333333333</v>
      </c>
      <c r="K213" s="479">
        <v>18.1666666666667</v>
      </c>
      <c r="L213" s="490" t="s">
        <v>452</v>
      </c>
    </row>
    <row r="214" s="392" customFormat="1" ht="30" customHeight="1" spans="1:12">
      <c r="A214" s="421" t="s">
        <v>506</v>
      </c>
      <c r="B214" s="422">
        <v>210103007</v>
      </c>
      <c r="C214" s="423" t="s">
        <v>511</v>
      </c>
      <c r="D214" s="423"/>
      <c r="E214" s="423"/>
      <c r="F214" s="424" t="s">
        <v>499</v>
      </c>
      <c r="G214" s="478">
        <v>30</v>
      </c>
      <c r="H214" s="478">
        <v>30</v>
      </c>
      <c r="I214" s="478">
        <v>30</v>
      </c>
      <c r="J214" s="479">
        <v>25.8333333333333</v>
      </c>
      <c r="K214" s="479">
        <v>21.6</v>
      </c>
      <c r="L214" s="490" t="s">
        <v>452</v>
      </c>
    </row>
    <row r="215" s="392" customFormat="1" ht="30" customHeight="1" spans="1:12">
      <c r="A215" s="421" t="s">
        <v>503</v>
      </c>
      <c r="B215" s="422">
        <v>210103008</v>
      </c>
      <c r="C215" s="423" t="s">
        <v>512</v>
      </c>
      <c r="D215" s="423"/>
      <c r="E215" s="423"/>
      <c r="F215" s="424" t="s">
        <v>499</v>
      </c>
      <c r="G215" s="478">
        <v>25</v>
      </c>
      <c r="H215" s="478">
        <v>25</v>
      </c>
      <c r="I215" s="478">
        <v>25</v>
      </c>
      <c r="J215" s="479">
        <v>20.8333333333333</v>
      </c>
      <c r="K215" s="479">
        <v>18.1666666666667</v>
      </c>
      <c r="L215" s="490" t="s">
        <v>452</v>
      </c>
    </row>
    <row r="216" s="392" customFormat="1" ht="30" customHeight="1" spans="1:12">
      <c r="A216" s="421" t="s">
        <v>506</v>
      </c>
      <c r="B216" s="422">
        <v>210103009</v>
      </c>
      <c r="C216" s="423" t="s">
        <v>513</v>
      </c>
      <c r="D216" s="423"/>
      <c r="E216" s="423"/>
      <c r="F216" s="424" t="s">
        <v>499</v>
      </c>
      <c r="G216" s="478">
        <v>75</v>
      </c>
      <c r="H216" s="478">
        <v>75</v>
      </c>
      <c r="I216" s="478">
        <v>75</v>
      </c>
      <c r="J216" s="479">
        <v>70.8333333333333</v>
      </c>
      <c r="K216" s="479">
        <v>52.3333333333333</v>
      </c>
      <c r="L216" s="490" t="s">
        <v>452</v>
      </c>
    </row>
    <row r="217" s="392" customFormat="1" ht="30" customHeight="1" spans="1:12">
      <c r="A217" s="421" t="s">
        <v>506</v>
      </c>
      <c r="B217" s="422">
        <v>210103010</v>
      </c>
      <c r="C217" s="423" t="s">
        <v>514</v>
      </c>
      <c r="D217" s="423"/>
      <c r="E217" s="423"/>
      <c r="F217" s="424" t="s">
        <v>499</v>
      </c>
      <c r="G217" s="478">
        <v>40</v>
      </c>
      <c r="H217" s="478">
        <v>40</v>
      </c>
      <c r="I217" s="478">
        <v>40</v>
      </c>
      <c r="J217" s="479">
        <v>35.8333333333333</v>
      </c>
      <c r="K217" s="479">
        <v>28.4333333333333</v>
      </c>
      <c r="L217" s="490" t="s">
        <v>452</v>
      </c>
    </row>
    <row r="218" s="392" customFormat="1" ht="30" customHeight="1" spans="1:12">
      <c r="A218" s="421" t="s">
        <v>506</v>
      </c>
      <c r="B218" s="422">
        <v>210103011</v>
      </c>
      <c r="C218" s="423" t="s">
        <v>515</v>
      </c>
      <c r="D218" s="423"/>
      <c r="E218" s="423"/>
      <c r="F218" s="424" t="s">
        <v>499</v>
      </c>
      <c r="G218" s="478">
        <v>25</v>
      </c>
      <c r="H218" s="478">
        <v>25</v>
      </c>
      <c r="I218" s="478">
        <v>25</v>
      </c>
      <c r="J218" s="479">
        <v>20.8333333333333</v>
      </c>
      <c r="K218" s="479">
        <v>18.1666666666667</v>
      </c>
      <c r="L218" s="490" t="s">
        <v>452</v>
      </c>
    </row>
    <row r="219" s="392" customFormat="1" ht="30" customHeight="1" spans="1:12">
      <c r="A219" s="421" t="s">
        <v>450</v>
      </c>
      <c r="B219" s="422">
        <v>210103012</v>
      </c>
      <c r="C219" s="423" t="s">
        <v>516</v>
      </c>
      <c r="D219" s="423"/>
      <c r="E219" s="423"/>
      <c r="F219" s="424" t="s">
        <v>23</v>
      </c>
      <c r="G219" s="478">
        <v>24</v>
      </c>
      <c r="H219" s="478">
        <v>24</v>
      </c>
      <c r="I219" s="478">
        <v>24</v>
      </c>
      <c r="J219" s="480">
        <v>24</v>
      </c>
      <c r="K219" s="480">
        <v>24</v>
      </c>
      <c r="L219" s="490" t="s">
        <v>452</v>
      </c>
    </row>
    <row r="220" s="392" customFormat="1" ht="30" customHeight="1" spans="1:12">
      <c r="A220" s="421" t="s">
        <v>450</v>
      </c>
      <c r="B220" s="422">
        <v>210103013</v>
      </c>
      <c r="C220" s="423" t="s">
        <v>517</v>
      </c>
      <c r="D220" s="423"/>
      <c r="E220" s="423" t="s">
        <v>179</v>
      </c>
      <c r="F220" s="424" t="s">
        <v>23</v>
      </c>
      <c r="G220" s="478">
        <v>24</v>
      </c>
      <c r="H220" s="478">
        <v>24</v>
      </c>
      <c r="I220" s="478">
        <v>24</v>
      </c>
      <c r="J220" s="480">
        <v>24</v>
      </c>
      <c r="K220" s="480">
        <v>24</v>
      </c>
      <c r="L220" s="490" t="s">
        <v>452</v>
      </c>
    </row>
    <row r="221" s="392" customFormat="1" ht="30" customHeight="1" spans="1:12">
      <c r="A221" s="421" t="s">
        <v>450</v>
      </c>
      <c r="B221" s="422">
        <v>210103014</v>
      </c>
      <c r="C221" s="423" t="s">
        <v>518</v>
      </c>
      <c r="D221" s="423" t="s">
        <v>519</v>
      </c>
      <c r="E221" s="423" t="s">
        <v>179</v>
      </c>
      <c r="F221" s="424" t="s">
        <v>23</v>
      </c>
      <c r="G221" s="478">
        <v>48</v>
      </c>
      <c r="H221" s="478">
        <v>48</v>
      </c>
      <c r="I221" s="478">
        <v>48</v>
      </c>
      <c r="J221" s="480">
        <v>48</v>
      </c>
      <c r="K221" s="480">
        <v>48</v>
      </c>
      <c r="L221" s="490" t="s">
        <v>452</v>
      </c>
    </row>
    <row r="222" s="392" customFormat="1" ht="30" customHeight="1" spans="1:12">
      <c r="A222" s="421" t="s">
        <v>450</v>
      </c>
      <c r="B222" s="422">
        <v>210103015</v>
      </c>
      <c r="C222" s="423" t="s">
        <v>520</v>
      </c>
      <c r="D222" s="423" t="s">
        <v>521</v>
      </c>
      <c r="E222" s="423" t="s">
        <v>179</v>
      </c>
      <c r="F222" s="424" t="s">
        <v>23</v>
      </c>
      <c r="G222" s="478">
        <v>48</v>
      </c>
      <c r="H222" s="478">
        <v>48</v>
      </c>
      <c r="I222" s="478">
        <v>48</v>
      </c>
      <c r="J222" s="480">
        <v>48</v>
      </c>
      <c r="K222" s="480">
        <v>48</v>
      </c>
      <c r="L222" s="490" t="s">
        <v>452</v>
      </c>
    </row>
    <row r="223" s="392" customFormat="1" ht="30" customHeight="1" spans="1:12">
      <c r="A223" s="421" t="s">
        <v>506</v>
      </c>
      <c r="B223" s="422">
        <v>210103016</v>
      </c>
      <c r="C223" s="423" t="s">
        <v>522</v>
      </c>
      <c r="D223" s="423"/>
      <c r="E223" s="423" t="s">
        <v>179</v>
      </c>
      <c r="F223" s="424" t="s">
        <v>23</v>
      </c>
      <c r="G223" s="478">
        <v>75</v>
      </c>
      <c r="H223" s="478">
        <v>75</v>
      </c>
      <c r="I223" s="478">
        <v>75</v>
      </c>
      <c r="J223" s="479">
        <v>70.8833333333333</v>
      </c>
      <c r="K223" s="479">
        <v>52.3783333333333</v>
      </c>
      <c r="L223" s="490" t="s">
        <v>452</v>
      </c>
    </row>
    <row r="224" s="392" customFormat="1" ht="30" customHeight="1" spans="1:12">
      <c r="A224" s="421" t="s">
        <v>450</v>
      </c>
      <c r="B224" s="422">
        <v>210103017</v>
      </c>
      <c r="C224" s="423" t="s">
        <v>523</v>
      </c>
      <c r="D224" s="423" t="s">
        <v>524</v>
      </c>
      <c r="E224" s="423" t="s">
        <v>179</v>
      </c>
      <c r="F224" s="424" t="s">
        <v>23</v>
      </c>
      <c r="G224" s="478">
        <v>80</v>
      </c>
      <c r="H224" s="478">
        <v>80</v>
      </c>
      <c r="I224" s="478">
        <v>80</v>
      </c>
      <c r="J224" s="480">
        <v>80</v>
      </c>
      <c r="K224" s="480">
        <v>80</v>
      </c>
      <c r="L224" s="490" t="s">
        <v>452</v>
      </c>
    </row>
    <row r="225" s="392" customFormat="1" ht="30" customHeight="1" spans="1:12">
      <c r="A225" s="421" t="s">
        <v>450</v>
      </c>
      <c r="B225" s="422">
        <v>210103018</v>
      </c>
      <c r="C225" s="423" t="s">
        <v>525</v>
      </c>
      <c r="D225" s="423" t="s">
        <v>526</v>
      </c>
      <c r="E225" s="423" t="s">
        <v>179</v>
      </c>
      <c r="F225" s="424" t="s">
        <v>23</v>
      </c>
      <c r="G225" s="478">
        <v>80</v>
      </c>
      <c r="H225" s="478">
        <v>80</v>
      </c>
      <c r="I225" s="478">
        <v>80</v>
      </c>
      <c r="J225" s="480">
        <v>80</v>
      </c>
      <c r="K225" s="480">
        <v>80</v>
      </c>
      <c r="L225" s="490" t="s">
        <v>452</v>
      </c>
    </row>
    <row r="226" s="392" customFormat="1" ht="30" customHeight="1" spans="1:12">
      <c r="A226" s="421" t="s">
        <v>506</v>
      </c>
      <c r="B226" s="422">
        <v>210103019</v>
      </c>
      <c r="C226" s="423" t="s">
        <v>527</v>
      </c>
      <c r="D226" s="423"/>
      <c r="E226" s="423"/>
      <c r="F226" s="424" t="s">
        <v>23</v>
      </c>
      <c r="G226" s="478">
        <v>75</v>
      </c>
      <c r="H226" s="478">
        <v>75</v>
      </c>
      <c r="I226" s="478">
        <v>75</v>
      </c>
      <c r="J226" s="479">
        <v>70.8333333333333</v>
      </c>
      <c r="K226" s="479">
        <v>51.1428571428571</v>
      </c>
      <c r="L226" s="490" t="s">
        <v>452</v>
      </c>
    </row>
    <row r="227" s="392" customFormat="1" ht="30" customHeight="1" spans="1:12">
      <c r="A227" s="421" t="s">
        <v>450</v>
      </c>
      <c r="B227" s="422">
        <v>210103020</v>
      </c>
      <c r="C227" s="423" t="s">
        <v>528</v>
      </c>
      <c r="D227" s="423"/>
      <c r="E227" s="423" t="s">
        <v>179</v>
      </c>
      <c r="F227" s="424" t="s">
        <v>23</v>
      </c>
      <c r="G227" s="478">
        <v>40</v>
      </c>
      <c r="H227" s="478">
        <v>40</v>
      </c>
      <c r="I227" s="478">
        <v>40</v>
      </c>
      <c r="J227" s="480">
        <v>40</v>
      </c>
      <c r="K227" s="480">
        <v>40</v>
      </c>
      <c r="L227" s="490" t="s">
        <v>452</v>
      </c>
    </row>
    <row r="228" s="392" customFormat="1" ht="30" customHeight="1" spans="1:12">
      <c r="A228" s="421" t="s">
        <v>450</v>
      </c>
      <c r="B228" s="422">
        <v>210103021</v>
      </c>
      <c r="C228" s="423" t="s">
        <v>529</v>
      </c>
      <c r="D228" s="423"/>
      <c r="E228" s="423" t="s">
        <v>179</v>
      </c>
      <c r="F228" s="424" t="s">
        <v>23</v>
      </c>
      <c r="G228" s="478">
        <v>64</v>
      </c>
      <c r="H228" s="478">
        <v>64</v>
      </c>
      <c r="I228" s="478">
        <v>64</v>
      </c>
      <c r="J228" s="480">
        <v>64</v>
      </c>
      <c r="K228" s="480">
        <v>64</v>
      </c>
      <c r="L228" s="490" t="s">
        <v>452</v>
      </c>
    </row>
    <row r="229" s="392" customFormat="1" ht="30" customHeight="1" spans="1:12">
      <c r="A229" s="421" t="s">
        <v>450</v>
      </c>
      <c r="B229" s="422">
        <v>210103022</v>
      </c>
      <c r="C229" s="423" t="s">
        <v>530</v>
      </c>
      <c r="D229" s="423"/>
      <c r="E229" s="423" t="s">
        <v>179</v>
      </c>
      <c r="F229" s="424" t="s">
        <v>23</v>
      </c>
      <c r="G229" s="478">
        <v>480</v>
      </c>
      <c r="H229" s="478">
        <v>480</v>
      </c>
      <c r="I229" s="478">
        <v>480</v>
      </c>
      <c r="J229" s="480">
        <v>480</v>
      </c>
      <c r="K229" s="480">
        <v>480</v>
      </c>
      <c r="L229" s="490" t="s">
        <v>452</v>
      </c>
    </row>
    <row r="230" s="392" customFormat="1" ht="30" customHeight="1" spans="1:12">
      <c r="A230" s="421" t="s">
        <v>450</v>
      </c>
      <c r="B230" s="422">
        <v>210103023</v>
      </c>
      <c r="C230" s="423" t="s">
        <v>531</v>
      </c>
      <c r="D230" s="423"/>
      <c r="E230" s="423" t="s">
        <v>179</v>
      </c>
      <c r="F230" s="424" t="s">
        <v>23</v>
      </c>
      <c r="G230" s="478">
        <v>240</v>
      </c>
      <c r="H230" s="478">
        <v>240</v>
      </c>
      <c r="I230" s="478">
        <v>240</v>
      </c>
      <c r="J230" s="480">
        <v>240</v>
      </c>
      <c r="K230" s="480">
        <v>240</v>
      </c>
      <c r="L230" s="490" t="s">
        <v>452</v>
      </c>
    </row>
    <row r="231" s="392" customFormat="1" ht="30" customHeight="1" spans="1:12">
      <c r="A231" s="421" t="s">
        <v>450</v>
      </c>
      <c r="B231" s="422">
        <v>210103024</v>
      </c>
      <c r="C231" s="423" t="s">
        <v>532</v>
      </c>
      <c r="D231" s="423"/>
      <c r="E231" s="423"/>
      <c r="F231" s="424" t="s">
        <v>23</v>
      </c>
      <c r="G231" s="478">
        <v>240</v>
      </c>
      <c r="H231" s="478">
        <v>240</v>
      </c>
      <c r="I231" s="478">
        <v>240</v>
      </c>
      <c r="J231" s="480">
        <v>240</v>
      </c>
      <c r="K231" s="480">
        <v>240</v>
      </c>
      <c r="L231" s="490" t="s">
        <v>452</v>
      </c>
    </row>
    <row r="232" s="392" customFormat="1" ht="30" customHeight="1" spans="1:12">
      <c r="A232" s="421" t="s">
        <v>450</v>
      </c>
      <c r="B232" s="422">
        <v>210103025</v>
      </c>
      <c r="C232" s="423" t="s">
        <v>533</v>
      </c>
      <c r="D232" s="423"/>
      <c r="E232" s="423" t="s">
        <v>179</v>
      </c>
      <c r="F232" s="424" t="s">
        <v>23</v>
      </c>
      <c r="G232" s="478">
        <v>48</v>
      </c>
      <c r="H232" s="478">
        <v>48</v>
      </c>
      <c r="I232" s="478">
        <v>48</v>
      </c>
      <c r="J232" s="480">
        <v>48</v>
      </c>
      <c r="K232" s="480">
        <v>48</v>
      </c>
      <c r="L232" s="490" t="s">
        <v>452</v>
      </c>
    </row>
    <row r="233" s="392" customFormat="1" ht="30" customHeight="1" spans="1:12">
      <c r="A233" s="421" t="s">
        <v>450</v>
      </c>
      <c r="B233" s="422">
        <v>210103026</v>
      </c>
      <c r="C233" s="423" t="s">
        <v>534</v>
      </c>
      <c r="D233" s="423"/>
      <c r="E233" s="423"/>
      <c r="F233" s="424" t="s">
        <v>23</v>
      </c>
      <c r="G233" s="478">
        <v>160</v>
      </c>
      <c r="H233" s="478">
        <v>160</v>
      </c>
      <c r="I233" s="478">
        <v>160</v>
      </c>
      <c r="J233" s="480">
        <v>160</v>
      </c>
      <c r="K233" s="480">
        <v>160</v>
      </c>
      <c r="L233" s="490" t="s">
        <v>452</v>
      </c>
    </row>
    <row r="234" s="392" customFormat="1" ht="30" customHeight="1" spans="1:12">
      <c r="A234" s="421" t="s">
        <v>450</v>
      </c>
      <c r="B234" s="422">
        <v>210103027</v>
      </c>
      <c r="C234" s="423" t="s">
        <v>535</v>
      </c>
      <c r="D234" s="423"/>
      <c r="E234" s="423"/>
      <c r="F234" s="424" t="s">
        <v>499</v>
      </c>
      <c r="G234" s="478">
        <v>160</v>
      </c>
      <c r="H234" s="478">
        <v>160</v>
      </c>
      <c r="I234" s="478">
        <v>160</v>
      </c>
      <c r="J234" s="480">
        <v>160</v>
      </c>
      <c r="K234" s="480">
        <v>160</v>
      </c>
      <c r="L234" s="490" t="s">
        <v>452</v>
      </c>
    </row>
    <row r="235" s="392" customFormat="1" ht="30" customHeight="1" spans="1:12">
      <c r="A235" s="421" t="s">
        <v>450</v>
      </c>
      <c r="B235" s="422">
        <v>210103028</v>
      </c>
      <c r="C235" s="423" t="s">
        <v>536</v>
      </c>
      <c r="D235" s="423"/>
      <c r="E235" s="423"/>
      <c r="F235" s="424" t="s">
        <v>23</v>
      </c>
      <c r="G235" s="478">
        <v>64</v>
      </c>
      <c r="H235" s="478">
        <v>64</v>
      </c>
      <c r="I235" s="478">
        <v>64</v>
      </c>
      <c r="J235" s="480">
        <v>64</v>
      </c>
      <c r="K235" s="480">
        <v>64</v>
      </c>
      <c r="L235" s="490" t="s">
        <v>452</v>
      </c>
    </row>
    <row r="236" s="392" customFormat="1" ht="30" customHeight="1" spans="1:12">
      <c r="A236" s="421" t="s">
        <v>503</v>
      </c>
      <c r="B236" s="422">
        <v>210103029</v>
      </c>
      <c r="C236" s="423" t="s">
        <v>537</v>
      </c>
      <c r="D236" s="423"/>
      <c r="E236" s="423"/>
      <c r="F236" s="424" t="s">
        <v>23</v>
      </c>
      <c r="G236" s="478">
        <v>65</v>
      </c>
      <c r="H236" s="478">
        <v>65</v>
      </c>
      <c r="I236" s="478">
        <v>65</v>
      </c>
      <c r="J236" s="479">
        <v>60.8333333333333</v>
      </c>
      <c r="K236" s="479">
        <v>45.5</v>
      </c>
      <c r="L236" s="490" t="s">
        <v>452</v>
      </c>
    </row>
    <row r="237" s="392" customFormat="1" ht="30" customHeight="1" spans="1:12">
      <c r="A237" s="421" t="s">
        <v>503</v>
      </c>
      <c r="B237" s="422">
        <v>210103030</v>
      </c>
      <c r="C237" s="423" t="s">
        <v>538</v>
      </c>
      <c r="D237" s="423"/>
      <c r="E237" s="423"/>
      <c r="F237" s="424" t="s">
        <v>499</v>
      </c>
      <c r="G237" s="478">
        <v>65</v>
      </c>
      <c r="H237" s="478">
        <v>65</v>
      </c>
      <c r="I237" s="478">
        <v>65</v>
      </c>
      <c r="J237" s="479">
        <v>60.9</v>
      </c>
      <c r="K237" s="479">
        <v>45.56</v>
      </c>
      <c r="L237" s="490" t="s">
        <v>452</v>
      </c>
    </row>
    <row r="238" s="392" customFormat="1" ht="30" customHeight="1" spans="1:12">
      <c r="A238" s="421" t="s">
        <v>503</v>
      </c>
      <c r="B238" s="422">
        <v>210103031</v>
      </c>
      <c r="C238" s="423" t="s">
        <v>539</v>
      </c>
      <c r="D238" s="423"/>
      <c r="E238" s="423"/>
      <c r="F238" s="424" t="s">
        <v>23</v>
      </c>
      <c r="G238" s="478">
        <v>65</v>
      </c>
      <c r="H238" s="478">
        <v>65</v>
      </c>
      <c r="I238" s="478">
        <v>65</v>
      </c>
      <c r="J238" s="479">
        <v>60.9</v>
      </c>
      <c r="K238" s="479">
        <v>44.5514285714286</v>
      </c>
      <c r="L238" s="490" t="s">
        <v>452</v>
      </c>
    </row>
    <row r="239" s="392" customFormat="1" ht="30" customHeight="1" spans="1:12">
      <c r="A239" s="421" t="s">
        <v>450</v>
      </c>
      <c r="B239" s="422">
        <v>210103032</v>
      </c>
      <c r="C239" s="423" t="s">
        <v>540</v>
      </c>
      <c r="D239" s="423"/>
      <c r="E239" s="423"/>
      <c r="F239" s="424" t="s">
        <v>23</v>
      </c>
      <c r="G239" s="478">
        <v>96</v>
      </c>
      <c r="H239" s="478">
        <v>96</v>
      </c>
      <c r="I239" s="478">
        <v>96</v>
      </c>
      <c r="J239" s="480">
        <v>96</v>
      </c>
      <c r="K239" s="479">
        <v>89.8285714285714</v>
      </c>
      <c r="L239" s="490" t="s">
        <v>452</v>
      </c>
    </row>
    <row r="240" s="392" customFormat="1" ht="30" customHeight="1" spans="1:12">
      <c r="A240" s="421" t="s">
        <v>541</v>
      </c>
      <c r="B240" s="422">
        <v>210103033</v>
      </c>
      <c r="C240" s="423" t="s">
        <v>542</v>
      </c>
      <c r="D240" s="423" t="s">
        <v>543</v>
      </c>
      <c r="E240" s="423" t="s">
        <v>59</v>
      </c>
      <c r="F240" s="424" t="s">
        <v>544</v>
      </c>
      <c r="G240" s="487">
        <v>65</v>
      </c>
      <c r="H240" s="487">
        <v>65</v>
      </c>
      <c r="I240" s="487">
        <v>65</v>
      </c>
      <c r="J240" s="491">
        <v>54.3333333333333</v>
      </c>
      <c r="K240" s="491">
        <v>46.0714285714286</v>
      </c>
      <c r="L240" s="490" t="s">
        <v>452</v>
      </c>
    </row>
    <row r="241" s="392" customFormat="1" ht="30" customHeight="1" spans="1:12">
      <c r="A241" s="421" t="s">
        <v>450</v>
      </c>
      <c r="B241" s="422">
        <v>210103034</v>
      </c>
      <c r="C241" s="423" t="s">
        <v>545</v>
      </c>
      <c r="D241" s="423"/>
      <c r="E241" s="423"/>
      <c r="F241" s="424" t="s">
        <v>23</v>
      </c>
      <c r="G241" s="478">
        <v>64</v>
      </c>
      <c r="H241" s="478">
        <v>64</v>
      </c>
      <c r="I241" s="478">
        <v>64</v>
      </c>
      <c r="J241" s="480">
        <v>64</v>
      </c>
      <c r="K241" s="480">
        <v>64</v>
      </c>
      <c r="L241" s="490" t="s">
        <v>452</v>
      </c>
    </row>
    <row r="242" s="392" customFormat="1" ht="30" customHeight="1" spans="1:12">
      <c r="A242" s="421" t="s">
        <v>503</v>
      </c>
      <c r="B242" s="422">
        <v>210103035</v>
      </c>
      <c r="C242" s="423" t="s">
        <v>546</v>
      </c>
      <c r="D242" s="423"/>
      <c r="E242" s="423"/>
      <c r="F242" s="424" t="s">
        <v>547</v>
      </c>
      <c r="G242" s="478">
        <v>65</v>
      </c>
      <c r="H242" s="478">
        <v>65</v>
      </c>
      <c r="I242" s="478">
        <v>65</v>
      </c>
      <c r="J242" s="479">
        <v>60.9</v>
      </c>
      <c r="K242" s="479">
        <v>45.56</v>
      </c>
      <c r="L242" s="490" t="s">
        <v>452</v>
      </c>
    </row>
    <row r="243" s="392" customFormat="1" ht="30" customHeight="1" spans="1:12">
      <c r="A243" s="421" t="s">
        <v>464</v>
      </c>
      <c r="B243" s="422">
        <v>210103036</v>
      </c>
      <c r="C243" s="423" t="s">
        <v>548</v>
      </c>
      <c r="D243" s="423"/>
      <c r="E243" s="423"/>
      <c r="F243" s="424" t="s">
        <v>23</v>
      </c>
      <c r="G243" s="478">
        <v>60</v>
      </c>
      <c r="H243" s="478">
        <v>60</v>
      </c>
      <c r="I243" s="478">
        <v>60</v>
      </c>
      <c r="J243" s="480">
        <v>60</v>
      </c>
      <c r="K243" s="480">
        <v>60</v>
      </c>
      <c r="L243" s="490" t="s">
        <v>452</v>
      </c>
    </row>
    <row r="244" s="392" customFormat="1" ht="171.75" customHeight="1" spans="1:12">
      <c r="A244" s="421" t="s">
        <v>549</v>
      </c>
      <c r="B244" s="422">
        <v>210103037</v>
      </c>
      <c r="C244" s="423" t="s">
        <v>550</v>
      </c>
      <c r="D244" s="423" t="s">
        <v>551</v>
      </c>
      <c r="E244" s="423"/>
      <c r="F244" s="424" t="s">
        <v>23</v>
      </c>
      <c r="G244" s="425">
        <v>405</v>
      </c>
      <c r="H244" s="425">
        <v>405</v>
      </c>
      <c r="I244" s="425">
        <v>405</v>
      </c>
      <c r="J244" s="425">
        <v>391</v>
      </c>
      <c r="K244" s="425">
        <v>313</v>
      </c>
      <c r="L244" s="490" t="s">
        <v>452</v>
      </c>
    </row>
    <row r="245" s="396" customFormat="1" ht="125.1" customHeight="1" spans="1:12">
      <c r="A245" s="421" t="s">
        <v>552</v>
      </c>
      <c r="B245" s="422">
        <v>2102</v>
      </c>
      <c r="C245" s="423" t="s">
        <v>553</v>
      </c>
      <c r="D245" s="423" t="s">
        <v>554</v>
      </c>
      <c r="E245" s="423" t="s">
        <v>555</v>
      </c>
      <c r="F245" s="424" t="s">
        <v>556</v>
      </c>
      <c r="G245" s="425"/>
      <c r="H245" s="425"/>
      <c r="I245" s="425"/>
      <c r="J245" s="425"/>
      <c r="K245" s="425"/>
      <c r="L245" s="441" t="s">
        <v>557</v>
      </c>
    </row>
    <row r="246" s="396" customFormat="1" ht="30" customHeight="1" spans="1:12">
      <c r="A246" s="421" t="s">
        <v>558</v>
      </c>
      <c r="B246" s="422">
        <v>210200001</v>
      </c>
      <c r="C246" s="423" t="s">
        <v>559</v>
      </c>
      <c r="D246" s="423"/>
      <c r="E246" s="423"/>
      <c r="F246" s="424" t="s">
        <v>23</v>
      </c>
      <c r="G246" s="425">
        <v>209</v>
      </c>
      <c r="H246" s="425">
        <v>209</v>
      </c>
      <c r="I246" s="425">
        <v>209</v>
      </c>
      <c r="J246" s="425">
        <v>203</v>
      </c>
      <c r="K246" s="425">
        <v>176</v>
      </c>
      <c r="L246" s="441" t="s">
        <v>560</v>
      </c>
    </row>
    <row r="247" s="396" customFormat="1" ht="30" customHeight="1" spans="1:12">
      <c r="A247" s="421" t="s">
        <v>558</v>
      </c>
      <c r="B247" s="422">
        <v>2102000011</v>
      </c>
      <c r="C247" s="423" t="s">
        <v>559</v>
      </c>
      <c r="D247" s="423"/>
      <c r="E247" s="423"/>
      <c r="F247" s="424" t="s">
        <v>23</v>
      </c>
      <c r="G247" s="425">
        <v>226</v>
      </c>
      <c r="H247" s="425">
        <v>226</v>
      </c>
      <c r="I247" s="425">
        <v>226</v>
      </c>
      <c r="J247" s="425">
        <v>219</v>
      </c>
      <c r="K247" s="425">
        <v>190</v>
      </c>
      <c r="L247" s="441" t="s">
        <v>561</v>
      </c>
    </row>
    <row r="248" s="396" customFormat="1" ht="30" customHeight="1" spans="1:12">
      <c r="A248" s="421" t="s">
        <v>558</v>
      </c>
      <c r="B248" s="422">
        <v>2102000012</v>
      </c>
      <c r="C248" s="423" t="s">
        <v>559</v>
      </c>
      <c r="D248" s="423"/>
      <c r="E248" s="423"/>
      <c r="F248" s="424" t="s">
        <v>23</v>
      </c>
      <c r="G248" s="425">
        <v>376</v>
      </c>
      <c r="H248" s="425">
        <v>376</v>
      </c>
      <c r="I248" s="425">
        <v>376</v>
      </c>
      <c r="J248" s="425">
        <v>365</v>
      </c>
      <c r="K248" s="425">
        <v>317</v>
      </c>
      <c r="L248" s="441" t="s">
        <v>562</v>
      </c>
    </row>
    <row r="249" s="396" customFormat="1" ht="30" customHeight="1" spans="1:12">
      <c r="A249" s="421" t="s">
        <v>558</v>
      </c>
      <c r="B249" s="422">
        <v>2102000013</v>
      </c>
      <c r="C249" s="423" t="s">
        <v>559</v>
      </c>
      <c r="D249" s="423"/>
      <c r="E249" s="423"/>
      <c r="F249" s="424" t="s">
        <v>23</v>
      </c>
      <c r="G249" s="425">
        <v>439</v>
      </c>
      <c r="H249" s="425">
        <v>439</v>
      </c>
      <c r="I249" s="425">
        <v>439</v>
      </c>
      <c r="J249" s="425">
        <v>426</v>
      </c>
      <c r="K249" s="425">
        <v>370</v>
      </c>
      <c r="L249" s="441" t="s">
        <v>563</v>
      </c>
    </row>
    <row r="250" s="396" customFormat="1" ht="30" customHeight="1" spans="1:12">
      <c r="A250" s="421" t="s">
        <v>558</v>
      </c>
      <c r="B250" s="422">
        <v>2102000014</v>
      </c>
      <c r="C250" s="423" t="s">
        <v>559</v>
      </c>
      <c r="D250" s="423"/>
      <c r="E250" s="423"/>
      <c r="F250" s="424" t="s">
        <v>23</v>
      </c>
      <c r="G250" s="425">
        <v>504</v>
      </c>
      <c r="H250" s="425">
        <v>504</v>
      </c>
      <c r="I250" s="425">
        <v>504</v>
      </c>
      <c r="J250" s="425">
        <v>498</v>
      </c>
      <c r="K250" s="425">
        <v>441</v>
      </c>
      <c r="L250" s="441" t="s">
        <v>564</v>
      </c>
    </row>
    <row r="251" s="396" customFormat="1" ht="30" customHeight="1" spans="1:12">
      <c r="A251" s="421" t="s">
        <v>558</v>
      </c>
      <c r="B251" s="422">
        <v>210200002</v>
      </c>
      <c r="C251" s="423" t="s">
        <v>565</v>
      </c>
      <c r="D251" s="423"/>
      <c r="E251" s="423"/>
      <c r="F251" s="424" t="s">
        <v>23</v>
      </c>
      <c r="G251" s="425">
        <v>230</v>
      </c>
      <c r="H251" s="425">
        <v>230</v>
      </c>
      <c r="I251" s="425">
        <v>230</v>
      </c>
      <c r="J251" s="425">
        <v>223</v>
      </c>
      <c r="K251" s="425">
        <v>194</v>
      </c>
      <c r="L251" s="441" t="s">
        <v>560</v>
      </c>
    </row>
    <row r="252" s="396" customFormat="1" ht="30" customHeight="1" spans="1:12">
      <c r="A252" s="421" t="s">
        <v>558</v>
      </c>
      <c r="B252" s="422">
        <v>2102000021</v>
      </c>
      <c r="C252" s="423" t="s">
        <v>565</v>
      </c>
      <c r="D252" s="423"/>
      <c r="E252" s="423"/>
      <c r="F252" s="424" t="s">
        <v>23</v>
      </c>
      <c r="G252" s="425">
        <v>248</v>
      </c>
      <c r="H252" s="425">
        <v>248</v>
      </c>
      <c r="I252" s="425">
        <v>248</v>
      </c>
      <c r="J252" s="425">
        <v>241</v>
      </c>
      <c r="K252" s="425">
        <v>210</v>
      </c>
      <c r="L252" s="441" t="s">
        <v>561</v>
      </c>
    </row>
    <row r="253" s="396" customFormat="1" ht="30" customHeight="1" spans="1:12">
      <c r="A253" s="421" t="s">
        <v>558</v>
      </c>
      <c r="B253" s="422">
        <v>2102000022</v>
      </c>
      <c r="C253" s="423" t="s">
        <v>565</v>
      </c>
      <c r="D253" s="423"/>
      <c r="E253" s="423"/>
      <c r="F253" s="424" t="s">
        <v>23</v>
      </c>
      <c r="G253" s="425">
        <v>414</v>
      </c>
      <c r="H253" s="425">
        <v>414</v>
      </c>
      <c r="I253" s="425">
        <v>414</v>
      </c>
      <c r="J253" s="425">
        <v>401</v>
      </c>
      <c r="K253" s="425">
        <v>349</v>
      </c>
      <c r="L253" s="441" t="s">
        <v>562</v>
      </c>
    </row>
    <row r="254" s="396" customFormat="1" ht="30" customHeight="1" spans="1:12">
      <c r="A254" s="421" t="s">
        <v>558</v>
      </c>
      <c r="B254" s="422">
        <v>2102000023</v>
      </c>
      <c r="C254" s="423" t="s">
        <v>565</v>
      </c>
      <c r="D254" s="423"/>
      <c r="E254" s="423"/>
      <c r="F254" s="424" t="s">
        <v>23</v>
      </c>
      <c r="G254" s="425">
        <v>497</v>
      </c>
      <c r="H254" s="425">
        <v>497</v>
      </c>
      <c r="I254" s="425">
        <v>497</v>
      </c>
      <c r="J254" s="425">
        <v>482</v>
      </c>
      <c r="K254" s="425">
        <v>419</v>
      </c>
      <c r="L254" s="441" t="s">
        <v>563</v>
      </c>
    </row>
    <row r="255" s="396" customFormat="1" ht="30" customHeight="1" spans="1:12">
      <c r="A255" s="421" t="s">
        <v>558</v>
      </c>
      <c r="B255" s="422">
        <v>2102000024</v>
      </c>
      <c r="C255" s="423" t="s">
        <v>565</v>
      </c>
      <c r="D255" s="423"/>
      <c r="E255" s="423"/>
      <c r="F255" s="424" t="s">
        <v>23</v>
      </c>
      <c r="G255" s="425">
        <v>656</v>
      </c>
      <c r="H255" s="425">
        <v>656</v>
      </c>
      <c r="I255" s="425">
        <v>656</v>
      </c>
      <c r="J255" s="425">
        <v>648</v>
      </c>
      <c r="K255" s="425">
        <v>564</v>
      </c>
      <c r="L255" s="441" t="s">
        <v>564</v>
      </c>
    </row>
    <row r="256" s="396" customFormat="1" ht="30" customHeight="1" spans="1:12">
      <c r="A256" s="421" t="s">
        <v>558</v>
      </c>
      <c r="B256" s="422">
        <v>210200003</v>
      </c>
      <c r="C256" s="423" t="s">
        <v>566</v>
      </c>
      <c r="D256" s="423"/>
      <c r="E256" s="423"/>
      <c r="F256" s="424" t="s">
        <v>23</v>
      </c>
      <c r="G256" s="425">
        <v>263</v>
      </c>
      <c r="H256" s="425">
        <v>263</v>
      </c>
      <c r="I256" s="425">
        <v>263</v>
      </c>
      <c r="J256" s="425">
        <v>255</v>
      </c>
      <c r="K256" s="425">
        <v>222</v>
      </c>
      <c r="L256" s="441" t="s">
        <v>560</v>
      </c>
    </row>
    <row r="257" s="396" customFormat="1" ht="30" customHeight="1" spans="1:12">
      <c r="A257" s="421" t="s">
        <v>558</v>
      </c>
      <c r="B257" s="422">
        <v>2102000031</v>
      </c>
      <c r="C257" s="423" t="s">
        <v>566</v>
      </c>
      <c r="D257" s="423"/>
      <c r="E257" s="423"/>
      <c r="F257" s="424" t="s">
        <v>23</v>
      </c>
      <c r="G257" s="425">
        <v>301</v>
      </c>
      <c r="H257" s="425">
        <v>301</v>
      </c>
      <c r="I257" s="425">
        <v>301</v>
      </c>
      <c r="J257" s="425">
        <v>292</v>
      </c>
      <c r="K257" s="425">
        <v>254</v>
      </c>
      <c r="L257" s="441" t="s">
        <v>561</v>
      </c>
    </row>
    <row r="258" s="396" customFormat="1" ht="30" customHeight="1" spans="1:12">
      <c r="A258" s="421" t="s">
        <v>558</v>
      </c>
      <c r="B258" s="422">
        <v>2102000032</v>
      </c>
      <c r="C258" s="423" t="s">
        <v>566</v>
      </c>
      <c r="D258" s="423"/>
      <c r="E258" s="423"/>
      <c r="F258" s="424" t="s">
        <v>23</v>
      </c>
      <c r="G258" s="425">
        <v>474</v>
      </c>
      <c r="H258" s="425">
        <v>474</v>
      </c>
      <c r="I258" s="425">
        <v>474</v>
      </c>
      <c r="J258" s="425">
        <v>460</v>
      </c>
      <c r="K258" s="425">
        <v>400</v>
      </c>
      <c r="L258" s="441" t="s">
        <v>562</v>
      </c>
    </row>
    <row r="259" s="396" customFormat="1" ht="30" customHeight="1" spans="1:12">
      <c r="A259" s="421" t="s">
        <v>558</v>
      </c>
      <c r="B259" s="422">
        <v>2102000033</v>
      </c>
      <c r="C259" s="423" t="s">
        <v>566</v>
      </c>
      <c r="D259" s="423"/>
      <c r="E259" s="423"/>
      <c r="F259" s="424" t="s">
        <v>23</v>
      </c>
      <c r="G259" s="425">
        <v>568</v>
      </c>
      <c r="H259" s="425">
        <v>568</v>
      </c>
      <c r="I259" s="425">
        <v>568</v>
      </c>
      <c r="J259" s="425">
        <v>551</v>
      </c>
      <c r="K259" s="425">
        <v>480</v>
      </c>
      <c r="L259" s="441" t="s">
        <v>563</v>
      </c>
    </row>
    <row r="260" s="396" customFormat="1" ht="30" customHeight="1" spans="1:12">
      <c r="A260" s="421" t="s">
        <v>558</v>
      </c>
      <c r="B260" s="422">
        <v>2102000034</v>
      </c>
      <c r="C260" s="423" t="s">
        <v>566</v>
      </c>
      <c r="D260" s="423"/>
      <c r="E260" s="423"/>
      <c r="F260" s="424" t="s">
        <v>23</v>
      </c>
      <c r="G260" s="425">
        <v>670</v>
      </c>
      <c r="H260" s="425">
        <v>670</v>
      </c>
      <c r="I260" s="425">
        <v>670</v>
      </c>
      <c r="J260" s="425">
        <v>650</v>
      </c>
      <c r="K260" s="425">
        <v>565</v>
      </c>
      <c r="L260" s="441" t="s">
        <v>564</v>
      </c>
    </row>
    <row r="261" s="396" customFormat="1" ht="30" customHeight="1" spans="1:12">
      <c r="A261" s="421" t="s">
        <v>558</v>
      </c>
      <c r="B261" s="422">
        <v>210200004</v>
      </c>
      <c r="C261" s="423" t="s">
        <v>567</v>
      </c>
      <c r="D261" s="423"/>
      <c r="E261" s="423"/>
      <c r="F261" s="424" t="s">
        <v>23</v>
      </c>
      <c r="G261" s="425">
        <v>226</v>
      </c>
      <c r="H261" s="425">
        <v>226</v>
      </c>
      <c r="I261" s="425">
        <v>226</v>
      </c>
      <c r="J261" s="425">
        <v>219</v>
      </c>
      <c r="K261" s="425">
        <v>190</v>
      </c>
      <c r="L261" s="441" t="s">
        <v>560</v>
      </c>
    </row>
    <row r="262" s="396" customFormat="1" ht="30" customHeight="1" spans="1:12">
      <c r="A262" s="421" t="s">
        <v>558</v>
      </c>
      <c r="B262" s="422">
        <v>2102000041</v>
      </c>
      <c r="C262" s="423" t="s">
        <v>567</v>
      </c>
      <c r="D262" s="423"/>
      <c r="E262" s="423"/>
      <c r="F262" s="424" t="s">
        <v>23</v>
      </c>
      <c r="G262" s="425">
        <v>256</v>
      </c>
      <c r="H262" s="425">
        <v>256</v>
      </c>
      <c r="I262" s="425">
        <v>256</v>
      </c>
      <c r="J262" s="425">
        <v>248</v>
      </c>
      <c r="K262" s="425">
        <v>216</v>
      </c>
      <c r="L262" s="441" t="s">
        <v>561</v>
      </c>
    </row>
    <row r="263" s="396" customFormat="1" ht="30" customHeight="1" spans="1:12">
      <c r="A263" s="421" t="s">
        <v>558</v>
      </c>
      <c r="B263" s="422">
        <v>2102000042</v>
      </c>
      <c r="C263" s="423" t="s">
        <v>567</v>
      </c>
      <c r="D263" s="423"/>
      <c r="E263" s="423"/>
      <c r="F263" s="424" t="s">
        <v>23</v>
      </c>
      <c r="G263" s="425">
        <v>406</v>
      </c>
      <c r="H263" s="425">
        <v>406</v>
      </c>
      <c r="I263" s="425">
        <v>406</v>
      </c>
      <c r="J263" s="425">
        <v>394</v>
      </c>
      <c r="K263" s="425">
        <v>343</v>
      </c>
      <c r="L263" s="441" t="s">
        <v>562</v>
      </c>
    </row>
    <row r="264" s="396" customFormat="1" ht="30" customHeight="1" spans="1:12">
      <c r="A264" s="421" t="s">
        <v>558</v>
      </c>
      <c r="B264" s="422">
        <v>2102000043</v>
      </c>
      <c r="C264" s="423" t="s">
        <v>567</v>
      </c>
      <c r="D264" s="423"/>
      <c r="E264" s="423"/>
      <c r="F264" s="424" t="s">
        <v>23</v>
      </c>
      <c r="G264" s="425">
        <v>486</v>
      </c>
      <c r="H264" s="425">
        <v>486</v>
      </c>
      <c r="I264" s="425">
        <v>486</v>
      </c>
      <c r="J264" s="425">
        <v>471</v>
      </c>
      <c r="K264" s="425">
        <v>410</v>
      </c>
      <c r="L264" s="441" t="s">
        <v>563</v>
      </c>
    </row>
    <row r="265" s="396" customFormat="1" ht="30" customHeight="1" spans="1:12">
      <c r="A265" s="421" t="s">
        <v>558</v>
      </c>
      <c r="B265" s="422">
        <v>2102000044</v>
      </c>
      <c r="C265" s="423" t="s">
        <v>567</v>
      </c>
      <c r="D265" s="423"/>
      <c r="E265" s="423"/>
      <c r="F265" s="424" t="s">
        <v>23</v>
      </c>
      <c r="G265" s="425">
        <v>576</v>
      </c>
      <c r="H265" s="425">
        <v>576</v>
      </c>
      <c r="I265" s="425">
        <v>576</v>
      </c>
      <c r="J265" s="425">
        <v>559</v>
      </c>
      <c r="K265" s="425">
        <v>486</v>
      </c>
      <c r="L265" s="441" t="s">
        <v>564</v>
      </c>
    </row>
    <row r="266" s="396" customFormat="1" ht="30" customHeight="1" spans="1:12">
      <c r="A266" s="421" t="s">
        <v>558</v>
      </c>
      <c r="B266" s="422">
        <v>210200005</v>
      </c>
      <c r="C266" s="423" t="s">
        <v>568</v>
      </c>
      <c r="D266" s="423"/>
      <c r="E266" s="423"/>
      <c r="F266" s="424" t="s">
        <v>23</v>
      </c>
      <c r="G266" s="425">
        <v>226</v>
      </c>
      <c r="H266" s="425">
        <v>226</v>
      </c>
      <c r="I266" s="425">
        <v>226</v>
      </c>
      <c r="J266" s="425">
        <v>219</v>
      </c>
      <c r="K266" s="425">
        <v>190</v>
      </c>
      <c r="L266" s="441" t="s">
        <v>560</v>
      </c>
    </row>
    <row r="267" s="396" customFormat="1" ht="30" customHeight="1" spans="1:12">
      <c r="A267" s="421" t="s">
        <v>558</v>
      </c>
      <c r="B267" s="422">
        <v>2102000051</v>
      </c>
      <c r="C267" s="423" t="s">
        <v>568</v>
      </c>
      <c r="D267" s="423"/>
      <c r="E267" s="423"/>
      <c r="F267" s="424" t="s">
        <v>23</v>
      </c>
      <c r="G267" s="425">
        <v>256</v>
      </c>
      <c r="H267" s="425">
        <v>256</v>
      </c>
      <c r="I267" s="425">
        <v>256</v>
      </c>
      <c r="J267" s="425">
        <v>248</v>
      </c>
      <c r="K267" s="425">
        <v>216</v>
      </c>
      <c r="L267" s="441" t="s">
        <v>561</v>
      </c>
    </row>
    <row r="268" s="396" customFormat="1" ht="30" customHeight="1" spans="1:12">
      <c r="A268" s="421" t="s">
        <v>558</v>
      </c>
      <c r="B268" s="422">
        <v>2102000052</v>
      </c>
      <c r="C268" s="423" t="s">
        <v>568</v>
      </c>
      <c r="D268" s="423"/>
      <c r="E268" s="423"/>
      <c r="F268" s="424" t="s">
        <v>23</v>
      </c>
      <c r="G268" s="425">
        <v>406</v>
      </c>
      <c r="H268" s="425">
        <v>406</v>
      </c>
      <c r="I268" s="425">
        <v>406</v>
      </c>
      <c r="J268" s="425">
        <v>394</v>
      </c>
      <c r="K268" s="425">
        <v>343</v>
      </c>
      <c r="L268" s="441" t="s">
        <v>562</v>
      </c>
    </row>
    <row r="269" s="396" customFormat="1" ht="30" customHeight="1" spans="1:12">
      <c r="A269" s="421" t="s">
        <v>558</v>
      </c>
      <c r="B269" s="422">
        <v>2102000053</v>
      </c>
      <c r="C269" s="423" t="s">
        <v>568</v>
      </c>
      <c r="D269" s="423"/>
      <c r="E269" s="423"/>
      <c r="F269" s="424" t="s">
        <v>23</v>
      </c>
      <c r="G269" s="425">
        <v>486</v>
      </c>
      <c r="H269" s="425">
        <v>486</v>
      </c>
      <c r="I269" s="425">
        <v>486</v>
      </c>
      <c r="J269" s="425">
        <v>471</v>
      </c>
      <c r="K269" s="425">
        <v>410</v>
      </c>
      <c r="L269" s="441" t="s">
        <v>563</v>
      </c>
    </row>
    <row r="270" s="396" customFormat="1" ht="30" customHeight="1" spans="1:12">
      <c r="A270" s="421" t="s">
        <v>558</v>
      </c>
      <c r="B270" s="422">
        <v>2102000054</v>
      </c>
      <c r="C270" s="423" t="s">
        <v>568</v>
      </c>
      <c r="D270" s="423"/>
      <c r="E270" s="423"/>
      <c r="F270" s="424" t="s">
        <v>23</v>
      </c>
      <c r="G270" s="425">
        <v>576</v>
      </c>
      <c r="H270" s="425">
        <v>576</v>
      </c>
      <c r="I270" s="425">
        <v>576</v>
      </c>
      <c r="J270" s="425">
        <v>559</v>
      </c>
      <c r="K270" s="425">
        <v>486</v>
      </c>
      <c r="L270" s="441" t="s">
        <v>564</v>
      </c>
    </row>
    <row r="271" s="396" customFormat="1" ht="30" customHeight="1" spans="1:12">
      <c r="A271" s="421" t="s">
        <v>558</v>
      </c>
      <c r="B271" s="422">
        <v>210200006</v>
      </c>
      <c r="C271" s="423" t="s">
        <v>569</v>
      </c>
      <c r="D271" s="423"/>
      <c r="E271" s="423"/>
      <c r="F271" s="424" t="s">
        <v>23</v>
      </c>
      <c r="G271" s="425">
        <v>226</v>
      </c>
      <c r="H271" s="425">
        <v>226</v>
      </c>
      <c r="I271" s="425">
        <v>226</v>
      </c>
      <c r="J271" s="425">
        <v>219</v>
      </c>
      <c r="K271" s="425">
        <v>190</v>
      </c>
      <c r="L271" s="441" t="s">
        <v>560</v>
      </c>
    </row>
    <row r="272" s="396" customFormat="1" ht="30" customHeight="1" spans="1:12">
      <c r="A272" s="421" t="s">
        <v>558</v>
      </c>
      <c r="B272" s="422">
        <v>2102000061</v>
      </c>
      <c r="C272" s="423" t="s">
        <v>569</v>
      </c>
      <c r="D272" s="423"/>
      <c r="E272" s="423"/>
      <c r="F272" s="424" t="s">
        <v>23</v>
      </c>
      <c r="G272" s="425">
        <v>256</v>
      </c>
      <c r="H272" s="425">
        <v>256</v>
      </c>
      <c r="I272" s="425">
        <v>256</v>
      </c>
      <c r="J272" s="425">
        <v>248</v>
      </c>
      <c r="K272" s="425">
        <v>216</v>
      </c>
      <c r="L272" s="441" t="s">
        <v>561</v>
      </c>
    </row>
    <row r="273" s="396" customFormat="1" ht="30" customHeight="1" spans="1:12">
      <c r="A273" s="421" t="s">
        <v>558</v>
      </c>
      <c r="B273" s="422">
        <v>2102000062</v>
      </c>
      <c r="C273" s="423" t="s">
        <v>569</v>
      </c>
      <c r="D273" s="423"/>
      <c r="E273" s="423"/>
      <c r="F273" s="424" t="s">
        <v>23</v>
      </c>
      <c r="G273" s="425">
        <v>406</v>
      </c>
      <c r="H273" s="425">
        <v>406</v>
      </c>
      <c r="I273" s="425">
        <v>406</v>
      </c>
      <c r="J273" s="425">
        <v>394</v>
      </c>
      <c r="K273" s="425">
        <v>343</v>
      </c>
      <c r="L273" s="441" t="s">
        <v>562</v>
      </c>
    </row>
    <row r="274" s="396" customFormat="1" ht="30" customHeight="1" spans="1:12">
      <c r="A274" s="421" t="s">
        <v>558</v>
      </c>
      <c r="B274" s="422">
        <v>2102000063</v>
      </c>
      <c r="C274" s="423" t="s">
        <v>569</v>
      </c>
      <c r="D274" s="423"/>
      <c r="E274" s="423"/>
      <c r="F274" s="424" t="s">
        <v>23</v>
      </c>
      <c r="G274" s="425">
        <v>486</v>
      </c>
      <c r="H274" s="425">
        <v>486</v>
      </c>
      <c r="I274" s="425">
        <v>486</v>
      </c>
      <c r="J274" s="425">
        <v>471</v>
      </c>
      <c r="K274" s="425">
        <v>410</v>
      </c>
      <c r="L274" s="441" t="s">
        <v>563</v>
      </c>
    </row>
    <row r="275" s="396" customFormat="1" ht="30" customHeight="1" spans="1:12">
      <c r="A275" s="421" t="s">
        <v>558</v>
      </c>
      <c r="B275" s="422">
        <v>2102000064</v>
      </c>
      <c r="C275" s="423" t="s">
        <v>569</v>
      </c>
      <c r="D275" s="423"/>
      <c r="E275" s="423"/>
      <c r="F275" s="424" t="s">
        <v>23</v>
      </c>
      <c r="G275" s="425">
        <v>576</v>
      </c>
      <c r="H275" s="425">
        <v>576</v>
      </c>
      <c r="I275" s="425">
        <v>576</v>
      </c>
      <c r="J275" s="425">
        <v>559</v>
      </c>
      <c r="K275" s="425">
        <v>486</v>
      </c>
      <c r="L275" s="441" t="s">
        <v>564</v>
      </c>
    </row>
    <row r="276" s="396" customFormat="1" ht="30" customHeight="1" spans="1:12">
      <c r="A276" s="421" t="s">
        <v>558</v>
      </c>
      <c r="B276" s="422">
        <v>210200007</v>
      </c>
      <c r="C276" s="423" t="s">
        <v>570</v>
      </c>
      <c r="D276" s="423" t="s">
        <v>571</v>
      </c>
      <c r="E276" s="423"/>
      <c r="F276" s="424" t="s">
        <v>23</v>
      </c>
      <c r="G276" s="425">
        <v>226</v>
      </c>
      <c r="H276" s="425">
        <v>226</v>
      </c>
      <c r="I276" s="425">
        <v>226</v>
      </c>
      <c r="J276" s="425">
        <v>219</v>
      </c>
      <c r="K276" s="425">
        <v>190</v>
      </c>
      <c r="L276" s="441" t="s">
        <v>560</v>
      </c>
    </row>
    <row r="277" s="396" customFormat="1" ht="30" customHeight="1" spans="1:12">
      <c r="A277" s="421" t="s">
        <v>558</v>
      </c>
      <c r="B277" s="422">
        <v>2102000071</v>
      </c>
      <c r="C277" s="423" t="s">
        <v>570</v>
      </c>
      <c r="D277" s="423" t="s">
        <v>571</v>
      </c>
      <c r="E277" s="423"/>
      <c r="F277" s="424" t="s">
        <v>23</v>
      </c>
      <c r="G277" s="425">
        <v>256</v>
      </c>
      <c r="H277" s="425">
        <v>256</v>
      </c>
      <c r="I277" s="425">
        <v>256</v>
      </c>
      <c r="J277" s="425">
        <v>248</v>
      </c>
      <c r="K277" s="425">
        <v>216</v>
      </c>
      <c r="L277" s="441" t="s">
        <v>561</v>
      </c>
    </row>
    <row r="278" s="396" customFormat="1" ht="30" customHeight="1" spans="1:12">
      <c r="A278" s="421" t="s">
        <v>558</v>
      </c>
      <c r="B278" s="422">
        <v>2102000072</v>
      </c>
      <c r="C278" s="423" t="s">
        <v>570</v>
      </c>
      <c r="D278" s="423" t="s">
        <v>571</v>
      </c>
      <c r="E278" s="423"/>
      <c r="F278" s="424" t="s">
        <v>23</v>
      </c>
      <c r="G278" s="425">
        <v>406</v>
      </c>
      <c r="H278" s="425">
        <v>406</v>
      </c>
      <c r="I278" s="425">
        <v>406</v>
      </c>
      <c r="J278" s="425">
        <v>394</v>
      </c>
      <c r="K278" s="425">
        <v>343</v>
      </c>
      <c r="L278" s="441" t="s">
        <v>562</v>
      </c>
    </row>
    <row r="279" s="396" customFormat="1" ht="30" customHeight="1" spans="1:12">
      <c r="A279" s="421" t="s">
        <v>558</v>
      </c>
      <c r="B279" s="422">
        <v>2102000073</v>
      </c>
      <c r="C279" s="423" t="s">
        <v>570</v>
      </c>
      <c r="D279" s="423" t="s">
        <v>571</v>
      </c>
      <c r="E279" s="423"/>
      <c r="F279" s="424" t="s">
        <v>23</v>
      </c>
      <c r="G279" s="425">
        <v>486</v>
      </c>
      <c r="H279" s="425">
        <v>486</v>
      </c>
      <c r="I279" s="425">
        <v>486</v>
      </c>
      <c r="J279" s="425">
        <v>471</v>
      </c>
      <c r="K279" s="425">
        <v>410</v>
      </c>
      <c r="L279" s="441" t="s">
        <v>563</v>
      </c>
    </row>
    <row r="280" s="393" customFormat="1" ht="30" customHeight="1" spans="1:12">
      <c r="A280" s="492" t="s">
        <v>558</v>
      </c>
      <c r="B280" s="493">
        <v>2102000074</v>
      </c>
      <c r="C280" s="494" t="s">
        <v>570</v>
      </c>
      <c r="D280" s="494" t="s">
        <v>571</v>
      </c>
      <c r="E280" s="494"/>
      <c r="F280" s="495" t="s">
        <v>23</v>
      </c>
      <c r="G280" s="496">
        <v>576</v>
      </c>
      <c r="H280" s="496">
        <v>576</v>
      </c>
      <c r="I280" s="496">
        <v>576</v>
      </c>
      <c r="J280" s="496">
        <v>559</v>
      </c>
      <c r="K280" s="496">
        <v>486</v>
      </c>
      <c r="L280" s="501" t="s">
        <v>564</v>
      </c>
    </row>
    <row r="281" s="396" customFormat="1" ht="30" customHeight="1" spans="1:12">
      <c r="A281" s="421" t="s">
        <v>261</v>
      </c>
      <c r="B281" s="422">
        <v>210200009</v>
      </c>
      <c r="C281" s="423" t="s">
        <v>572</v>
      </c>
      <c r="D281" s="423"/>
      <c r="E281" s="423"/>
      <c r="F281" s="424"/>
      <c r="G281" s="425"/>
      <c r="H281" s="425"/>
      <c r="I281" s="425"/>
      <c r="J281" s="425"/>
      <c r="K281" s="425"/>
      <c r="L281" s="441"/>
    </row>
    <row r="282" s="396" customFormat="1" ht="30" customHeight="1" spans="1:12">
      <c r="A282" s="421" t="s">
        <v>261</v>
      </c>
      <c r="B282" s="422">
        <v>2102000091</v>
      </c>
      <c r="C282" s="423" t="s">
        <v>572</v>
      </c>
      <c r="D282" s="423"/>
      <c r="E282" s="423"/>
      <c r="F282" s="424" t="s">
        <v>573</v>
      </c>
      <c r="G282" s="425">
        <v>156</v>
      </c>
      <c r="H282" s="425">
        <v>156</v>
      </c>
      <c r="I282" s="425">
        <v>156</v>
      </c>
      <c r="J282" s="425">
        <v>140</v>
      </c>
      <c r="K282" s="425">
        <v>118</v>
      </c>
      <c r="L282" s="441"/>
    </row>
    <row r="283" s="396" customFormat="1" ht="30" customHeight="1" spans="1:12">
      <c r="A283" s="421" t="s">
        <v>261</v>
      </c>
      <c r="B283" s="422">
        <v>2102000092</v>
      </c>
      <c r="C283" s="423" t="s">
        <v>574</v>
      </c>
      <c r="D283" s="423"/>
      <c r="E283" s="423"/>
      <c r="F283" s="424" t="s">
        <v>23</v>
      </c>
      <c r="G283" s="425">
        <v>312</v>
      </c>
      <c r="H283" s="425">
        <v>312</v>
      </c>
      <c r="I283" s="425">
        <v>312</v>
      </c>
      <c r="J283" s="425">
        <v>280</v>
      </c>
      <c r="K283" s="425">
        <v>236</v>
      </c>
      <c r="L283" s="441"/>
    </row>
    <row r="284" s="396" customFormat="1" ht="30" customHeight="1" spans="1:12">
      <c r="A284" s="421" t="s">
        <v>450</v>
      </c>
      <c r="B284" s="422">
        <v>210200010</v>
      </c>
      <c r="C284" s="423" t="s">
        <v>575</v>
      </c>
      <c r="D284" s="423"/>
      <c r="E284" s="423"/>
      <c r="F284" s="424" t="s">
        <v>23</v>
      </c>
      <c r="G284" s="425">
        <v>75</v>
      </c>
      <c r="H284" s="425">
        <v>75</v>
      </c>
      <c r="I284" s="425">
        <v>75</v>
      </c>
      <c r="J284" s="425">
        <v>73</v>
      </c>
      <c r="K284" s="425">
        <v>63</v>
      </c>
      <c r="L284" s="441" t="s">
        <v>576</v>
      </c>
    </row>
    <row r="285" s="396" customFormat="1" ht="103.5" customHeight="1" spans="1:12">
      <c r="A285" s="421" t="s">
        <v>552</v>
      </c>
      <c r="B285" s="422">
        <v>2103</v>
      </c>
      <c r="C285" s="423" t="s">
        <v>577</v>
      </c>
      <c r="D285" s="423" t="s">
        <v>554</v>
      </c>
      <c r="E285" s="423" t="s">
        <v>555</v>
      </c>
      <c r="F285" s="424" t="s">
        <v>556</v>
      </c>
      <c r="G285" s="425"/>
      <c r="H285" s="425"/>
      <c r="I285" s="425"/>
      <c r="J285" s="425"/>
      <c r="K285" s="425"/>
      <c r="L285" s="441" t="s">
        <v>578</v>
      </c>
    </row>
    <row r="286" s="396" customFormat="1" ht="30" customHeight="1" spans="1:12">
      <c r="A286" s="421" t="s">
        <v>558</v>
      </c>
      <c r="B286" s="422">
        <v>210300001</v>
      </c>
      <c r="C286" s="423" t="s">
        <v>577</v>
      </c>
      <c r="D286" s="423"/>
      <c r="E286" s="423"/>
      <c r="F286" s="424" t="s">
        <v>579</v>
      </c>
      <c r="G286" s="425">
        <v>90</v>
      </c>
      <c r="H286" s="425">
        <v>90</v>
      </c>
      <c r="I286" s="425">
        <v>90</v>
      </c>
      <c r="J286" s="425">
        <v>88</v>
      </c>
      <c r="K286" s="425">
        <v>76</v>
      </c>
      <c r="L286" s="441" t="s">
        <v>580</v>
      </c>
    </row>
    <row r="287" s="396" customFormat="1" ht="30" customHeight="1" spans="1:12">
      <c r="A287" s="421" t="s">
        <v>558</v>
      </c>
      <c r="B287" s="422">
        <v>2103000011</v>
      </c>
      <c r="C287" s="423" t="s">
        <v>577</v>
      </c>
      <c r="D287" s="423"/>
      <c r="E287" s="423"/>
      <c r="F287" s="424" t="s">
        <v>579</v>
      </c>
      <c r="G287" s="425">
        <v>166</v>
      </c>
      <c r="H287" s="425">
        <v>166</v>
      </c>
      <c r="I287" s="425">
        <v>166</v>
      </c>
      <c r="J287" s="425">
        <v>161</v>
      </c>
      <c r="K287" s="425">
        <v>140</v>
      </c>
      <c r="L287" s="441" t="s">
        <v>581</v>
      </c>
    </row>
    <row r="288" s="396" customFormat="1" ht="30" customHeight="1" spans="1:12">
      <c r="A288" s="421" t="s">
        <v>558</v>
      </c>
      <c r="B288" s="422">
        <v>2103000012</v>
      </c>
      <c r="C288" s="423" t="s">
        <v>577</v>
      </c>
      <c r="D288" s="423"/>
      <c r="E288" s="423"/>
      <c r="F288" s="424" t="s">
        <v>579</v>
      </c>
      <c r="G288" s="425">
        <v>211</v>
      </c>
      <c r="H288" s="425">
        <v>211</v>
      </c>
      <c r="I288" s="425">
        <v>211</v>
      </c>
      <c r="J288" s="425">
        <v>204</v>
      </c>
      <c r="K288" s="425">
        <v>178</v>
      </c>
      <c r="L288" s="441" t="s">
        <v>582</v>
      </c>
    </row>
    <row r="289" s="396" customFormat="1" ht="30" customHeight="1" spans="1:12">
      <c r="A289" s="421" t="s">
        <v>558</v>
      </c>
      <c r="B289" s="422">
        <v>2103000013</v>
      </c>
      <c r="C289" s="423" t="s">
        <v>577</v>
      </c>
      <c r="D289" s="423"/>
      <c r="E289" s="423"/>
      <c r="F289" s="424" t="s">
        <v>579</v>
      </c>
      <c r="G289" s="425">
        <v>219</v>
      </c>
      <c r="H289" s="425">
        <v>219</v>
      </c>
      <c r="I289" s="425">
        <v>219</v>
      </c>
      <c r="J289" s="425">
        <v>216</v>
      </c>
      <c r="K289" s="425">
        <v>192</v>
      </c>
      <c r="L289" s="441" t="s">
        <v>583</v>
      </c>
    </row>
    <row r="290" s="396" customFormat="1" ht="30" customHeight="1" spans="1:12">
      <c r="A290" s="421" t="s">
        <v>558</v>
      </c>
      <c r="B290" s="422">
        <v>210300002</v>
      </c>
      <c r="C290" s="423" t="s">
        <v>584</v>
      </c>
      <c r="D290" s="423"/>
      <c r="E290" s="423"/>
      <c r="F290" s="424" t="s">
        <v>579</v>
      </c>
      <c r="G290" s="425">
        <v>113</v>
      </c>
      <c r="H290" s="425">
        <v>113</v>
      </c>
      <c r="I290" s="425">
        <v>113</v>
      </c>
      <c r="J290" s="425">
        <v>110</v>
      </c>
      <c r="K290" s="425">
        <v>95</v>
      </c>
      <c r="L290" s="441" t="s">
        <v>585</v>
      </c>
    </row>
    <row r="291" s="396" customFormat="1" ht="30" customHeight="1" spans="1:12">
      <c r="A291" s="421" t="s">
        <v>558</v>
      </c>
      <c r="B291" s="422">
        <v>2103000021</v>
      </c>
      <c r="C291" s="423" t="s">
        <v>584</v>
      </c>
      <c r="D291" s="423"/>
      <c r="E291" s="423"/>
      <c r="F291" s="424" t="s">
        <v>579</v>
      </c>
      <c r="G291" s="425">
        <v>188</v>
      </c>
      <c r="H291" s="425">
        <v>188</v>
      </c>
      <c r="I291" s="425">
        <v>188</v>
      </c>
      <c r="J291" s="425">
        <v>182</v>
      </c>
      <c r="K291" s="425">
        <v>159</v>
      </c>
      <c r="L291" s="441" t="s">
        <v>586</v>
      </c>
    </row>
    <row r="292" s="396" customFormat="1" ht="30" customHeight="1" spans="1:12">
      <c r="A292" s="421" t="s">
        <v>558</v>
      </c>
      <c r="B292" s="422">
        <v>2103000022</v>
      </c>
      <c r="C292" s="423" t="s">
        <v>584</v>
      </c>
      <c r="D292" s="423"/>
      <c r="E292" s="423"/>
      <c r="F292" s="424" t="s">
        <v>579</v>
      </c>
      <c r="G292" s="425">
        <v>253</v>
      </c>
      <c r="H292" s="425">
        <v>253</v>
      </c>
      <c r="I292" s="425">
        <v>253</v>
      </c>
      <c r="J292" s="425">
        <v>246</v>
      </c>
      <c r="K292" s="425">
        <v>214</v>
      </c>
      <c r="L292" s="441" t="s">
        <v>587</v>
      </c>
    </row>
    <row r="293" s="396" customFormat="1" ht="30" customHeight="1" spans="1:12">
      <c r="A293" s="421" t="s">
        <v>558</v>
      </c>
      <c r="B293" s="422">
        <v>2103000023</v>
      </c>
      <c r="C293" s="423" t="s">
        <v>584</v>
      </c>
      <c r="D293" s="423"/>
      <c r="E293" s="423"/>
      <c r="F293" s="424" t="s">
        <v>579</v>
      </c>
      <c r="G293" s="425">
        <v>276</v>
      </c>
      <c r="H293" s="425">
        <v>276</v>
      </c>
      <c r="I293" s="425">
        <v>276</v>
      </c>
      <c r="J293" s="425">
        <v>273</v>
      </c>
      <c r="K293" s="425">
        <v>242</v>
      </c>
      <c r="L293" s="441" t="s">
        <v>588</v>
      </c>
    </row>
    <row r="294" s="396" customFormat="1" ht="30" customHeight="1" spans="1:12">
      <c r="A294" s="421" t="s">
        <v>558</v>
      </c>
      <c r="B294" s="422">
        <v>210300003</v>
      </c>
      <c r="C294" s="423" t="s">
        <v>589</v>
      </c>
      <c r="D294" s="423" t="s">
        <v>590</v>
      </c>
      <c r="E294" s="423"/>
      <c r="F294" s="424" t="s">
        <v>579</v>
      </c>
      <c r="G294" s="425">
        <v>90</v>
      </c>
      <c r="H294" s="425">
        <v>90</v>
      </c>
      <c r="I294" s="425">
        <v>90</v>
      </c>
      <c r="J294" s="425">
        <v>88</v>
      </c>
      <c r="K294" s="425">
        <v>76</v>
      </c>
      <c r="L294" s="441" t="s">
        <v>591</v>
      </c>
    </row>
    <row r="295" s="396" customFormat="1" ht="30" customHeight="1" spans="1:12">
      <c r="A295" s="421" t="s">
        <v>558</v>
      </c>
      <c r="B295" s="422">
        <v>2103000031</v>
      </c>
      <c r="C295" s="423" t="s">
        <v>589</v>
      </c>
      <c r="D295" s="423" t="s">
        <v>590</v>
      </c>
      <c r="E295" s="423"/>
      <c r="F295" s="424" t="s">
        <v>579</v>
      </c>
      <c r="G295" s="425">
        <v>158</v>
      </c>
      <c r="H295" s="425">
        <v>158</v>
      </c>
      <c r="I295" s="425">
        <v>158</v>
      </c>
      <c r="J295" s="425">
        <v>153</v>
      </c>
      <c r="K295" s="425">
        <v>133</v>
      </c>
      <c r="L295" s="441" t="s">
        <v>592</v>
      </c>
    </row>
    <row r="296" s="396" customFormat="1" ht="30" customHeight="1" spans="1:12">
      <c r="A296" s="421" t="s">
        <v>558</v>
      </c>
      <c r="B296" s="422">
        <v>2103000032</v>
      </c>
      <c r="C296" s="423" t="s">
        <v>589</v>
      </c>
      <c r="D296" s="423" t="s">
        <v>590</v>
      </c>
      <c r="E296" s="423"/>
      <c r="F296" s="424" t="s">
        <v>579</v>
      </c>
      <c r="G296" s="425">
        <v>158</v>
      </c>
      <c r="H296" s="425">
        <v>158</v>
      </c>
      <c r="I296" s="425">
        <v>158</v>
      </c>
      <c r="J296" s="425">
        <v>153</v>
      </c>
      <c r="K296" s="425">
        <v>133</v>
      </c>
      <c r="L296" s="441" t="s">
        <v>593</v>
      </c>
    </row>
    <row r="297" s="396" customFormat="1" ht="30" customHeight="1" spans="1:12">
      <c r="A297" s="421" t="s">
        <v>558</v>
      </c>
      <c r="B297" s="422">
        <v>2103000033</v>
      </c>
      <c r="C297" s="423" t="s">
        <v>589</v>
      </c>
      <c r="D297" s="423" t="s">
        <v>590</v>
      </c>
      <c r="E297" s="423"/>
      <c r="F297" s="424" t="s">
        <v>579</v>
      </c>
      <c r="G297" s="425">
        <v>158</v>
      </c>
      <c r="H297" s="425">
        <v>158</v>
      </c>
      <c r="I297" s="425">
        <v>158</v>
      </c>
      <c r="J297" s="425">
        <v>153</v>
      </c>
      <c r="K297" s="425">
        <v>133</v>
      </c>
      <c r="L297" s="441" t="s">
        <v>594</v>
      </c>
    </row>
    <row r="298" s="396" customFormat="1" ht="30" customHeight="1" spans="1:12">
      <c r="A298" s="421" t="s">
        <v>549</v>
      </c>
      <c r="B298" s="422">
        <v>2103000040</v>
      </c>
      <c r="C298" s="423" t="s">
        <v>595</v>
      </c>
      <c r="D298" s="423" t="s">
        <v>596</v>
      </c>
      <c r="E298" s="423"/>
      <c r="F298" s="424" t="s">
        <v>579</v>
      </c>
      <c r="G298" s="425">
        <v>47</v>
      </c>
      <c r="H298" s="425">
        <v>47</v>
      </c>
      <c r="I298" s="425">
        <v>47</v>
      </c>
      <c r="J298" s="425">
        <v>45</v>
      </c>
      <c r="K298" s="425">
        <v>36</v>
      </c>
      <c r="L298" s="441" t="s">
        <v>597</v>
      </c>
    </row>
    <row r="299" s="396" customFormat="1" ht="30" customHeight="1" spans="1:12">
      <c r="A299" s="421" t="s">
        <v>558</v>
      </c>
      <c r="B299" s="422">
        <v>2103000041</v>
      </c>
      <c r="C299" s="423" t="s">
        <v>595</v>
      </c>
      <c r="D299" s="423" t="s">
        <v>598</v>
      </c>
      <c r="E299" s="423"/>
      <c r="F299" s="424" t="s">
        <v>579</v>
      </c>
      <c r="G299" s="425">
        <v>429</v>
      </c>
      <c r="H299" s="425">
        <v>429</v>
      </c>
      <c r="I299" s="425">
        <v>429</v>
      </c>
      <c r="J299" s="425">
        <v>416</v>
      </c>
      <c r="K299" s="425">
        <v>362</v>
      </c>
      <c r="L299" s="441" t="s">
        <v>592</v>
      </c>
    </row>
    <row r="300" s="396" customFormat="1" ht="58" customHeight="1" spans="1:12">
      <c r="A300" s="421" t="s">
        <v>558</v>
      </c>
      <c r="B300" s="422">
        <v>21030000411</v>
      </c>
      <c r="C300" s="423" t="s">
        <v>595</v>
      </c>
      <c r="D300" s="423" t="s">
        <v>598</v>
      </c>
      <c r="E300" s="423"/>
      <c r="F300" s="424" t="s">
        <v>579</v>
      </c>
      <c r="G300" s="425">
        <v>508</v>
      </c>
      <c r="H300" s="425">
        <v>508</v>
      </c>
      <c r="I300" s="425">
        <v>508</v>
      </c>
      <c r="J300" s="425">
        <v>493</v>
      </c>
      <c r="K300" s="425">
        <v>429</v>
      </c>
      <c r="L300" s="441" t="s">
        <v>599</v>
      </c>
    </row>
    <row r="301" s="399" customFormat="1" ht="54" customHeight="1" spans="1:16374">
      <c r="A301" s="421" t="s">
        <v>558</v>
      </c>
      <c r="B301" s="497">
        <v>21030000412</v>
      </c>
      <c r="C301" s="498" t="s">
        <v>595</v>
      </c>
      <c r="D301" s="498" t="s">
        <v>598</v>
      </c>
      <c r="E301" s="498"/>
      <c r="F301" s="499" t="s">
        <v>579</v>
      </c>
      <c r="G301" s="500">
        <v>828</v>
      </c>
      <c r="H301" s="500">
        <v>828</v>
      </c>
      <c r="I301" s="500">
        <v>828</v>
      </c>
      <c r="J301" s="500">
        <v>803</v>
      </c>
      <c r="K301" s="500">
        <v>698</v>
      </c>
      <c r="L301" s="490" t="s">
        <v>600</v>
      </c>
      <c r="M301" s="400"/>
      <c r="N301" s="400"/>
      <c r="O301" s="400"/>
      <c r="P301" s="400"/>
      <c r="Q301" s="400"/>
      <c r="R301" s="400"/>
      <c r="S301" s="400"/>
      <c r="T301" s="400"/>
      <c r="U301" s="400"/>
      <c r="V301" s="400"/>
      <c r="W301" s="400"/>
      <c r="X301" s="400"/>
      <c r="Y301" s="400"/>
      <c r="Z301" s="400"/>
      <c r="AA301" s="400"/>
      <c r="AB301" s="400"/>
      <c r="AC301" s="400"/>
      <c r="AD301" s="400"/>
      <c r="AE301" s="400"/>
      <c r="AF301" s="400"/>
      <c r="AG301" s="400"/>
      <c r="AH301" s="400"/>
      <c r="AI301" s="400"/>
      <c r="AJ301" s="400"/>
      <c r="AK301" s="400"/>
      <c r="AL301" s="400"/>
      <c r="AM301" s="400"/>
      <c r="AN301" s="400"/>
      <c r="AO301" s="400"/>
      <c r="AP301" s="400"/>
      <c r="AQ301" s="400"/>
      <c r="AR301" s="400"/>
      <c r="AS301" s="400"/>
      <c r="AT301" s="400"/>
      <c r="AU301" s="400"/>
      <c r="AV301" s="400"/>
      <c r="AW301" s="400"/>
      <c r="AX301" s="400"/>
      <c r="AY301" s="400"/>
      <c r="AZ301" s="400"/>
      <c r="BA301" s="400"/>
      <c r="BB301" s="400"/>
      <c r="BC301" s="400"/>
      <c r="BD301" s="400"/>
      <c r="BE301" s="400"/>
      <c r="BF301" s="400"/>
      <c r="BG301" s="400"/>
      <c r="BH301" s="400"/>
      <c r="BI301" s="400"/>
      <c r="BJ301" s="400"/>
      <c r="BK301" s="400"/>
      <c r="BL301" s="400"/>
      <c r="BM301" s="400"/>
      <c r="BN301" s="400"/>
      <c r="BO301" s="400"/>
      <c r="BP301" s="400"/>
      <c r="BQ301" s="400"/>
      <c r="BR301" s="400"/>
      <c r="BS301" s="400"/>
      <c r="BT301" s="400"/>
      <c r="BU301" s="400"/>
      <c r="BV301" s="400"/>
      <c r="BW301" s="400"/>
      <c r="BX301" s="400"/>
      <c r="BY301" s="400"/>
      <c r="BZ301" s="400"/>
      <c r="CA301" s="400"/>
      <c r="CB301" s="400"/>
      <c r="CC301" s="400"/>
      <c r="CD301" s="400"/>
      <c r="CE301" s="400"/>
      <c r="CF301" s="400"/>
      <c r="CG301" s="400"/>
      <c r="CH301" s="400"/>
      <c r="CI301" s="400"/>
      <c r="CJ301" s="400"/>
      <c r="CK301" s="400"/>
      <c r="CL301" s="400"/>
      <c r="CM301" s="400"/>
      <c r="CN301" s="400"/>
      <c r="CO301" s="400"/>
      <c r="CP301" s="400"/>
      <c r="CQ301" s="400"/>
      <c r="CR301" s="400"/>
      <c r="CS301" s="400"/>
      <c r="CT301" s="400"/>
      <c r="CU301" s="400"/>
      <c r="CV301" s="400"/>
      <c r="CW301" s="400"/>
      <c r="CX301" s="400"/>
      <c r="CY301" s="400"/>
      <c r="CZ301" s="400"/>
      <c r="DA301" s="400"/>
      <c r="DB301" s="400"/>
      <c r="DC301" s="400"/>
      <c r="DD301" s="400"/>
      <c r="DE301" s="400"/>
      <c r="DF301" s="400"/>
      <c r="DG301" s="400"/>
      <c r="DH301" s="400"/>
      <c r="DI301" s="400"/>
      <c r="DJ301" s="400"/>
      <c r="DK301" s="400"/>
      <c r="DL301" s="400"/>
      <c r="DM301" s="400"/>
      <c r="DN301" s="400"/>
      <c r="DO301" s="400"/>
      <c r="DP301" s="400"/>
      <c r="DQ301" s="400"/>
      <c r="DR301" s="400"/>
      <c r="DS301" s="400"/>
      <c r="DT301" s="400"/>
      <c r="DU301" s="400"/>
      <c r="DV301" s="400"/>
      <c r="DW301" s="400"/>
      <c r="DX301" s="400"/>
      <c r="DY301" s="400"/>
      <c r="DZ301" s="400"/>
      <c r="EA301" s="400"/>
      <c r="EB301" s="400"/>
      <c r="EC301" s="400"/>
      <c r="ED301" s="400"/>
      <c r="EE301" s="400"/>
      <c r="EF301" s="400"/>
      <c r="EG301" s="400"/>
      <c r="EH301" s="400"/>
      <c r="EI301" s="400"/>
      <c r="EJ301" s="400"/>
      <c r="EK301" s="400"/>
      <c r="EL301" s="400"/>
      <c r="EM301" s="400"/>
      <c r="EN301" s="400"/>
      <c r="EO301" s="400"/>
      <c r="EP301" s="400"/>
      <c r="EQ301" s="400"/>
      <c r="ER301" s="400"/>
      <c r="ES301" s="400"/>
      <c r="ET301" s="400"/>
      <c r="EU301" s="400"/>
      <c r="EV301" s="400"/>
      <c r="EW301" s="400"/>
      <c r="EX301" s="400"/>
      <c r="EY301" s="400"/>
      <c r="EZ301" s="400"/>
      <c r="FA301" s="400"/>
      <c r="FB301" s="400"/>
      <c r="FC301" s="400"/>
      <c r="FD301" s="400"/>
      <c r="FE301" s="400"/>
      <c r="FF301" s="400"/>
      <c r="FG301" s="400"/>
      <c r="FH301" s="400"/>
      <c r="FI301" s="400"/>
      <c r="FJ301" s="400"/>
      <c r="FK301" s="400"/>
      <c r="FL301" s="400"/>
      <c r="FM301" s="400"/>
      <c r="FN301" s="400"/>
      <c r="FO301" s="400"/>
      <c r="FP301" s="400"/>
      <c r="FQ301" s="400"/>
      <c r="FR301" s="400"/>
      <c r="FS301" s="400"/>
      <c r="FT301" s="400"/>
      <c r="FU301" s="400"/>
      <c r="FV301" s="400"/>
      <c r="FW301" s="400"/>
      <c r="FX301" s="400"/>
      <c r="FY301" s="400"/>
      <c r="FZ301" s="400"/>
      <c r="GA301" s="400"/>
      <c r="GB301" s="400"/>
      <c r="GC301" s="400"/>
      <c r="GD301" s="400"/>
      <c r="GE301" s="400"/>
      <c r="GF301" s="400"/>
      <c r="GG301" s="400"/>
      <c r="GH301" s="400"/>
      <c r="GI301" s="400"/>
      <c r="GJ301" s="400"/>
      <c r="GK301" s="400"/>
      <c r="GL301" s="400"/>
      <c r="GM301" s="400"/>
      <c r="GN301" s="400"/>
      <c r="GO301" s="400"/>
      <c r="GP301" s="400"/>
      <c r="GQ301" s="400"/>
      <c r="GR301" s="400"/>
      <c r="GS301" s="400"/>
      <c r="GT301" s="400"/>
      <c r="GU301" s="400"/>
      <c r="GV301" s="400"/>
      <c r="GW301" s="400"/>
      <c r="GX301" s="400"/>
      <c r="GY301" s="400"/>
      <c r="GZ301" s="400"/>
      <c r="HA301" s="400"/>
      <c r="HB301" s="400"/>
      <c r="HC301" s="400"/>
      <c r="HD301" s="400"/>
      <c r="HE301" s="400"/>
      <c r="HF301" s="400"/>
      <c r="HG301" s="400"/>
      <c r="HH301" s="400"/>
      <c r="HI301" s="400"/>
      <c r="HJ301" s="400"/>
      <c r="HK301" s="400"/>
      <c r="HL301" s="400"/>
      <c r="HM301" s="400"/>
      <c r="HN301" s="400"/>
      <c r="HO301" s="400"/>
      <c r="HP301" s="400"/>
      <c r="HQ301" s="400"/>
      <c r="HR301" s="400"/>
      <c r="HS301" s="400"/>
      <c r="HT301" s="400"/>
      <c r="HU301" s="400"/>
      <c r="HV301" s="400"/>
      <c r="HW301" s="400"/>
      <c r="HX301" s="400"/>
      <c r="HY301" s="400"/>
      <c r="HZ301" s="400"/>
      <c r="IA301" s="400"/>
      <c r="IB301" s="400"/>
      <c r="IC301" s="400"/>
      <c r="ID301" s="400"/>
      <c r="IE301" s="400"/>
      <c r="IF301" s="400"/>
      <c r="IG301" s="400"/>
      <c r="IH301" s="400"/>
      <c r="II301" s="400"/>
      <c r="IJ301" s="400"/>
      <c r="IK301" s="400"/>
      <c r="IL301" s="400"/>
      <c r="IM301" s="400"/>
      <c r="IN301" s="400"/>
      <c r="IO301" s="400"/>
      <c r="IP301" s="400"/>
      <c r="IQ301" s="400"/>
      <c r="IR301" s="400"/>
      <c r="IS301" s="400"/>
      <c r="IT301" s="400"/>
      <c r="IU301" s="400"/>
      <c r="IV301" s="400"/>
      <c r="IW301" s="400"/>
      <c r="IX301" s="400"/>
      <c r="IY301" s="400"/>
      <c r="IZ301" s="400"/>
      <c r="JA301" s="400"/>
      <c r="JB301" s="400"/>
      <c r="JC301" s="400"/>
      <c r="JD301" s="400"/>
      <c r="JE301" s="400"/>
      <c r="JF301" s="400"/>
      <c r="JG301" s="400"/>
      <c r="JH301" s="400"/>
      <c r="JI301" s="400"/>
      <c r="JJ301" s="400"/>
      <c r="JK301" s="400"/>
      <c r="JL301" s="400"/>
      <c r="JM301" s="400"/>
      <c r="JN301" s="400"/>
      <c r="JO301" s="400"/>
      <c r="JP301" s="400"/>
      <c r="JQ301" s="400"/>
      <c r="JR301" s="400"/>
      <c r="JS301" s="400"/>
      <c r="JT301" s="400"/>
      <c r="JU301" s="400"/>
      <c r="JV301" s="400"/>
      <c r="JW301" s="400"/>
      <c r="JX301" s="400"/>
      <c r="JY301" s="400"/>
      <c r="JZ301" s="400"/>
      <c r="KA301" s="400"/>
      <c r="KB301" s="400"/>
      <c r="KC301" s="400"/>
      <c r="KD301" s="400"/>
      <c r="KE301" s="400"/>
      <c r="KF301" s="400"/>
      <c r="KG301" s="400"/>
      <c r="KH301" s="400"/>
      <c r="KI301" s="400"/>
      <c r="KJ301" s="400"/>
      <c r="KK301" s="400"/>
      <c r="KL301" s="400"/>
      <c r="KM301" s="400"/>
      <c r="KN301" s="400"/>
      <c r="KO301" s="400"/>
      <c r="KP301" s="400"/>
      <c r="KQ301" s="400"/>
      <c r="KR301" s="400"/>
      <c r="KS301" s="400"/>
      <c r="KT301" s="400"/>
      <c r="KU301" s="400"/>
      <c r="KV301" s="400"/>
      <c r="KW301" s="400"/>
      <c r="KX301" s="400"/>
      <c r="KY301" s="400"/>
      <c r="KZ301" s="400"/>
      <c r="LA301" s="400"/>
      <c r="LB301" s="400"/>
      <c r="LC301" s="400"/>
      <c r="LD301" s="400"/>
      <c r="LE301" s="400"/>
      <c r="LF301" s="400"/>
      <c r="LG301" s="400"/>
      <c r="LH301" s="400"/>
      <c r="LI301" s="400"/>
      <c r="LJ301" s="400"/>
      <c r="LK301" s="400"/>
      <c r="LL301" s="400"/>
      <c r="LM301" s="400"/>
      <c r="LN301" s="400"/>
      <c r="LO301" s="400"/>
      <c r="LP301" s="400"/>
      <c r="LQ301" s="400"/>
      <c r="LR301" s="400"/>
      <c r="LS301" s="400"/>
      <c r="LT301" s="400"/>
      <c r="LU301" s="400"/>
      <c r="LV301" s="400"/>
      <c r="LW301" s="400"/>
      <c r="LX301" s="400"/>
      <c r="LY301" s="400"/>
      <c r="LZ301" s="400"/>
      <c r="MA301" s="400"/>
      <c r="MB301" s="400"/>
      <c r="MC301" s="400"/>
      <c r="MD301" s="400"/>
      <c r="ME301" s="400"/>
      <c r="MF301" s="400"/>
      <c r="MG301" s="400"/>
      <c r="MH301" s="400"/>
      <c r="MI301" s="400"/>
      <c r="MJ301" s="400"/>
      <c r="MK301" s="400"/>
      <c r="ML301" s="400"/>
      <c r="MM301" s="400"/>
      <c r="MN301" s="400"/>
      <c r="MO301" s="400"/>
      <c r="MP301" s="400"/>
      <c r="MQ301" s="400"/>
      <c r="MR301" s="400"/>
      <c r="MS301" s="400"/>
      <c r="MT301" s="400"/>
      <c r="MU301" s="400"/>
      <c r="MV301" s="400"/>
      <c r="MW301" s="400"/>
      <c r="MX301" s="400"/>
      <c r="MY301" s="400"/>
      <c r="MZ301" s="400"/>
      <c r="NA301" s="400"/>
      <c r="NB301" s="400"/>
      <c r="NC301" s="400"/>
      <c r="ND301" s="400"/>
      <c r="NE301" s="400"/>
      <c r="NF301" s="400"/>
      <c r="NG301" s="400"/>
      <c r="NH301" s="400"/>
      <c r="NI301" s="400"/>
      <c r="NJ301" s="400"/>
      <c r="NK301" s="400"/>
      <c r="NL301" s="400"/>
      <c r="NM301" s="400"/>
      <c r="NN301" s="400"/>
      <c r="NO301" s="400"/>
      <c r="NP301" s="400"/>
      <c r="NQ301" s="400"/>
      <c r="NR301" s="400"/>
      <c r="NS301" s="400"/>
      <c r="NT301" s="400"/>
      <c r="NU301" s="400"/>
      <c r="NV301" s="400"/>
      <c r="NW301" s="400"/>
      <c r="NX301" s="400"/>
      <c r="NY301" s="400"/>
      <c r="NZ301" s="400"/>
      <c r="OA301" s="400"/>
      <c r="OB301" s="400"/>
      <c r="OC301" s="400"/>
      <c r="OD301" s="400"/>
      <c r="OE301" s="400"/>
      <c r="OF301" s="400"/>
      <c r="OG301" s="400"/>
      <c r="OH301" s="400"/>
      <c r="OI301" s="400"/>
      <c r="OJ301" s="400"/>
      <c r="OK301" s="400"/>
      <c r="OL301" s="400"/>
      <c r="OM301" s="400"/>
      <c r="ON301" s="400"/>
      <c r="OO301" s="400"/>
      <c r="OP301" s="400"/>
      <c r="OQ301" s="400"/>
      <c r="OR301" s="400"/>
      <c r="OS301" s="400"/>
      <c r="OT301" s="400"/>
      <c r="OU301" s="400"/>
      <c r="OV301" s="400"/>
      <c r="OW301" s="400"/>
      <c r="OX301" s="400"/>
      <c r="OY301" s="400"/>
      <c r="OZ301" s="400"/>
      <c r="PA301" s="400"/>
      <c r="PB301" s="400"/>
      <c r="PC301" s="400"/>
      <c r="PD301" s="400"/>
      <c r="PE301" s="400"/>
      <c r="PF301" s="400"/>
      <c r="PG301" s="400"/>
      <c r="PH301" s="400"/>
      <c r="PI301" s="400"/>
      <c r="PJ301" s="400"/>
      <c r="PK301" s="400"/>
      <c r="PL301" s="400"/>
      <c r="PM301" s="400"/>
      <c r="PN301" s="400"/>
      <c r="PO301" s="400"/>
      <c r="PP301" s="400"/>
      <c r="PQ301" s="400"/>
      <c r="PR301" s="400"/>
      <c r="PS301" s="400"/>
      <c r="PT301" s="400"/>
      <c r="PU301" s="400"/>
      <c r="PV301" s="400"/>
      <c r="PW301" s="400"/>
      <c r="PX301" s="400"/>
      <c r="PY301" s="400"/>
      <c r="PZ301" s="400"/>
      <c r="QA301" s="400"/>
      <c r="QB301" s="400"/>
      <c r="QC301" s="400"/>
      <c r="QD301" s="400"/>
      <c r="QE301" s="400"/>
      <c r="QF301" s="400"/>
      <c r="QG301" s="400"/>
      <c r="QH301" s="400"/>
      <c r="QI301" s="400"/>
      <c r="QJ301" s="400"/>
      <c r="QK301" s="400"/>
      <c r="QL301" s="400"/>
      <c r="QM301" s="400"/>
      <c r="QN301" s="400"/>
      <c r="QO301" s="400"/>
      <c r="QP301" s="400"/>
      <c r="QQ301" s="400"/>
      <c r="QR301" s="400"/>
      <c r="QS301" s="400"/>
      <c r="QT301" s="400"/>
      <c r="QU301" s="400"/>
      <c r="QV301" s="400"/>
      <c r="QW301" s="400"/>
      <c r="QX301" s="400"/>
      <c r="QY301" s="400"/>
      <c r="QZ301" s="400"/>
      <c r="RA301" s="400"/>
      <c r="RB301" s="400"/>
      <c r="RC301" s="400"/>
      <c r="RD301" s="400"/>
      <c r="RE301" s="400"/>
      <c r="RF301" s="400"/>
      <c r="RG301" s="400"/>
      <c r="RH301" s="400"/>
      <c r="RI301" s="400"/>
      <c r="RJ301" s="400"/>
      <c r="RK301" s="400"/>
      <c r="RL301" s="400"/>
      <c r="RM301" s="400"/>
      <c r="RN301" s="400"/>
      <c r="RO301" s="400"/>
      <c r="RP301" s="400"/>
      <c r="RQ301" s="400"/>
      <c r="RR301" s="400"/>
      <c r="RS301" s="400"/>
      <c r="RT301" s="400"/>
      <c r="RU301" s="400"/>
      <c r="RV301" s="400"/>
      <c r="RW301" s="400"/>
      <c r="RX301" s="400"/>
      <c r="RY301" s="400"/>
      <c r="RZ301" s="400"/>
      <c r="SA301" s="400"/>
      <c r="SB301" s="400"/>
      <c r="SC301" s="400"/>
      <c r="SD301" s="400"/>
      <c r="SE301" s="400"/>
      <c r="SF301" s="400"/>
      <c r="SG301" s="400"/>
      <c r="SH301" s="400"/>
      <c r="SI301" s="400"/>
      <c r="SJ301" s="400"/>
      <c r="SK301" s="400"/>
      <c r="SL301" s="400"/>
      <c r="SM301" s="400"/>
      <c r="SN301" s="400"/>
      <c r="SO301" s="400"/>
      <c r="SP301" s="400"/>
      <c r="SQ301" s="400"/>
      <c r="SR301" s="400"/>
      <c r="SS301" s="400"/>
      <c r="ST301" s="400"/>
      <c r="SU301" s="400"/>
      <c r="SV301" s="400"/>
      <c r="SW301" s="400"/>
      <c r="SX301" s="400"/>
      <c r="SY301" s="400"/>
      <c r="SZ301" s="400"/>
      <c r="TA301" s="400"/>
      <c r="TB301" s="400"/>
      <c r="TC301" s="400"/>
      <c r="TD301" s="400"/>
      <c r="TE301" s="400"/>
      <c r="TF301" s="400"/>
      <c r="TG301" s="400"/>
      <c r="TH301" s="400"/>
      <c r="TI301" s="400"/>
      <c r="TJ301" s="400"/>
      <c r="TK301" s="400"/>
      <c r="TL301" s="400"/>
      <c r="TM301" s="400"/>
      <c r="TN301" s="400"/>
      <c r="TO301" s="400"/>
      <c r="TP301" s="400"/>
      <c r="TQ301" s="400"/>
      <c r="TR301" s="400"/>
      <c r="TS301" s="400"/>
      <c r="TT301" s="400"/>
      <c r="TU301" s="400"/>
      <c r="TV301" s="400"/>
      <c r="TW301" s="400"/>
      <c r="TX301" s="400"/>
      <c r="TY301" s="400"/>
      <c r="TZ301" s="400"/>
      <c r="UA301" s="400"/>
      <c r="UB301" s="400"/>
      <c r="UC301" s="400"/>
      <c r="UD301" s="400"/>
      <c r="UE301" s="400"/>
      <c r="UF301" s="400"/>
      <c r="UG301" s="400"/>
      <c r="UH301" s="400"/>
      <c r="UI301" s="400"/>
      <c r="UJ301" s="400"/>
      <c r="UK301" s="400"/>
      <c r="UL301" s="400"/>
      <c r="UM301" s="400"/>
      <c r="UN301" s="400"/>
      <c r="UO301" s="400"/>
      <c r="UP301" s="400"/>
      <c r="UQ301" s="400"/>
      <c r="UR301" s="400"/>
      <c r="US301" s="400"/>
      <c r="UT301" s="400"/>
      <c r="UU301" s="400"/>
      <c r="UV301" s="400"/>
      <c r="UW301" s="400"/>
      <c r="UX301" s="400"/>
      <c r="UY301" s="400"/>
      <c r="UZ301" s="400"/>
      <c r="VA301" s="400"/>
      <c r="VB301" s="400"/>
      <c r="VC301" s="400"/>
      <c r="VD301" s="400"/>
      <c r="VE301" s="400"/>
      <c r="VF301" s="400"/>
      <c r="VG301" s="400"/>
      <c r="VH301" s="400"/>
      <c r="VI301" s="400"/>
      <c r="VJ301" s="400"/>
      <c r="VK301" s="400"/>
      <c r="VL301" s="400"/>
      <c r="VM301" s="400"/>
      <c r="VN301" s="400"/>
      <c r="VO301" s="400"/>
      <c r="VP301" s="400"/>
      <c r="VQ301" s="400"/>
      <c r="VR301" s="400"/>
      <c r="VS301" s="400"/>
      <c r="VT301" s="400"/>
      <c r="VU301" s="400"/>
      <c r="VV301" s="400"/>
      <c r="VW301" s="400"/>
      <c r="VX301" s="400"/>
      <c r="VY301" s="400"/>
      <c r="VZ301" s="400"/>
      <c r="WA301" s="400"/>
      <c r="WB301" s="400"/>
      <c r="WC301" s="400"/>
      <c r="WD301" s="400"/>
      <c r="WE301" s="400"/>
      <c r="WF301" s="400"/>
      <c r="WG301" s="400"/>
      <c r="WH301" s="400"/>
      <c r="WI301" s="400"/>
      <c r="WJ301" s="400"/>
      <c r="WK301" s="400"/>
      <c r="WL301" s="400"/>
      <c r="WM301" s="400"/>
      <c r="WN301" s="400"/>
      <c r="WO301" s="400"/>
      <c r="WP301" s="400"/>
      <c r="WQ301" s="400"/>
      <c r="WR301" s="400"/>
      <c r="WS301" s="400"/>
      <c r="WT301" s="400"/>
      <c r="WU301" s="400"/>
      <c r="WV301" s="400"/>
      <c r="WW301" s="400"/>
      <c r="WX301" s="400"/>
      <c r="WY301" s="400"/>
      <c r="WZ301" s="400"/>
      <c r="XA301" s="400"/>
      <c r="XB301" s="400"/>
      <c r="XC301" s="400"/>
      <c r="XD301" s="400"/>
      <c r="XE301" s="400"/>
      <c r="XF301" s="400"/>
      <c r="XG301" s="400"/>
      <c r="XH301" s="400"/>
      <c r="XI301" s="400"/>
      <c r="XJ301" s="400"/>
      <c r="XK301" s="400"/>
      <c r="XL301" s="400"/>
      <c r="XM301" s="400"/>
      <c r="XN301" s="400"/>
      <c r="XO301" s="400"/>
      <c r="XP301" s="400"/>
      <c r="XQ301" s="400"/>
      <c r="XR301" s="400"/>
      <c r="XS301" s="400"/>
      <c r="XT301" s="400"/>
      <c r="XU301" s="400"/>
      <c r="XV301" s="400"/>
      <c r="XW301" s="400"/>
      <c r="XX301" s="400"/>
      <c r="XY301" s="400"/>
      <c r="XZ301" s="400"/>
      <c r="YA301" s="400"/>
      <c r="YB301" s="400"/>
      <c r="YC301" s="400"/>
      <c r="YD301" s="400"/>
      <c r="YE301" s="400"/>
      <c r="YF301" s="400"/>
      <c r="YG301" s="400"/>
      <c r="YH301" s="400"/>
      <c r="YI301" s="400"/>
      <c r="YJ301" s="400"/>
      <c r="YK301" s="400"/>
      <c r="YL301" s="400"/>
      <c r="YM301" s="400"/>
      <c r="YN301" s="400"/>
      <c r="YO301" s="400"/>
      <c r="YP301" s="400"/>
      <c r="YQ301" s="400"/>
      <c r="YR301" s="400"/>
      <c r="YS301" s="400"/>
      <c r="YT301" s="400"/>
      <c r="YU301" s="400"/>
      <c r="YV301" s="400"/>
      <c r="YW301" s="400"/>
      <c r="YX301" s="400"/>
      <c r="YY301" s="400"/>
      <c r="YZ301" s="400"/>
      <c r="ZA301" s="400"/>
      <c r="ZB301" s="400"/>
      <c r="ZC301" s="400"/>
      <c r="ZD301" s="400"/>
      <c r="ZE301" s="400"/>
      <c r="ZF301" s="400"/>
      <c r="ZG301" s="400"/>
      <c r="ZH301" s="400"/>
      <c r="ZI301" s="400"/>
      <c r="ZJ301" s="400"/>
      <c r="ZK301" s="400"/>
      <c r="ZL301" s="400"/>
      <c r="ZM301" s="400"/>
      <c r="ZN301" s="400"/>
      <c r="ZO301" s="400"/>
      <c r="ZP301" s="400"/>
      <c r="ZQ301" s="400"/>
      <c r="ZR301" s="400"/>
      <c r="ZS301" s="400"/>
      <c r="ZT301" s="400"/>
      <c r="ZU301" s="400"/>
      <c r="ZV301" s="400"/>
      <c r="ZW301" s="400"/>
      <c r="ZX301" s="400"/>
      <c r="ZY301" s="400"/>
      <c r="ZZ301" s="400"/>
      <c r="AAA301" s="400"/>
      <c r="AAB301" s="400"/>
      <c r="AAC301" s="400"/>
      <c r="AAD301" s="400"/>
      <c r="AAE301" s="400"/>
      <c r="AAF301" s="400"/>
      <c r="AAG301" s="400"/>
      <c r="AAH301" s="400"/>
      <c r="AAI301" s="400"/>
      <c r="AAJ301" s="400"/>
      <c r="AAK301" s="400"/>
      <c r="AAL301" s="400"/>
      <c r="AAM301" s="400"/>
      <c r="AAN301" s="400"/>
      <c r="AAO301" s="400"/>
      <c r="AAP301" s="400"/>
      <c r="AAQ301" s="400"/>
      <c r="AAR301" s="400"/>
      <c r="AAS301" s="400"/>
      <c r="AAT301" s="400"/>
      <c r="AAU301" s="400"/>
      <c r="AAV301" s="400"/>
      <c r="AAW301" s="400"/>
      <c r="AAX301" s="400"/>
      <c r="AAY301" s="400"/>
      <c r="AAZ301" s="400"/>
      <c r="ABA301" s="400"/>
      <c r="ABB301" s="400"/>
      <c r="ABC301" s="400"/>
      <c r="ABD301" s="400"/>
      <c r="ABE301" s="400"/>
      <c r="ABF301" s="400"/>
      <c r="ABG301" s="400"/>
      <c r="ABH301" s="400"/>
      <c r="ABI301" s="400"/>
      <c r="ABJ301" s="400"/>
      <c r="ABK301" s="400"/>
      <c r="ABL301" s="400"/>
      <c r="ABM301" s="400"/>
      <c r="ABN301" s="400"/>
      <c r="ABO301" s="400"/>
      <c r="ABP301" s="400"/>
      <c r="ABQ301" s="400"/>
      <c r="ABR301" s="400"/>
      <c r="ABS301" s="400"/>
      <c r="ABT301" s="400"/>
      <c r="ABU301" s="400"/>
      <c r="ABV301" s="400"/>
      <c r="ABW301" s="400"/>
      <c r="ABX301" s="400"/>
      <c r="ABY301" s="400"/>
      <c r="ABZ301" s="400"/>
      <c r="ACA301" s="400"/>
      <c r="ACB301" s="400"/>
      <c r="ACC301" s="400"/>
      <c r="ACD301" s="400"/>
      <c r="ACE301" s="400"/>
      <c r="ACF301" s="400"/>
      <c r="ACG301" s="400"/>
      <c r="ACH301" s="400"/>
      <c r="ACI301" s="400"/>
      <c r="ACJ301" s="400"/>
      <c r="ACK301" s="400"/>
      <c r="ACL301" s="400"/>
      <c r="ACM301" s="400"/>
      <c r="ACN301" s="400"/>
      <c r="ACO301" s="400"/>
      <c r="ACP301" s="400"/>
      <c r="ACQ301" s="400"/>
      <c r="ACR301" s="400"/>
      <c r="ACS301" s="400"/>
      <c r="ACT301" s="400"/>
      <c r="ACU301" s="400"/>
      <c r="ACV301" s="400"/>
      <c r="ACW301" s="400"/>
      <c r="ACX301" s="400"/>
      <c r="ACY301" s="400"/>
      <c r="ACZ301" s="400"/>
      <c r="ADA301" s="400"/>
      <c r="ADB301" s="400"/>
      <c r="ADC301" s="400"/>
      <c r="ADD301" s="400"/>
      <c r="ADE301" s="400"/>
      <c r="ADF301" s="400"/>
      <c r="ADG301" s="400"/>
      <c r="ADH301" s="400"/>
      <c r="ADI301" s="400"/>
      <c r="ADJ301" s="400"/>
      <c r="ADK301" s="400"/>
      <c r="ADL301" s="400"/>
      <c r="ADM301" s="400"/>
      <c r="ADN301" s="400"/>
      <c r="ADO301" s="400"/>
      <c r="ADP301" s="400"/>
      <c r="ADQ301" s="400"/>
      <c r="ADR301" s="400"/>
      <c r="ADS301" s="400"/>
      <c r="ADT301" s="400"/>
      <c r="ADU301" s="400"/>
      <c r="ADV301" s="400"/>
      <c r="ADW301" s="400"/>
      <c r="ADX301" s="400"/>
      <c r="ADY301" s="400"/>
      <c r="ADZ301" s="400"/>
      <c r="AEA301" s="400"/>
      <c r="AEB301" s="400"/>
      <c r="AEC301" s="400"/>
      <c r="AED301" s="400"/>
      <c r="AEE301" s="400"/>
      <c r="AEF301" s="400"/>
      <c r="AEG301" s="400"/>
      <c r="AEH301" s="400"/>
      <c r="AEI301" s="400"/>
      <c r="AEJ301" s="400"/>
      <c r="AEK301" s="400"/>
      <c r="AEL301" s="400"/>
      <c r="AEM301" s="400"/>
      <c r="AEN301" s="400"/>
      <c r="AEO301" s="400"/>
      <c r="AEP301" s="400"/>
      <c r="AEQ301" s="400"/>
      <c r="AER301" s="400"/>
      <c r="AES301" s="400"/>
      <c r="AET301" s="400"/>
      <c r="AEU301" s="400"/>
      <c r="AEV301" s="400"/>
      <c r="AEW301" s="400"/>
      <c r="AEX301" s="400"/>
      <c r="AEY301" s="400"/>
      <c r="AEZ301" s="400"/>
      <c r="AFA301" s="400"/>
      <c r="AFB301" s="400"/>
      <c r="AFC301" s="400"/>
      <c r="AFD301" s="400"/>
      <c r="AFE301" s="400"/>
      <c r="AFF301" s="400"/>
      <c r="AFG301" s="400"/>
      <c r="AFH301" s="400"/>
      <c r="AFI301" s="400"/>
      <c r="AFJ301" s="400"/>
      <c r="AFK301" s="400"/>
      <c r="AFL301" s="400"/>
      <c r="AFM301" s="400"/>
      <c r="AFN301" s="400"/>
      <c r="AFO301" s="400"/>
      <c r="AFP301" s="400"/>
      <c r="AFQ301" s="400"/>
      <c r="AFR301" s="400"/>
      <c r="AFS301" s="400"/>
      <c r="AFT301" s="400"/>
      <c r="AFU301" s="400"/>
      <c r="AFV301" s="400"/>
      <c r="AFW301" s="400"/>
      <c r="AFX301" s="400"/>
      <c r="AFY301" s="400"/>
      <c r="AFZ301" s="400"/>
      <c r="AGA301" s="400"/>
      <c r="AGB301" s="400"/>
      <c r="AGC301" s="400"/>
      <c r="AGD301" s="400"/>
      <c r="AGE301" s="400"/>
      <c r="AGF301" s="400"/>
      <c r="AGG301" s="400"/>
      <c r="AGH301" s="400"/>
      <c r="AGI301" s="400"/>
      <c r="AGJ301" s="400"/>
      <c r="AGK301" s="400"/>
      <c r="AGL301" s="400"/>
      <c r="AGM301" s="400"/>
      <c r="AGN301" s="400"/>
      <c r="AGO301" s="400"/>
      <c r="AGP301" s="400"/>
      <c r="AGQ301" s="400"/>
      <c r="AGR301" s="400"/>
      <c r="AGS301" s="400"/>
      <c r="AGT301" s="400"/>
      <c r="AGU301" s="400"/>
      <c r="AGV301" s="400"/>
      <c r="AGW301" s="400"/>
      <c r="AGX301" s="400"/>
      <c r="AGY301" s="400"/>
      <c r="AGZ301" s="400"/>
      <c r="AHA301" s="400"/>
      <c r="AHB301" s="400"/>
      <c r="AHC301" s="400"/>
      <c r="AHD301" s="400"/>
      <c r="AHE301" s="400"/>
      <c r="AHF301" s="400"/>
      <c r="AHG301" s="400"/>
      <c r="AHH301" s="400"/>
      <c r="AHI301" s="400"/>
      <c r="AHJ301" s="400"/>
      <c r="AHK301" s="400"/>
      <c r="AHL301" s="400"/>
      <c r="AHM301" s="400"/>
      <c r="AHN301" s="400"/>
      <c r="AHO301" s="400"/>
      <c r="AHP301" s="400"/>
      <c r="AHQ301" s="400"/>
      <c r="AHR301" s="400"/>
      <c r="AHS301" s="400"/>
      <c r="AHT301" s="400"/>
      <c r="AHU301" s="400"/>
      <c r="AHV301" s="400"/>
      <c r="AHW301" s="400"/>
      <c r="AHX301" s="400"/>
      <c r="AHY301" s="400"/>
      <c r="AHZ301" s="400"/>
      <c r="AIA301" s="400"/>
      <c r="AIB301" s="400"/>
      <c r="AIC301" s="400"/>
      <c r="AID301" s="400"/>
      <c r="AIE301" s="400"/>
      <c r="AIF301" s="400"/>
      <c r="AIG301" s="400"/>
      <c r="AIH301" s="400"/>
      <c r="AII301" s="400"/>
      <c r="AIJ301" s="400"/>
      <c r="AIK301" s="400"/>
      <c r="AIL301" s="400"/>
      <c r="AIM301" s="400"/>
      <c r="AIN301" s="400"/>
      <c r="AIO301" s="400"/>
      <c r="AIP301" s="400"/>
      <c r="AIQ301" s="400"/>
      <c r="AIR301" s="400"/>
      <c r="AIS301" s="400"/>
      <c r="AIT301" s="400"/>
      <c r="AIU301" s="400"/>
      <c r="AIV301" s="400"/>
      <c r="AIW301" s="400"/>
      <c r="AIX301" s="400"/>
      <c r="AIY301" s="400"/>
      <c r="AIZ301" s="400"/>
      <c r="AJA301" s="400"/>
      <c r="AJB301" s="400"/>
      <c r="AJC301" s="400"/>
      <c r="AJD301" s="400"/>
      <c r="AJE301" s="400"/>
      <c r="AJF301" s="400"/>
      <c r="AJG301" s="400"/>
      <c r="AJH301" s="400"/>
      <c r="AJI301" s="400"/>
      <c r="AJJ301" s="400"/>
      <c r="AJK301" s="400"/>
      <c r="AJL301" s="400"/>
      <c r="AJM301" s="400"/>
      <c r="AJN301" s="400"/>
      <c r="AJO301" s="400"/>
      <c r="AJP301" s="400"/>
      <c r="AJQ301" s="400"/>
      <c r="AJR301" s="400"/>
      <c r="AJS301" s="400"/>
      <c r="AJT301" s="400"/>
      <c r="AJU301" s="400"/>
      <c r="AJV301" s="400"/>
      <c r="AJW301" s="400"/>
      <c r="AJX301" s="400"/>
      <c r="AJY301" s="400"/>
      <c r="AJZ301" s="400"/>
      <c r="AKA301" s="400"/>
      <c r="AKB301" s="400"/>
      <c r="AKC301" s="400"/>
      <c r="AKD301" s="400"/>
      <c r="AKE301" s="400"/>
      <c r="AKF301" s="400"/>
      <c r="AKG301" s="400"/>
      <c r="AKH301" s="400"/>
      <c r="AKI301" s="400"/>
      <c r="AKJ301" s="400"/>
      <c r="AKK301" s="400"/>
      <c r="AKL301" s="400"/>
      <c r="AKM301" s="400"/>
      <c r="AKN301" s="400"/>
      <c r="AKO301" s="400"/>
      <c r="AKP301" s="400"/>
      <c r="AKQ301" s="400"/>
      <c r="AKR301" s="400"/>
      <c r="AKS301" s="400"/>
      <c r="AKT301" s="400"/>
      <c r="AKU301" s="400"/>
      <c r="AKV301" s="400"/>
      <c r="AKW301" s="400"/>
      <c r="AKX301" s="400"/>
      <c r="AKY301" s="400"/>
      <c r="AKZ301" s="400"/>
      <c r="ALA301" s="400"/>
      <c r="ALB301" s="400"/>
      <c r="ALC301" s="400"/>
      <c r="ALD301" s="400"/>
      <c r="ALE301" s="400"/>
      <c r="ALF301" s="400"/>
      <c r="ALG301" s="400"/>
      <c r="ALH301" s="400"/>
      <c r="ALI301" s="400"/>
      <c r="ALJ301" s="400"/>
      <c r="ALK301" s="400"/>
      <c r="ALL301" s="400"/>
      <c r="ALM301" s="400"/>
      <c r="ALN301" s="400"/>
      <c r="ALO301" s="400"/>
      <c r="ALP301" s="400"/>
      <c r="ALQ301" s="400"/>
      <c r="ALR301" s="400"/>
      <c r="ALS301" s="400"/>
      <c r="ALT301" s="400"/>
      <c r="ALU301" s="400"/>
      <c r="ALV301" s="400"/>
      <c r="ALW301" s="400"/>
      <c r="ALX301" s="400"/>
      <c r="ALY301" s="400"/>
      <c r="ALZ301" s="400"/>
      <c r="AMA301" s="400"/>
      <c r="AMB301" s="400"/>
      <c r="AMC301" s="400"/>
      <c r="AMD301" s="400"/>
      <c r="AME301" s="400"/>
      <c r="AMF301" s="400"/>
      <c r="AMG301" s="400"/>
      <c r="AMH301" s="400"/>
      <c r="AMI301" s="400"/>
      <c r="AMJ301" s="400"/>
      <c r="AMK301" s="400"/>
      <c r="AML301" s="400"/>
      <c r="AMM301" s="400"/>
      <c r="AMN301" s="400"/>
      <c r="AMO301" s="400"/>
      <c r="AMP301" s="400"/>
      <c r="AMQ301" s="400"/>
      <c r="AMR301" s="400"/>
      <c r="AMS301" s="400"/>
      <c r="AMT301" s="400"/>
      <c r="AMU301" s="400"/>
      <c r="AMV301" s="400"/>
      <c r="AMW301" s="400"/>
      <c r="AMX301" s="400"/>
      <c r="AMY301" s="400"/>
      <c r="AMZ301" s="400"/>
      <c r="ANA301" s="400"/>
      <c r="ANB301" s="400"/>
      <c r="ANC301" s="400"/>
      <c r="AND301" s="400"/>
      <c r="ANE301" s="400"/>
      <c r="ANF301" s="400"/>
      <c r="ANG301" s="400"/>
      <c r="ANH301" s="400"/>
      <c r="ANI301" s="400"/>
      <c r="ANJ301" s="400"/>
      <c r="ANK301" s="400"/>
      <c r="ANL301" s="400"/>
      <c r="ANM301" s="400"/>
      <c r="ANN301" s="400"/>
      <c r="ANO301" s="400"/>
      <c r="ANP301" s="400"/>
      <c r="ANQ301" s="400"/>
      <c r="ANR301" s="400"/>
      <c r="ANS301" s="400"/>
      <c r="ANT301" s="400"/>
      <c r="ANU301" s="400"/>
      <c r="ANV301" s="400"/>
      <c r="ANW301" s="400"/>
      <c r="ANX301" s="400"/>
      <c r="ANY301" s="400"/>
      <c r="ANZ301" s="400"/>
      <c r="AOA301" s="400"/>
      <c r="AOB301" s="400"/>
      <c r="AOC301" s="400"/>
      <c r="AOD301" s="400"/>
      <c r="AOE301" s="400"/>
      <c r="AOF301" s="400"/>
      <c r="AOG301" s="400"/>
      <c r="AOH301" s="400"/>
      <c r="AOI301" s="400"/>
      <c r="AOJ301" s="400"/>
      <c r="AOK301" s="400"/>
      <c r="AOL301" s="400"/>
      <c r="AOM301" s="400"/>
      <c r="AON301" s="400"/>
      <c r="AOO301" s="400"/>
      <c r="AOP301" s="400"/>
      <c r="AOQ301" s="400"/>
      <c r="AOR301" s="400"/>
      <c r="AOS301" s="400"/>
      <c r="AOT301" s="400"/>
      <c r="AOU301" s="400"/>
      <c r="AOV301" s="400"/>
      <c r="AOW301" s="400"/>
      <c r="AOX301" s="400"/>
      <c r="AOY301" s="400"/>
      <c r="AOZ301" s="400"/>
      <c r="APA301" s="400"/>
      <c r="APB301" s="400"/>
      <c r="APC301" s="400"/>
      <c r="APD301" s="400"/>
      <c r="APE301" s="400"/>
      <c r="APF301" s="400"/>
      <c r="APG301" s="400"/>
      <c r="APH301" s="400"/>
      <c r="API301" s="400"/>
      <c r="APJ301" s="400"/>
      <c r="APK301" s="400"/>
      <c r="APL301" s="400"/>
      <c r="APM301" s="400"/>
      <c r="APN301" s="400"/>
      <c r="APO301" s="400"/>
      <c r="APP301" s="400"/>
      <c r="APQ301" s="400"/>
      <c r="APR301" s="400"/>
      <c r="APS301" s="400"/>
      <c r="APT301" s="400"/>
      <c r="APU301" s="400"/>
      <c r="APV301" s="400"/>
      <c r="APW301" s="400"/>
      <c r="APX301" s="400"/>
      <c r="APY301" s="400"/>
      <c r="APZ301" s="400"/>
      <c r="AQA301" s="400"/>
      <c r="AQB301" s="400"/>
      <c r="AQC301" s="400"/>
      <c r="AQD301" s="400"/>
      <c r="AQE301" s="400"/>
      <c r="AQF301" s="400"/>
      <c r="AQG301" s="400"/>
      <c r="AQH301" s="400"/>
      <c r="AQI301" s="400"/>
      <c r="AQJ301" s="400"/>
      <c r="AQK301" s="400"/>
      <c r="AQL301" s="400"/>
      <c r="AQM301" s="400"/>
      <c r="AQN301" s="400"/>
      <c r="AQO301" s="400"/>
      <c r="AQP301" s="400"/>
      <c r="AQQ301" s="400"/>
      <c r="AQR301" s="400"/>
      <c r="AQS301" s="400"/>
      <c r="AQT301" s="400"/>
      <c r="AQU301" s="400"/>
      <c r="AQV301" s="400"/>
      <c r="AQW301" s="400"/>
      <c r="AQX301" s="400"/>
      <c r="AQY301" s="400"/>
      <c r="AQZ301" s="400"/>
      <c r="ARA301" s="400"/>
      <c r="ARB301" s="400"/>
      <c r="ARC301" s="400"/>
      <c r="ARD301" s="400"/>
      <c r="ARE301" s="400"/>
      <c r="ARF301" s="400"/>
      <c r="ARG301" s="400"/>
      <c r="ARH301" s="400"/>
      <c r="ARI301" s="400"/>
      <c r="ARJ301" s="400"/>
      <c r="ARK301" s="400"/>
      <c r="ARL301" s="400"/>
      <c r="ARM301" s="400"/>
      <c r="ARN301" s="400"/>
      <c r="ARO301" s="400"/>
      <c r="ARP301" s="400"/>
      <c r="ARQ301" s="400"/>
      <c r="ARR301" s="400"/>
      <c r="ARS301" s="400"/>
      <c r="ART301" s="400"/>
      <c r="ARU301" s="400"/>
      <c r="ARV301" s="400"/>
      <c r="ARW301" s="400"/>
      <c r="ARX301" s="400"/>
      <c r="ARY301" s="400"/>
      <c r="ARZ301" s="400"/>
      <c r="ASA301" s="400"/>
      <c r="ASB301" s="400"/>
      <c r="ASC301" s="400"/>
      <c r="ASD301" s="400"/>
      <c r="ASE301" s="400"/>
      <c r="ASF301" s="400"/>
      <c r="ASG301" s="400"/>
      <c r="ASH301" s="400"/>
      <c r="ASI301" s="400"/>
      <c r="ASJ301" s="400"/>
      <c r="ASK301" s="400"/>
      <c r="ASL301" s="400"/>
      <c r="ASM301" s="400"/>
      <c r="ASN301" s="400"/>
      <c r="ASO301" s="400"/>
      <c r="ASP301" s="400"/>
      <c r="ASQ301" s="400"/>
      <c r="ASR301" s="400"/>
      <c r="ASS301" s="400"/>
      <c r="AST301" s="400"/>
      <c r="ASU301" s="400"/>
      <c r="ASV301" s="400"/>
      <c r="ASW301" s="400"/>
      <c r="ASX301" s="400"/>
      <c r="ASY301" s="400"/>
      <c r="ASZ301" s="400"/>
      <c r="ATA301" s="400"/>
      <c r="ATB301" s="400"/>
      <c r="ATC301" s="400"/>
      <c r="ATD301" s="400"/>
      <c r="ATE301" s="400"/>
      <c r="ATF301" s="400"/>
      <c r="ATG301" s="400"/>
      <c r="ATH301" s="400"/>
      <c r="ATI301" s="400"/>
      <c r="ATJ301" s="400"/>
      <c r="ATK301" s="400"/>
      <c r="ATL301" s="400"/>
      <c r="ATM301" s="400"/>
      <c r="ATN301" s="400"/>
      <c r="ATO301" s="400"/>
      <c r="ATP301" s="400"/>
      <c r="ATQ301" s="400"/>
      <c r="ATR301" s="400"/>
      <c r="ATS301" s="400"/>
      <c r="ATT301" s="400"/>
      <c r="ATU301" s="400"/>
      <c r="ATV301" s="400"/>
      <c r="ATW301" s="400"/>
      <c r="ATX301" s="400"/>
      <c r="ATY301" s="400"/>
      <c r="ATZ301" s="400"/>
      <c r="AUA301" s="400"/>
      <c r="AUB301" s="400"/>
      <c r="AUC301" s="400"/>
      <c r="AUD301" s="400"/>
      <c r="AUE301" s="400"/>
      <c r="AUF301" s="400"/>
      <c r="AUG301" s="400"/>
      <c r="AUH301" s="400"/>
      <c r="AUI301" s="400"/>
      <c r="AUJ301" s="400"/>
      <c r="AUK301" s="400"/>
      <c r="AUL301" s="400"/>
      <c r="AUM301" s="400"/>
      <c r="AUN301" s="400"/>
      <c r="AUO301" s="400"/>
      <c r="AUP301" s="400"/>
      <c r="AUQ301" s="400"/>
      <c r="AUR301" s="400"/>
      <c r="AUS301" s="400"/>
      <c r="AUT301" s="400"/>
      <c r="AUU301" s="400"/>
      <c r="AUV301" s="400"/>
      <c r="AUW301" s="400"/>
      <c r="AUX301" s="400"/>
      <c r="AUY301" s="400"/>
      <c r="AUZ301" s="400"/>
      <c r="AVA301" s="400"/>
      <c r="AVB301" s="400"/>
      <c r="AVC301" s="400"/>
      <c r="AVD301" s="400"/>
      <c r="AVE301" s="400"/>
      <c r="AVF301" s="400"/>
      <c r="AVG301" s="400"/>
      <c r="AVH301" s="400"/>
      <c r="AVI301" s="400"/>
      <c r="AVJ301" s="400"/>
      <c r="AVK301" s="400"/>
      <c r="AVL301" s="400"/>
      <c r="AVM301" s="400"/>
      <c r="AVN301" s="400"/>
      <c r="AVO301" s="400"/>
      <c r="AVP301" s="400"/>
      <c r="AVQ301" s="400"/>
      <c r="AVR301" s="400"/>
      <c r="AVS301" s="400"/>
      <c r="AVT301" s="400"/>
      <c r="AVU301" s="400"/>
      <c r="AVV301" s="400"/>
      <c r="AVW301" s="400"/>
      <c r="AVX301" s="400"/>
      <c r="AVY301" s="400"/>
      <c r="AVZ301" s="400"/>
      <c r="AWA301" s="400"/>
      <c r="AWB301" s="400"/>
      <c r="AWC301" s="400"/>
      <c r="AWD301" s="400"/>
      <c r="AWE301" s="400"/>
      <c r="AWF301" s="400"/>
      <c r="AWG301" s="400"/>
      <c r="AWH301" s="400"/>
      <c r="AWI301" s="400"/>
      <c r="AWJ301" s="400"/>
      <c r="AWK301" s="400"/>
      <c r="AWL301" s="400"/>
      <c r="AWM301" s="400"/>
      <c r="AWN301" s="400"/>
      <c r="AWO301" s="400"/>
      <c r="AWP301" s="400"/>
      <c r="AWQ301" s="400"/>
      <c r="AWR301" s="400"/>
      <c r="AWS301" s="400"/>
      <c r="AWT301" s="400"/>
      <c r="AWU301" s="400"/>
      <c r="AWV301" s="400"/>
      <c r="AWW301" s="400"/>
      <c r="AWX301" s="400"/>
      <c r="AWY301" s="400"/>
      <c r="AWZ301" s="400"/>
      <c r="AXA301" s="400"/>
      <c r="AXB301" s="400"/>
      <c r="AXC301" s="400"/>
      <c r="AXD301" s="400"/>
      <c r="AXE301" s="400"/>
      <c r="AXF301" s="400"/>
      <c r="AXG301" s="400"/>
      <c r="AXH301" s="400"/>
      <c r="AXI301" s="400"/>
      <c r="AXJ301" s="400"/>
      <c r="AXK301" s="400"/>
      <c r="AXL301" s="400"/>
      <c r="AXM301" s="400"/>
      <c r="AXN301" s="400"/>
      <c r="AXO301" s="400"/>
      <c r="AXP301" s="400"/>
      <c r="AXQ301" s="400"/>
      <c r="AXR301" s="400"/>
      <c r="AXS301" s="400"/>
      <c r="AXT301" s="400"/>
      <c r="AXU301" s="400"/>
      <c r="AXV301" s="400"/>
      <c r="AXW301" s="400"/>
      <c r="AXX301" s="400"/>
      <c r="AXY301" s="400"/>
      <c r="AXZ301" s="400"/>
      <c r="AYA301" s="400"/>
      <c r="AYB301" s="400"/>
      <c r="AYC301" s="400"/>
      <c r="AYD301" s="400"/>
      <c r="AYE301" s="400"/>
      <c r="AYF301" s="400"/>
      <c r="AYG301" s="400"/>
      <c r="AYH301" s="400"/>
      <c r="AYI301" s="400"/>
      <c r="AYJ301" s="400"/>
      <c r="AYK301" s="400"/>
      <c r="AYL301" s="400"/>
      <c r="AYM301" s="400"/>
      <c r="AYN301" s="400"/>
      <c r="AYO301" s="400"/>
      <c r="AYP301" s="400"/>
      <c r="AYQ301" s="400"/>
      <c r="AYR301" s="400"/>
      <c r="AYS301" s="400"/>
      <c r="AYT301" s="400"/>
      <c r="AYU301" s="400"/>
      <c r="AYV301" s="400"/>
      <c r="AYW301" s="400"/>
      <c r="AYX301" s="400"/>
      <c r="AYY301" s="400"/>
      <c r="AYZ301" s="400"/>
      <c r="AZA301" s="400"/>
      <c r="AZB301" s="400"/>
      <c r="AZC301" s="400"/>
      <c r="AZD301" s="400"/>
      <c r="AZE301" s="400"/>
      <c r="AZF301" s="400"/>
      <c r="AZG301" s="400"/>
      <c r="AZH301" s="400"/>
      <c r="AZI301" s="400"/>
      <c r="AZJ301" s="400"/>
      <c r="AZK301" s="400"/>
      <c r="AZL301" s="400"/>
      <c r="AZM301" s="400"/>
      <c r="AZN301" s="400"/>
      <c r="AZO301" s="400"/>
      <c r="AZP301" s="400"/>
      <c r="AZQ301" s="400"/>
      <c r="AZR301" s="400"/>
      <c r="AZS301" s="400"/>
      <c r="AZT301" s="400"/>
      <c r="AZU301" s="400"/>
      <c r="AZV301" s="400"/>
      <c r="AZW301" s="400"/>
      <c r="AZX301" s="400"/>
      <c r="AZY301" s="400"/>
      <c r="AZZ301" s="400"/>
      <c r="BAA301" s="400"/>
      <c r="BAB301" s="400"/>
      <c r="BAC301" s="400"/>
      <c r="BAD301" s="400"/>
      <c r="BAE301" s="400"/>
      <c r="BAF301" s="400"/>
      <c r="BAG301" s="400"/>
      <c r="BAH301" s="400"/>
      <c r="BAI301" s="400"/>
      <c r="BAJ301" s="400"/>
      <c r="BAK301" s="400"/>
      <c r="BAL301" s="400"/>
      <c r="BAM301" s="400"/>
      <c r="BAN301" s="400"/>
      <c r="BAO301" s="400"/>
      <c r="BAP301" s="400"/>
      <c r="BAQ301" s="400"/>
      <c r="BAR301" s="400"/>
      <c r="BAS301" s="400"/>
      <c r="BAT301" s="400"/>
      <c r="BAU301" s="400"/>
      <c r="BAV301" s="400"/>
      <c r="BAW301" s="400"/>
      <c r="BAX301" s="400"/>
      <c r="BAY301" s="400"/>
      <c r="BAZ301" s="400"/>
      <c r="BBA301" s="400"/>
      <c r="BBB301" s="400"/>
      <c r="BBC301" s="400"/>
      <c r="BBD301" s="400"/>
      <c r="BBE301" s="400"/>
      <c r="BBF301" s="400"/>
      <c r="BBG301" s="400"/>
      <c r="BBH301" s="400"/>
      <c r="BBI301" s="400"/>
      <c r="BBJ301" s="400"/>
      <c r="BBK301" s="400"/>
      <c r="BBL301" s="400"/>
      <c r="BBM301" s="400"/>
      <c r="BBN301" s="400"/>
      <c r="BBO301" s="400"/>
      <c r="BBP301" s="400"/>
      <c r="BBQ301" s="400"/>
      <c r="BBR301" s="400"/>
      <c r="BBS301" s="400"/>
      <c r="BBT301" s="400"/>
      <c r="BBU301" s="400"/>
      <c r="BBV301" s="400"/>
      <c r="BBW301" s="400"/>
      <c r="BBX301" s="400"/>
      <c r="BBY301" s="400"/>
      <c r="BBZ301" s="400"/>
      <c r="BCA301" s="400"/>
      <c r="BCB301" s="400"/>
      <c r="BCC301" s="400"/>
      <c r="BCD301" s="400"/>
      <c r="BCE301" s="400"/>
      <c r="BCF301" s="400"/>
      <c r="BCG301" s="400"/>
      <c r="BCH301" s="400"/>
      <c r="BCI301" s="400"/>
      <c r="BCJ301" s="400"/>
      <c r="BCK301" s="400"/>
      <c r="BCL301" s="400"/>
      <c r="BCM301" s="400"/>
      <c r="BCN301" s="400"/>
      <c r="BCO301" s="400"/>
      <c r="BCP301" s="400"/>
      <c r="BCQ301" s="400"/>
      <c r="BCR301" s="400"/>
      <c r="BCS301" s="400"/>
      <c r="BCT301" s="400"/>
      <c r="BCU301" s="400"/>
      <c r="BCV301" s="400"/>
      <c r="BCW301" s="400"/>
      <c r="BCX301" s="400"/>
      <c r="BCY301" s="400"/>
      <c r="BCZ301" s="400"/>
      <c r="BDA301" s="400"/>
      <c r="BDB301" s="400"/>
      <c r="BDC301" s="400"/>
      <c r="BDD301" s="400"/>
      <c r="BDE301" s="400"/>
      <c r="BDF301" s="400"/>
      <c r="BDG301" s="400"/>
      <c r="BDH301" s="400"/>
      <c r="BDI301" s="400"/>
      <c r="BDJ301" s="400"/>
      <c r="BDK301" s="400"/>
      <c r="BDL301" s="400"/>
      <c r="BDM301" s="400"/>
      <c r="BDN301" s="400"/>
      <c r="BDO301" s="400"/>
      <c r="BDP301" s="400"/>
      <c r="BDQ301" s="400"/>
      <c r="BDR301" s="400"/>
      <c r="BDS301" s="400"/>
      <c r="BDT301" s="400"/>
      <c r="BDU301" s="400"/>
      <c r="BDV301" s="400"/>
      <c r="BDW301" s="400"/>
      <c r="BDX301" s="400"/>
      <c r="BDY301" s="400"/>
      <c r="BDZ301" s="400"/>
      <c r="BEA301" s="400"/>
      <c r="BEB301" s="400"/>
      <c r="BEC301" s="400"/>
      <c r="BED301" s="400"/>
      <c r="BEE301" s="400"/>
      <c r="BEF301" s="400"/>
      <c r="BEG301" s="400"/>
      <c r="BEH301" s="400"/>
      <c r="BEI301" s="400"/>
      <c r="BEJ301" s="400"/>
      <c r="BEK301" s="400"/>
      <c r="BEL301" s="400"/>
      <c r="BEM301" s="400"/>
      <c r="BEN301" s="400"/>
      <c r="BEO301" s="400"/>
      <c r="BEP301" s="400"/>
      <c r="BEQ301" s="400"/>
      <c r="BER301" s="400"/>
      <c r="BES301" s="400"/>
      <c r="BET301" s="400"/>
      <c r="BEU301" s="400"/>
      <c r="BEV301" s="400"/>
      <c r="BEW301" s="400"/>
      <c r="BEX301" s="400"/>
      <c r="BEY301" s="400"/>
      <c r="BEZ301" s="400"/>
      <c r="BFA301" s="400"/>
      <c r="BFB301" s="400"/>
      <c r="BFC301" s="400"/>
      <c r="BFD301" s="400"/>
      <c r="BFE301" s="400"/>
      <c r="BFF301" s="400"/>
      <c r="BFG301" s="400"/>
      <c r="BFH301" s="400"/>
      <c r="BFI301" s="400"/>
      <c r="BFJ301" s="400"/>
      <c r="BFK301" s="400"/>
      <c r="BFL301" s="400"/>
      <c r="BFM301" s="400"/>
      <c r="BFN301" s="400"/>
      <c r="BFO301" s="400"/>
      <c r="BFP301" s="400"/>
      <c r="BFQ301" s="400"/>
      <c r="BFR301" s="400"/>
      <c r="BFS301" s="400"/>
      <c r="BFT301" s="400"/>
      <c r="BFU301" s="400"/>
      <c r="BFV301" s="400"/>
      <c r="BFW301" s="400"/>
      <c r="BFX301" s="400"/>
      <c r="BFY301" s="400"/>
      <c r="BFZ301" s="400"/>
      <c r="BGA301" s="400"/>
      <c r="BGB301" s="400"/>
      <c r="BGC301" s="400"/>
      <c r="BGD301" s="400"/>
      <c r="BGE301" s="400"/>
      <c r="BGF301" s="400"/>
      <c r="BGG301" s="400"/>
      <c r="BGH301" s="400"/>
      <c r="BGI301" s="400"/>
      <c r="BGJ301" s="400"/>
      <c r="BGK301" s="400"/>
      <c r="BGL301" s="400"/>
      <c r="BGM301" s="400"/>
      <c r="BGN301" s="400"/>
      <c r="BGO301" s="400"/>
      <c r="BGP301" s="400"/>
      <c r="BGQ301" s="400"/>
      <c r="BGR301" s="400"/>
      <c r="BGS301" s="400"/>
      <c r="BGT301" s="400"/>
      <c r="BGU301" s="400"/>
      <c r="BGV301" s="400"/>
      <c r="BGW301" s="400"/>
      <c r="BGX301" s="400"/>
      <c r="BGY301" s="400"/>
      <c r="BGZ301" s="400"/>
      <c r="BHA301" s="400"/>
      <c r="BHB301" s="400"/>
      <c r="BHC301" s="400"/>
      <c r="BHD301" s="400"/>
      <c r="BHE301" s="400"/>
      <c r="BHF301" s="400"/>
      <c r="BHG301" s="400"/>
      <c r="BHH301" s="400"/>
      <c r="BHI301" s="400"/>
      <c r="BHJ301" s="400"/>
      <c r="BHK301" s="400"/>
      <c r="BHL301" s="400"/>
      <c r="BHM301" s="400"/>
      <c r="BHN301" s="400"/>
      <c r="BHO301" s="400"/>
      <c r="BHP301" s="400"/>
      <c r="BHQ301" s="400"/>
      <c r="BHR301" s="400"/>
      <c r="BHS301" s="400"/>
      <c r="BHT301" s="400"/>
      <c r="BHU301" s="400"/>
      <c r="BHV301" s="400"/>
      <c r="BHW301" s="400"/>
      <c r="BHX301" s="400"/>
      <c r="BHY301" s="400"/>
      <c r="BHZ301" s="400"/>
      <c r="BIA301" s="400"/>
      <c r="BIB301" s="400"/>
      <c r="BIC301" s="400"/>
      <c r="BID301" s="400"/>
      <c r="BIE301" s="400"/>
      <c r="BIF301" s="400"/>
      <c r="BIG301" s="400"/>
      <c r="BIH301" s="400"/>
      <c r="BII301" s="400"/>
      <c r="BIJ301" s="400"/>
      <c r="BIK301" s="400"/>
      <c r="BIL301" s="400"/>
      <c r="BIM301" s="400"/>
      <c r="BIN301" s="400"/>
      <c r="BIO301" s="400"/>
      <c r="BIP301" s="400"/>
      <c r="BIQ301" s="400"/>
      <c r="BIR301" s="400"/>
      <c r="BIS301" s="400"/>
      <c r="BIT301" s="400"/>
      <c r="BIU301" s="400"/>
      <c r="BIV301" s="400"/>
      <c r="BIW301" s="400"/>
      <c r="BIX301" s="400"/>
      <c r="BIY301" s="400"/>
      <c r="BIZ301" s="400"/>
      <c r="BJA301" s="400"/>
      <c r="BJB301" s="400"/>
      <c r="BJC301" s="400"/>
      <c r="BJD301" s="400"/>
      <c r="BJE301" s="400"/>
      <c r="BJF301" s="400"/>
      <c r="BJG301" s="400"/>
      <c r="BJH301" s="400"/>
      <c r="BJI301" s="400"/>
      <c r="BJJ301" s="400"/>
      <c r="BJK301" s="400"/>
      <c r="BJL301" s="400"/>
      <c r="BJM301" s="400"/>
      <c r="BJN301" s="400"/>
      <c r="BJO301" s="400"/>
      <c r="BJP301" s="400"/>
      <c r="BJQ301" s="400"/>
      <c r="BJR301" s="400"/>
      <c r="BJS301" s="400"/>
      <c r="BJT301" s="400"/>
      <c r="BJU301" s="400"/>
      <c r="BJV301" s="400"/>
      <c r="BJW301" s="400"/>
      <c r="BJX301" s="400"/>
      <c r="BJY301" s="400"/>
      <c r="BJZ301" s="400"/>
      <c r="BKA301" s="400"/>
      <c r="BKB301" s="400"/>
      <c r="BKC301" s="400"/>
      <c r="BKD301" s="400"/>
      <c r="BKE301" s="400"/>
      <c r="BKF301" s="400"/>
      <c r="BKG301" s="400"/>
      <c r="BKH301" s="400"/>
      <c r="BKI301" s="400"/>
      <c r="BKJ301" s="400"/>
      <c r="BKK301" s="400"/>
      <c r="BKL301" s="400"/>
      <c r="BKM301" s="400"/>
      <c r="BKN301" s="400"/>
      <c r="BKO301" s="400"/>
      <c r="BKP301" s="400"/>
      <c r="BKQ301" s="400"/>
      <c r="BKR301" s="400"/>
      <c r="BKS301" s="400"/>
      <c r="BKT301" s="400"/>
      <c r="BKU301" s="400"/>
      <c r="BKV301" s="400"/>
      <c r="BKW301" s="400"/>
      <c r="BKX301" s="400"/>
      <c r="BKY301" s="400"/>
      <c r="BKZ301" s="400"/>
      <c r="BLA301" s="400"/>
      <c r="BLB301" s="400"/>
      <c r="BLC301" s="400"/>
      <c r="BLD301" s="400"/>
      <c r="BLE301" s="400"/>
      <c r="BLF301" s="400"/>
      <c r="BLG301" s="400"/>
      <c r="BLH301" s="400"/>
      <c r="BLI301" s="400"/>
      <c r="BLJ301" s="400"/>
      <c r="BLK301" s="400"/>
      <c r="BLL301" s="400"/>
      <c r="BLM301" s="400"/>
      <c r="BLN301" s="400"/>
      <c r="BLO301" s="400"/>
      <c r="BLP301" s="400"/>
      <c r="BLQ301" s="400"/>
      <c r="BLR301" s="400"/>
      <c r="BLS301" s="400"/>
      <c r="BLT301" s="400"/>
      <c r="BLU301" s="400"/>
      <c r="BLV301" s="400"/>
      <c r="BLW301" s="400"/>
      <c r="BLX301" s="400"/>
      <c r="BLY301" s="400"/>
      <c r="BLZ301" s="400"/>
      <c r="BMA301" s="400"/>
      <c r="BMB301" s="400"/>
      <c r="BMC301" s="400"/>
      <c r="BMD301" s="400"/>
      <c r="BME301" s="400"/>
      <c r="BMF301" s="400"/>
      <c r="BMG301" s="400"/>
      <c r="BMH301" s="400"/>
      <c r="BMI301" s="400"/>
      <c r="BMJ301" s="400"/>
      <c r="BMK301" s="400"/>
      <c r="BML301" s="400"/>
      <c r="BMM301" s="400"/>
      <c r="BMN301" s="400"/>
      <c r="BMO301" s="400"/>
      <c r="BMP301" s="400"/>
      <c r="BMQ301" s="400"/>
      <c r="BMR301" s="400"/>
      <c r="BMS301" s="400"/>
      <c r="BMT301" s="400"/>
      <c r="BMU301" s="400"/>
      <c r="BMV301" s="400"/>
      <c r="BMW301" s="400"/>
      <c r="BMX301" s="400"/>
      <c r="BMY301" s="400"/>
      <c r="BMZ301" s="400"/>
      <c r="BNA301" s="400"/>
      <c r="BNB301" s="400"/>
      <c r="BNC301" s="400"/>
      <c r="BND301" s="400"/>
      <c r="BNE301" s="400"/>
      <c r="BNF301" s="400"/>
      <c r="BNG301" s="400"/>
      <c r="BNH301" s="400"/>
      <c r="BNI301" s="400"/>
      <c r="BNJ301" s="400"/>
      <c r="BNK301" s="400"/>
      <c r="BNL301" s="400"/>
      <c r="BNM301" s="400"/>
      <c r="BNN301" s="400"/>
      <c r="BNO301" s="400"/>
      <c r="BNP301" s="400"/>
      <c r="BNQ301" s="400"/>
      <c r="BNR301" s="400"/>
      <c r="BNS301" s="400"/>
      <c r="BNT301" s="400"/>
      <c r="BNU301" s="400"/>
      <c r="BNV301" s="400"/>
      <c r="BNW301" s="400"/>
      <c r="BNX301" s="400"/>
      <c r="BNY301" s="400"/>
      <c r="BNZ301" s="400"/>
      <c r="BOA301" s="400"/>
      <c r="BOB301" s="400"/>
      <c r="BOC301" s="400"/>
      <c r="BOD301" s="400"/>
      <c r="BOE301" s="400"/>
      <c r="BOF301" s="400"/>
      <c r="BOG301" s="400"/>
      <c r="BOH301" s="400"/>
      <c r="BOI301" s="400"/>
      <c r="BOJ301" s="400"/>
      <c r="BOK301" s="400"/>
      <c r="BOL301" s="400"/>
      <c r="BOM301" s="400"/>
      <c r="BON301" s="400"/>
      <c r="BOO301" s="400"/>
      <c r="BOP301" s="400"/>
      <c r="BOQ301" s="400"/>
      <c r="BOR301" s="400"/>
      <c r="BOS301" s="400"/>
      <c r="BOT301" s="400"/>
      <c r="BOU301" s="400"/>
      <c r="BOV301" s="400"/>
      <c r="BOW301" s="400"/>
      <c r="BOX301" s="400"/>
      <c r="BOY301" s="400"/>
      <c r="BOZ301" s="400"/>
      <c r="BPA301" s="400"/>
      <c r="BPB301" s="400"/>
      <c r="BPC301" s="400"/>
      <c r="BPD301" s="400"/>
      <c r="BPE301" s="400"/>
      <c r="BPF301" s="400"/>
      <c r="BPG301" s="400"/>
      <c r="BPH301" s="400"/>
      <c r="BPI301" s="400"/>
      <c r="BPJ301" s="400"/>
      <c r="BPK301" s="400"/>
      <c r="BPL301" s="400"/>
      <c r="BPM301" s="400"/>
      <c r="BPN301" s="400"/>
      <c r="BPO301" s="400"/>
      <c r="BPP301" s="400"/>
      <c r="BPQ301" s="400"/>
      <c r="BPR301" s="400"/>
      <c r="BPS301" s="400"/>
      <c r="BPT301" s="400"/>
      <c r="BPU301" s="400"/>
      <c r="BPV301" s="400"/>
      <c r="BPW301" s="400"/>
      <c r="BPX301" s="400"/>
      <c r="BPY301" s="400"/>
      <c r="BPZ301" s="400"/>
      <c r="BQA301" s="400"/>
      <c r="BQB301" s="400"/>
      <c r="BQC301" s="400"/>
      <c r="BQD301" s="400"/>
      <c r="BQE301" s="400"/>
      <c r="BQF301" s="400"/>
      <c r="BQG301" s="400"/>
      <c r="BQH301" s="400"/>
      <c r="BQI301" s="400"/>
      <c r="BQJ301" s="400"/>
      <c r="BQK301" s="400"/>
      <c r="BQL301" s="400"/>
      <c r="BQM301" s="400"/>
      <c r="BQN301" s="400"/>
      <c r="BQO301" s="400"/>
      <c r="BQP301" s="400"/>
      <c r="BQQ301" s="400"/>
      <c r="BQR301" s="400"/>
      <c r="BQS301" s="400"/>
      <c r="BQT301" s="400"/>
      <c r="BQU301" s="400"/>
      <c r="BQV301" s="400"/>
      <c r="BQW301" s="400"/>
      <c r="BQX301" s="400"/>
      <c r="BQY301" s="400"/>
      <c r="BQZ301" s="400"/>
      <c r="BRA301" s="400"/>
      <c r="BRB301" s="400"/>
      <c r="BRC301" s="400"/>
      <c r="BRD301" s="400"/>
      <c r="BRE301" s="400"/>
      <c r="BRF301" s="400"/>
      <c r="BRG301" s="400"/>
      <c r="BRH301" s="400"/>
      <c r="BRI301" s="400"/>
      <c r="BRJ301" s="400"/>
      <c r="BRK301" s="400"/>
      <c r="BRL301" s="400"/>
      <c r="BRM301" s="400"/>
      <c r="BRN301" s="400"/>
      <c r="BRO301" s="400"/>
      <c r="BRP301" s="400"/>
      <c r="BRQ301" s="400"/>
      <c r="BRR301" s="400"/>
      <c r="BRS301" s="400"/>
      <c r="BRT301" s="400"/>
      <c r="BRU301" s="400"/>
      <c r="BRV301" s="400"/>
      <c r="BRW301" s="400"/>
      <c r="BRX301" s="400"/>
      <c r="BRY301" s="400"/>
      <c r="BRZ301" s="400"/>
      <c r="BSA301" s="400"/>
      <c r="BSB301" s="400"/>
      <c r="BSC301" s="400"/>
      <c r="BSD301" s="400"/>
      <c r="BSE301" s="400"/>
      <c r="BSF301" s="400"/>
      <c r="BSG301" s="400"/>
      <c r="BSH301" s="400"/>
      <c r="BSI301" s="400"/>
      <c r="BSJ301" s="400"/>
      <c r="BSK301" s="400"/>
      <c r="BSL301" s="400"/>
      <c r="BSM301" s="400"/>
      <c r="BSN301" s="400"/>
      <c r="BSO301" s="400"/>
      <c r="BSP301" s="400"/>
      <c r="BSQ301" s="400"/>
      <c r="BSR301" s="400"/>
      <c r="BSS301" s="400"/>
      <c r="BST301" s="400"/>
      <c r="BSU301" s="400"/>
      <c r="BSV301" s="400"/>
      <c r="BSW301" s="400"/>
      <c r="BSX301" s="400"/>
      <c r="BSY301" s="400"/>
      <c r="BSZ301" s="400"/>
      <c r="BTA301" s="400"/>
      <c r="BTB301" s="400"/>
      <c r="BTC301" s="400"/>
      <c r="BTD301" s="400"/>
      <c r="BTE301" s="400"/>
      <c r="BTF301" s="400"/>
      <c r="BTG301" s="400"/>
      <c r="BTH301" s="400"/>
      <c r="BTI301" s="400"/>
      <c r="BTJ301" s="400"/>
      <c r="BTK301" s="400"/>
      <c r="BTL301" s="400"/>
      <c r="BTM301" s="400"/>
      <c r="BTN301" s="400"/>
      <c r="BTO301" s="400"/>
      <c r="BTP301" s="400"/>
      <c r="BTQ301" s="400"/>
      <c r="BTR301" s="400"/>
      <c r="BTS301" s="400"/>
      <c r="BTT301" s="400"/>
      <c r="BTU301" s="400"/>
      <c r="BTV301" s="400"/>
      <c r="BTW301" s="400"/>
      <c r="BTX301" s="400"/>
      <c r="BTY301" s="400"/>
      <c r="BTZ301" s="400"/>
      <c r="BUA301" s="400"/>
      <c r="BUB301" s="400"/>
      <c r="BUC301" s="400"/>
      <c r="BUD301" s="400"/>
      <c r="BUE301" s="400"/>
      <c r="BUF301" s="400"/>
      <c r="BUG301" s="400"/>
      <c r="BUH301" s="400"/>
      <c r="BUI301" s="400"/>
      <c r="BUJ301" s="400"/>
      <c r="BUK301" s="400"/>
      <c r="BUL301" s="400"/>
      <c r="BUM301" s="400"/>
      <c r="BUN301" s="400"/>
      <c r="BUO301" s="400"/>
      <c r="BUP301" s="400"/>
      <c r="BUQ301" s="400"/>
      <c r="BUR301" s="400"/>
      <c r="BUS301" s="400"/>
      <c r="BUT301" s="400"/>
      <c r="BUU301" s="400"/>
      <c r="BUV301" s="400"/>
      <c r="BUW301" s="400"/>
      <c r="BUX301" s="400"/>
      <c r="BUY301" s="400"/>
      <c r="BUZ301" s="400"/>
      <c r="BVA301" s="400"/>
      <c r="BVB301" s="400"/>
      <c r="BVC301" s="400"/>
      <c r="BVD301" s="400"/>
      <c r="BVE301" s="400"/>
      <c r="BVF301" s="400"/>
      <c r="BVG301" s="400"/>
      <c r="BVH301" s="400"/>
      <c r="BVI301" s="400"/>
      <c r="BVJ301" s="400"/>
      <c r="BVK301" s="400"/>
      <c r="BVL301" s="400"/>
      <c r="BVM301" s="400"/>
      <c r="BVN301" s="400"/>
      <c r="BVO301" s="400"/>
      <c r="BVP301" s="400"/>
      <c r="BVQ301" s="400"/>
      <c r="BVR301" s="400"/>
      <c r="BVS301" s="400"/>
      <c r="BVT301" s="400"/>
      <c r="BVU301" s="400"/>
      <c r="BVV301" s="400"/>
      <c r="BVW301" s="400"/>
      <c r="BVX301" s="400"/>
      <c r="BVY301" s="400"/>
      <c r="BVZ301" s="400"/>
      <c r="BWA301" s="400"/>
      <c r="BWB301" s="400"/>
      <c r="BWC301" s="400"/>
      <c r="BWD301" s="400"/>
      <c r="BWE301" s="400"/>
      <c r="BWF301" s="400"/>
      <c r="BWG301" s="400"/>
      <c r="BWH301" s="400"/>
      <c r="BWI301" s="400"/>
      <c r="BWJ301" s="400"/>
      <c r="BWK301" s="400"/>
      <c r="BWL301" s="400"/>
      <c r="BWM301" s="400"/>
      <c r="BWN301" s="400"/>
      <c r="BWO301" s="400"/>
      <c r="BWP301" s="400"/>
      <c r="BWQ301" s="400"/>
      <c r="BWR301" s="400"/>
      <c r="BWS301" s="400"/>
      <c r="BWT301" s="400"/>
      <c r="BWU301" s="400"/>
      <c r="BWV301" s="400"/>
      <c r="BWW301" s="400"/>
      <c r="BWX301" s="400"/>
      <c r="BWY301" s="400"/>
      <c r="BWZ301" s="400"/>
      <c r="BXA301" s="400"/>
      <c r="BXB301" s="400"/>
      <c r="BXC301" s="400"/>
      <c r="BXD301" s="400"/>
      <c r="BXE301" s="400"/>
      <c r="BXF301" s="400"/>
      <c r="BXG301" s="400"/>
      <c r="BXH301" s="400"/>
      <c r="BXI301" s="400"/>
      <c r="BXJ301" s="400"/>
      <c r="BXK301" s="400"/>
      <c r="BXL301" s="400"/>
      <c r="BXM301" s="400"/>
      <c r="BXN301" s="400"/>
      <c r="BXO301" s="400"/>
      <c r="BXP301" s="400"/>
      <c r="BXQ301" s="400"/>
      <c r="BXR301" s="400"/>
      <c r="BXS301" s="400"/>
      <c r="BXT301" s="400"/>
      <c r="BXU301" s="400"/>
      <c r="BXV301" s="400"/>
      <c r="BXW301" s="400"/>
      <c r="BXX301" s="400"/>
      <c r="BXY301" s="400"/>
      <c r="BXZ301" s="400"/>
      <c r="BYA301" s="400"/>
      <c r="BYB301" s="400"/>
      <c r="BYC301" s="400"/>
      <c r="BYD301" s="400"/>
      <c r="BYE301" s="400"/>
      <c r="BYF301" s="400"/>
      <c r="BYG301" s="400"/>
      <c r="BYH301" s="400"/>
      <c r="BYI301" s="400"/>
      <c r="BYJ301" s="400"/>
      <c r="BYK301" s="400"/>
      <c r="BYL301" s="400"/>
      <c r="BYM301" s="400"/>
      <c r="BYN301" s="400"/>
      <c r="BYO301" s="400"/>
      <c r="BYP301" s="400"/>
      <c r="BYQ301" s="400"/>
      <c r="BYR301" s="400"/>
      <c r="BYS301" s="400"/>
      <c r="BYT301" s="400"/>
      <c r="BYU301" s="400"/>
      <c r="BYV301" s="400"/>
      <c r="BYW301" s="400"/>
      <c r="BYX301" s="400"/>
      <c r="BYY301" s="400"/>
      <c r="BYZ301" s="400"/>
      <c r="BZA301" s="400"/>
      <c r="BZB301" s="400"/>
      <c r="BZC301" s="400"/>
      <c r="BZD301" s="400"/>
      <c r="BZE301" s="400"/>
      <c r="BZF301" s="400"/>
      <c r="BZG301" s="400"/>
      <c r="BZH301" s="400"/>
      <c r="BZI301" s="400"/>
      <c r="BZJ301" s="400"/>
      <c r="BZK301" s="400"/>
      <c r="BZL301" s="400"/>
      <c r="BZM301" s="400"/>
      <c r="BZN301" s="400"/>
      <c r="BZO301" s="400"/>
      <c r="BZP301" s="400"/>
      <c r="BZQ301" s="400"/>
      <c r="BZR301" s="400"/>
      <c r="BZS301" s="400"/>
      <c r="BZT301" s="400"/>
      <c r="BZU301" s="400"/>
      <c r="BZV301" s="400"/>
      <c r="BZW301" s="400"/>
      <c r="BZX301" s="400"/>
      <c r="BZY301" s="400"/>
      <c r="BZZ301" s="400"/>
      <c r="CAA301" s="400"/>
      <c r="CAB301" s="400"/>
      <c r="CAC301" s="400"/>
      <c r="CAD301" s="400"/>
      <c r="CAE301" s="400"/>
      <c r="CAF301" s="400"/>
      <c r="CAG301" s="400"/>
      <c r="CAH301" s="400"/>
      <c r="CAI301" s="400"/>
      <c r="CAJ301" s="400"/>
      <c r="CAK301" s="400"/>
      <c r="CAL301" s="400"/>
      <c r="CAM301" s="400"/>
      <c r="CAN301" s="400"/>
      <c r="CAO301" s="400"/>
      <c r="CAP301" s="400"/>
      <c r="CAQ301" s="400"/>
      <c r="CAR301" s="400"/>
      <c r="CAS301" s="400"/>
      <c r="CAT301" s="400"/>
      <c r="CAU301" s="400"/>
      <c r="CAV301" s="400"/>
      <c r="CAW301" s="400"/>
      <c r="CAX301" s="400"/>
      <c r="CAY301" s="400"/>
      <c r="CAZ301" s="400"/>
      <c r="CBA301" s="400"/>
      <c r="CBB301" s="400"/>
      <c r="CBC301" s="400"/>
      <c r="CBD301" s="400"/>
      <c r="CBE301" s="400"/>
      <c r="CBF301" s="400"/>
      <c r="CBG301" s="400"/>
      <c r="CBH301" s="400"/>
      <c r="CBI301" s="400"/>
      <c r="CBJ301" s="400"/>
      <c r="CBK301" s="400"/>
      <c r="CBL301" s="400"/>
      <c r="CBM301" s="400"/>
      <c r="CBN301" s="400"/>
      <c r="CBO301" s="400"/>
      <c r="CBP301" s="400"/>
      <c r="CBQ301" s="400"/>
      <c r="CBR301" s="400"/>
      <c r="CBS301" s="400"/>
      <c r="CBT301" s="400"/>
      <c r="CBU301" s="400"/>
      <c r="CBV301" s="400"/>
      <c r="CBW301" s="400"/>
      <c r="CBX301" s="400"/>
      <c r="CBY301" s="400"/>
      <c r="CBZ301" s="400"/>
      <c r="CCA301" s="400"/>
      <c r="CCB301" s="400"/>
      <c r="CCC301" s="400"/>
      <c r="CCD301" s="400"/>
      <c r="CCE301" s="400"/>
      <c r="CCF301" s="400"/>
      <c r="CCG301" s="400"/>
      <c r="CCH301" s="400"/>
      <c r="CCI301" s="400"/>
      <c r="CCJ301" s="400"/>
      <c r="CCK301" s="400"/>
      <c r="CCL301" s="400"/>
      <c r="CCM301" s="400"/>
      <c r="CCN301" s="400"/>
      <c r="CCO301" s="400"/>
      <c r="CCP301" s="400"/>
      <c r="CCQ301" s="400"/>
      <c r="CCR301" s="400"/>
      <c r="CCS301" s="400"/>
      <c r="CCT301" s="400"/>
      <c r="CCU301" s="400"/>
      <c r="CCV301" s="400"/>
      <c r="CCW301" s="400"/>
      <c r="CCX301" s="400"/>
      <c r="CCY301" s="400"/>
      <c r="CCZ301" s="400"/>
      <c r="CDA301" s="400"/>
      <c r="CDB301" s="400"/>
      <c r="CDC301" s="400"/>
      <c r="CDD301" s="400"/>
      <c r="CDE301" s="400"/>
      <c r="CDF301" s="400"/>
      <c r="CDG301" s="400"/>
      <c r="CDH301" s="400"/>
      <c r="CDI301" s="400"/>
      <c r="CDJ301" s="400"/>
      <c r="CDK301" s="400"/>
      <c r="CDL301" s="400"/>
      <c r="CDM301" s="400"/>
      <c r="CDN301" s="400"/>
      <c r="CDO301" s="400"/>
      <c r="CDP301" s="400"/>
      <c r="CDQ301" s="400"/>
      <c r="CDR301" s="400"/>
      <c r="CDS301" s="400"/>
      <c r="CDT301" s="400"/>
      <c r="CDU301" s="400"/>
      <c r="CDV301" s="400"/>
      <c r="CDW301" s="400"/>
      <c r="CDX301" s="400"/>
      <c r="CDY301" s="400"/>
      <c r="CDZ301" s="400"/>
      <c r="CEA301" s="400"/>
      <c r="CEB301" s="400"/>
      <c r="CEC301" s="400"/>
      <c r="CED301" s="400"/>
      <c r="CEE301" s="400"/>
      <c r="CEF301" s="400"/>
      <c r="CEG301" s="400"/>
      <c r="CEH301" s="400"/>
      <c r="CEI301" s="400"/>
      <c r="CEJ301" s="400"/>
      <c r="CEK301" s="400"/>
      <c r="CEL301" s="400"/>
      <c r="CEM301" s="400"/>
      <c r="CEN301" s="400"/>
      <c r="CEO301" s="400"/>
      <c r="CEP301" s="400"/>
      <c r="CEQ301" s="400"/>
      <c r="CER301" s="400"/>
      <c r="CES301" s="400"/>
      <c r="CET301" s="400"/>
      <c r="CEU301" s="400"/>
      <c r="CEV301" s="400"/>
      <c r="CEW301" s="400"/>
      <c r="CEX301" s="400"/>
      <c r="CEY301" s="400"/>
      <c r="CEZ301" s="400"/>
      <c r="CFA301" s="400"/>
      <c r="CFB301" s="400"/>
      <c r="CFC301" s="400"/>
      <c r="CFD301" s="400"/>
      <c r="CFE301" s="400"/>
      <c r="CFF301" s="400"/>
      <c r="CFG301" s="400"/>
      <c r="CFH301" s="400"/>
      <c r="CFI301" s="400"/>
      <c r="CFJ301" s="400"/>
      <c r="CFK301" s="400"/>
      <c r="CFL301" s="400"/>
      <c r="CFM301" s="400"/>
      <c r="CFN301" s="400"/>
      <c r="CFO301" s="400"/>
      <c r="CFP301" s="400"/>
      <c r="CFQ301" s="400"/>
      <c r="CFR301" s="400"/>
      <c r="CFS301" s="400"/>
      <c r="CFT301" s="400"/>
      <c r="CFU301" s="400"/>
      <c r="CFV301" s="400"/>
      <c r="CFW301" s="400"/>
      <c r="CFX301" s="400"/>
      <c r="CFY301" s="400"/>
      <c r="CFZ301" s="400"/>
      <c r="CGA301" s="400"/>
      <c r="CGB301" s="400"/>
      <c r="CGC301" s="400"/>
      <c r="CGD301" s="400"/>
      <c r="CGE301" s="400"/>
      <c r="CGF301" s="400"/>
      <c r="CGG301" s="400"/>
      <c r="CGH301" s="400"/>
      <c r="CGI301" s="400"/>
      <c r="CGJ301" s="400"/>
      <c r="CGK301" s="400"/>
      <c r="CGL301" s="400"/>
      <c r="CGM301" s="400"/>
      <c r="CGN301" s="400"/>
      <c r="CGO301" s="400"/>
      <c r="CGP301" s="400"/>
      <c r="CGQ301" s="400"/>
      <c r="CGR301" s="400"/>
      <c r="CGS301" s="400"/>
      <c r="CGT301" s="400"/>
      <c r="CGU301" s="400"/>
      <c r="CGV301" s="400"/>
      <c r="CGW301" s="400"/>
      <c r="CGX301" s="400"/>
      <c r="CGY301" s="400"/>
      <c r="CGZ301" s="400"/>
      <c r="CHA301" s="400"/>
      <c r="CHB301" s="400"/>
      <c r="CHC301" s="400"/>
      <c r="CHD301" s="400"/>
      <c r="CHE301" s="400"/>
      <c r="CHF301" s="400"/>
      <c r="CHG301" s="400"/>
      <c r="CHH301" s="400"/>
      <c r="CHI301" s="400"/>
      <c r="CHJ301" s="400"/>
      <c r="CHK301" s="400"/>
      <c r="CHL301" s="400"/>
      <c r="CHM301" s="400"/>
      <c r="CHN301" s="400"/>
      <c r="CHO301" s="400"/>
      <c r="CHP301" s="400"/>
      <c r="CHQ301" s="400"/>
      <c r="CHR301" s="400"/>
      <c r="CHS301" s="400"/>
      <c r="CHT301" s="400"/>
      <c r="CHU301" s="400"/>
      <c r="CHV301" s="400"/>
      <c r="CHW301" s="400"/>
      <c r="CHX301" s="400"/>
      <c r="CHY301" s="400"/>
      <c r="CHZ301" s="400"/>
      <c r="CIA301" s="400"/>
      <c r="CIB301" s="400"/>
      <c r="CIC301" s="400"/>
      <c r="CID301" s="400"/>
      <c r="CIE301" s="400"/>
      <c r="CIF301" s="400"/>
      <c r="CIG301" s="400"/>
      <c r="CIH301" s="400"/>
      <c r="CII301" s="400"/>
      <c r="CIJ301" s="400"/>
      <c r="CIK301" s="400"/>
      <c r="CIL301" s="400"/>
      <c r="CIM301" s="400"/>
      <c r="CIN301" s="400"/>
      <c r="CIO301" s="400"/>
      <c r="CIP301" s="400"/>
      <c r="CIQ301" s="400"/>
      <c r="CIR301" s="400"/>
      <c r="CIS301" s="400"/>
      <c r="CIT301" s="400"/>
      <c r="CIU301" s="400"/>
      <c r="CIV301" s="400"/>
      <c r="CIW301" s="400"/>
      <c r="CIX301" s="400"/>
      <c r="CIY301" s="400"/>
      <c r="CIZ301" s="400"/>
      <c r="CJA301" s="400"/>
      <c r="CJB301" s="400"/>
      <c r="CJC301" s="400"/>
      <c r="CJD301" s="400"/>
      <c r="CJE301" s="400"/>
      <c r="CJF301" s="400"/>
      <c r="CJG301" s="400"/>
      <c r="CJH301" s="400"/>
      <c r="CJI301" s="400"/>
      <c r="CJJ301" s="400"/>
      <c r="CJK301" s="400"/>
      <c r="CJL301" s="400"/>
      <c r="CJM301" s="400"/>
      <c r="CJN301" s="400"/>
      <c r="CJO301" s="400"/>
      <c r="CJP301" s="400"/>
      <c r="CJQ301" s="400"/>
      <c r="CJR301" s="400"/>
      <c r="CJS301" s="400"/>
      <c r="CJT301" s="400"/>
      <c r="CJU301" s="400"/>
      <c r="CJV301" s="400"/>
      <c r="CJW301" s="400"/>
      <c r="CJX301" s="400"/>
      <c r="CJY301" s="400"/>
      <c r="CJZ301" s="400"/>
      <c r="CKA301" s="400"/>
      <c r="CKB301" s="400"/>
      <c r="CKC301" s="400"/>
      <c r="CKD301" s="400"/>
      <c r="CKE301" s="400"/>
      <c r="CKF301" s="400"/>
      <c r="CKG301" s="400"/>
      <c r="CKH301" s="400"/>
      <c r="CKI301" s="400"/>
      <c r="CKJ301" s="400"/>
      <c r="CKK301" s="400"/>
      <c r="CKL301" s="400"/>
      <c r="CKM301" s="400"/>
      <c r="CKN301" s="400"/>
      <c r="CKO301" s="400"/>
      <c r="CKP301" s="400"/>
      <c r="CKQ301" s="400"/>
      <c r="CKR301" s="400"/>
      <c r="CKS301" s="400"/>
      <c r="CKT301" s="400"/>
      <c r="CKU301" s="400"/>
      <c r="CKV301" s="400"/>
      <c r="CKW301" s="400"/>
      <c r="CKX301" s="400"/>
      <c r="CKY301" s="400"/>
      <c r="CKZ301" s="400"/>
      <c r="CLA301" s="400"/>
      <c r="CLB301" s="400"/>
      <c r="CLC301" s="400"/>
      <c r="CLD301" s="400"/>
      <c r="CLE301" s="400"/>
      <c r="CLF301" s="400"/>
      <c r="CLG301" s="400"/>
      <c r="CLH301" s="400"/>
      <c r="CLI301" s="400"/>
      <c r="CLJ301" s="400"/>
      <c r="CLK301" s="400"/>
      <c r="CLL301" s="400"/>
      <c r="CLM301" s="400"/>
      <c r="CLN301" s="400"/>
      <c r="CLO301" s="400"/>
      <c r="CLP301" s="400"/>
      <c r="CLQ301" s="400"/>
      <c r="CLR301" s="400"/>
      <c r="CLS301" s="400"/>
      <c r="CLT301" s="400"/>
      <c r="CLU301" s="400"/>
      <c r="CLV301" s="400"/>
      <c r="CLW301" s="400"/>
      <c r="CLX301" s="400"/>
      <c r="CLY301" s="400"/>
      <c r="CLZ301" s="400"/>
      <c r="CMA301" s="400"/>
      <c r="CMB301" s="400"/>
      <c r="CMC301" s="400"/>
      <c r="CMD301" s="400"/>
      <c r="CME301" s="400"/>
      <c r="CMF301" s="400"/>
      <c r="CMG301" s="400"/>
      <c r="CMH301" s="400"/>
      <c r="CMI301" s="400"/>
      <c r="CMJ301" s="400"/>
      <c r="CMK301" s="400"/>
      <c r="CML301" s="400"/>
      <c r="CMM301" s="400"/>
      <c r="CMN301" s="400"/>
      <c r="CMO301" s="400"/>
      <c r="CMP301" s="400"/>
      <c r="CMQ301" s="400"/>
      <c r="CMR301" s="400"/>
      <c r="CMS301" s="400"/>
      <c r="CMT301" s="400"/>
      <c r="CMU301" s="400"/>
      <c r="CMV301" s="400"/>
      <c r="CMW301" s="400"/>
      <c r="CMX301" s="400"/>
      <c r="CMY301" s="400"/>
      <c r="CMZ301" s="400"/>
      <c r="CNA301" s="400"/>
      <c r="CNB301" s="400"/>
      <c r="CNC301" s="400"/>
      <c r="CND301" s="400"/>
      <c r="CNE301" s="400"/>
      <c r="CNF301" s="400"/>
      <c r="CNG301" s="400"/>
      <c r="CNH301" s="400"/>
      <c r="CNI301" s="400"/>
      <c r="CNJ301" s="400"/>
      <c r="CNK301" s="400"/>
      <c r="CNL301" s="400"/>
      <c r="CNM301" s="400"/>
      <c r="CNN301" s="400"/>
      <c r="CNO301" s="400"/>
      <c r="CNP301" s="400"/>
      <c r="CNQ301" s="400"/>
      <c r="CNR301" s="400"/>
      <c r="CNS301" s="400"/>
      <c r="CNT301" s="400"/>
      <c r="CNU301" s="400"/>
      <c r="CNV301" s="400"/>
      <c r="CNW301" s="400"/>
      <c r="CNX301" s="400"/>
      <c r="CNY301" s="400"/>
      <c r="CNZ301" s="400"/>
      <c r="COA301" s="400"/>
      <c r="COB301" s="400"/>
      <c r="COC301" s="400"/>
      <c r="COD301" s="400"/>
      <c r="COE301" s="400"/>
      <c r="COF301" s="400"/>
      <c r="COG301" s="400"/>
      <c r="COH301" s="400"/>
      <c r="COI301" s="400"/>
      <c r="COJ301" s="400"/>
      <c r="COK301" s="400"/>
      <c r="COL301" s="400"/>
      <c r="COM301" s="400"/>
      <c r="CON301" s="400"/>
      <c r="COO301" s="400"/>
      <c r="COP301" s="400"/>
      <c r="COQ301" s="400"/>
      <c r="COR301" s="400"/>
      <c r="COS301" s="400"/>
      <c r="COT301" s="400"/>
      <c r="COU301" s="400"/>
      <c r="COV301" s="400"/>
      <c r="COW301" s="400"/>
      <c r="COX301" s="400"/>
      <c r="COY301" s="400"/>
      <c r="COZ301" s="400"/>
      <c r="CPA301" s="400"/>
      <c r="CPB301" s="400"/>
      <c r="CPC301" s="400"/>
      <c r="CPD301" s="400"/>
      <c r="CPE301" s="400"/>
      <c r="CPF301" s="400"/>
      <c r="CPG301" s="400"/>
      <c r="CPH301" s="400"/>
      <c r="CPI301" s="400"/>
      <c r="CPJ301" s="400"/>
      <c r="CPK301" s="400"/>
      <c r="CPL301" s="400"/>
      <c r="CPM301" s="400"/>
      <c r="CPN301" s="400"/>
      <c r="CPO301" s="400"/>
      <c r="CPP301" s="400"/>
      <c r="CPQ301" s="400"/>
      <c r="CPR301" s="400"/>
      <c r="CPS301" s="400"/>
      <c r="CPT301" s="400"/>
      <c r="CPU301" s="400"/>
      <c r="CPV301" s="400"/>
      <c r="CPW301" s="400"/>
      <c r="CPX301" s="400"/>
      <c r="CPY301" s="400"/>
      <c r="CPZ301" s="400"/>
      <c r="CQA301" s="400"/>
      <c r="CQB301" s="400"/>
      <c r="CQC301" s="400"/>
      <c r="CQD301" s="400"/>
      <c r="CQE301" s="400"/>
      <c r="CQF301" s="400"/>
      <c r="CQG301" s="400"/>
      <c r="CQH301" s="400"/>
      <c r="CQI301" s="400"/>
      <c r="CQJ301" s="400"/>
      <c r="CQK301" s="400"/>
      <c r="CQL301" s="400"/>
      <c r="CQM301" s="400"/>
      <c r="CQN301" s="400"/>
      <c r="CQO301" s="400"/>
      <c r="CQP301" s="400"/>
      <c r="CQQ301" s="400"/>
      <c r="CQR301" s="400"/>
      <c r="CQS301" s="400"/>
      <c r="CQT301" s="400"/>
      <c r="CQU301" s="400"/>
      <c r="CQV301" s="400"/>
      <c r="CQW301" s="400"/>
      <c r="CQX301" s="400"/>
      <c r="CQY301" s="400"/>
      <c r="CQZ301" s="400"/>
      <c r="CRA301" s="400"/>
      <c r="CRB301" s="400"/>
      <c r="CRC301" s="400"/>
      <c r="CRD301" s="400"/>
      <c r="CRE301" s="400"/>
      <c r="CRF301" s="400"/>
      <c r="CRG301" s="400"/>
      <c r="CRH301" s="400"/>
      <c r="CRI301" s="400"/>
      <c r="CRJ301" s="400"/>
      <c r="CRK301" s="400"/>
      <c r="CRL301" s="400"/>
      <c r="CRM301" s="400"/>
      <c r="CRN301" s="400"/>
      <c r="CRO301" s="400"/>
      <c r="CRP301" s="400"/>
      <c r="CRQ301" s="400"/>
      <c r="CRR301" s="400"/>
      <c r="CRS301" s="400"/>
      <c r="CRT301" s="400"/>
      <c r="CRU301" s="400"/>
      <c r="CRV301" s="400"/>
      <c r="CRW301" s="400"/>
      <c r="CRX301" s="400"/>
      <c r="CRY301" s="400"/>
      <c r="CRZ301" s="400"/>
      <c r="CSA301" s="400"/>
      <c r="CSB301" s="400"/>
      <c r="CSC301" s="400"/>
      <c r="CSD301" s="400"/>
      <c r="CSE301" s="400"/>
      <c r="CSF301" s="400"/>
      <c r="CSG301" s="400"/>
      <c r="CSH301" s="400"/>
      <c r="CSI301" s="400"/>
      <c r="CSJ301" s="400"/>
      <c r="CSK301" s="400"/>
      <c r="CSL301" s="400"/>
      <c r="CSM301" s="400"/>
      <c r="CSN301" s="400"/>
      <c r="CSO301" s="400"/>
      <c r="CSP301" s="400"/>
      <c r="CSQ301" s="400"/>
      <c r="CSR301" s="400"/>
      <c r="CSS301" s="400"/>
      <c r="CST301" s="400"/>
      <c r="CSU301" s="400"/>
      <c r="CSV301" s="400"/>
      <c r="CSW301" s="400"/>
      <c r="CSX301" s="400"/>
      <c r="CSY301" s="400"/>
      <c r="CSZ301" s="400"/>
      <c r="CTA301" s="400"/>
      <c r="CTB301" s="400"/>
      <c r="CTC301" s="400"/>
      <c r="CTD301" s="400"/>
      <c r="CTE301" s="400"/>
      <c r="CTF301" s="400"/>
      <c r="CTG301" s="400"/>
      <c r="CTH301" s="400"/>
      <c r="CTI301" s="400"/>
      <c r="CTJ301" s="400"/>
      <c r="CTK301" s="400"/>
      <c r="CTL301" s="400"/>
      <c r="CTM301" s="400"/>
      <c r="CTN301" s="400"/>
      <c r="CTO301" s="400"/>
      <c r="CTP301" s="400"/>
      <c r="CTQ301" s="400"/>
      <c r="CTR301" s="400"/>
      <c r="CTS301" s="400"/>
      <c r="CTT301" s="400"/>
      <c r="CTU301" s="400"/>
      <c r="CTV301" s="400"/>
      <c r="CTW301" s="400"/>
      <c r="CTX301" s="400"/>
      <c r="CTY301" s="400"/>
      <c r="CTZ301" s="400"/>
      <c r="CUA301" s="400"/>
      <c r="CUB301" s="400"/>
      <c r="CUC301" s="400"/>
      <c r="CUD301" s="400"/>
      <c r="CUE301" s="400"/>
      <c r="CUF301" s="400"/>
      <c r="CUG301" s="400"/>
      <c r="CUH301" s="400"/>
      <c r="CUI301" s="400"/>
      <c r="CUJ301" s="400"/>
      <c r="CUK301" s="400"/>
      <c r="CUL301" s="400"/>
      <c r="CUM301" s="400"/>
      <c r="CUN301" s="400"/>
      <c r="CUO301" s="400"/>
      <c r="CUP301" s="400"/>
      <c r="CUQ301" s="400"/>
      <c r="CUR301" s="400"/>
      <c r="CUS301" s="400"/>
      <c r="CUT301" s="400"/>
      <c r="CUU301" s="400"/>
      <c r="CUV301" s="400"/>
      <c r="CUW301" s="400"/>
      <c r="CUX301" s="400"/>
      <c r="CUY301" s="400"/>
      <c r="CUZ301" s="400"/>
      <c r="CVA301" s="400"/>
      <c r="CVB301" s="400"/>
      <c r="CVC301" s="400"/>
      <c r="CVD301" s="400"/>
      <c r="CVE301" s="400"/>
      <c r="CVF301" s="400"/>
      <c r="CVG301" s="400"/>
      <c r="CVH301" s="400"/>
      <c r="CVI301" s="400"/>
      <c r="CVJ301" s="400"/>
      <c r="CVK301" s="400"/>
      <c r="CVL301" s="400"/>
      <c r="CVM301" s="400"/>
      <c r="CVN301" s="400"/>
      <c r="CVO301" s="400"/>
      <c r="CVP301" s="400"/>
      <c r="CVQ301" s="400"/>
      <c r="CVR301" s="400"/>
      <c r="CVS301" s="400"/>
      <c r="CVT301" s="400"/>
      <c r="CVU301" s="400"/>
      <c r="CVV301" s="400"/>
      <c r="CVW301" s="400"/>
      <c r="CVX301" s="400"/>
      <c r="CVY301" s="400"/>
      <c r="CVZ301" s="400"/>
      <c r="CWA301" s="400"/>
      <c r="CWB301" s="400"/>
      <c r="CWC301" s="400"/>
      <c r="CWD301" s="400"/>
      <c r="CWE301" s="400"/>
      <c r="CWF301" s="400"/>
      <c r="CWG301" s="400"/>
      <c r="CWH301" s="400"/>
      <c r="CWI301" s="400"/>
      <c r="CWJ301" s="400"/>
      <c r="CWK301" s="400"/>
      <c r="CWL301" s="400"/>
      <c r="CWM301" s="400"/>
      <c r="CWN301" s="400"/>
      <c r="CWO301" s="400"/>
      <c r="CWP301" s="400"/>
      <c r="CWQ301" s="400"/>
      <c r="CWR301" s="400"/>
      <c r="CWS301" s="400"/>
      <c r="CWT301" s="400"/>
      <c r="CWU301" s="400"/>
      <c r="CWV301" s="400"/>
      <c r="CWW301" s="400"/>
      <c r="CWX301" s="400"/>
      <c r="CWY301" s="400"/>
      <c r="CWZ301" s="400"/>
      <c r="CXA301" s="400"/>
      <c r="CXB301" s="400"/>
      <c r="CXC301" s="400"/>
      <c r="CXD301" s="400"/>
      <c r="CXE301" s="400"/>
      <c r="CXF301" s="400"/>
      <c r="CXG301" s="400"/>
      <c r="CXH301" s="400"/>
      <c r="CXI301" s="400"/>
      <c r="CXJ301" s="400"/>
      <c r="CXK301" s="400"/>
      <c r="CXL301" s="400"/>
      <c r="CXM301" s="400"/>
      <c r="CXN301" s="400"/>
      <c r="CXO301" s="400"/>
      <c r="CXP301" s="400"/>
      <c r="CXQ301" s="400"/>
      <c r="CXR301" s="400"/>
      <c r="CXS301" s="400"/>
      <c r="CXT301" s="400"/>
      <c r="CXU301" s="400"/>
      <c r="CXV301" s="400"/>
      <c r="CXW301" s="400"/>
      <c r="CXX301" s="400"/>
      <c r="CXY301" s="400"/>
      <c r="CXZ301" s="400"/>
      <c r="CYA301" s="400"/>
      <c r="CYB301" s="400"/>
      <c r="CYC301" s="400"/>
      <c r="CYD301" s="400"/>
      <c r="CYE301" s="400"/>
      <c r="CYF301" s="400"/>
      <c r="CYG301" s="400"/>
      <c r="CYH301" s="400"/>
      <c r="CYI301" s="400"/>
      <c r="CYJ301" s="400"/>
      <c r="CYK301" s="400"/>
      <c r="CYL301" s="400"/>
      <c r="CYM301" s="400"/>
      <c r="CYN301" s="400"/>
      <c r="CYO301" s="400"/>
      <c r="CYP301" s="400"/>
      <c r="CYQ301" s="400"/>
      <c r="CYR301" s="400"/>
      <c r="CYS301" s="400"/>
      <c r="CYT301" s="400"/>
      <c r="CYU301" s="400"/>
      <c r="CYV301" s="400"/>
      <c r="CYW301" s="400"/>
      <c r="CYX301" s="400"/>
      <c r="CYY301" s="400"/>
      <c r="CYZ301" s="400"/>
      <c r="CZA301" s="400"/>
      <c r="CZB301" s="400"/>
      <c r="CZC301" s="400"/>
      <c r="CZD301" s="400"/>
      <c r="CZE301" s="400"/>
      <c r="CZF301" s="400"/>
      <c r="CZG301" s="400"/>
      <c r="CZH301" s="400"/>
      <c r="CZI301" s="400"/>
      <c r="CZJ301" s="400"/>
      <c r="CZK301" s="400"/>
      <c r="CZL301" s="400"/>
      <c r="CZM301" s="400"/>
      <c r="CZN301" s="400"/>
      <c r="CZO301" s="400"/>
      <c r="CZP301" s="400"/>
      <c r="CZQ301" s="400"/>
      <c r="CZR301" s="400"/>
      <c r="CZS301" s="400"/>
      <c r="CZT301" s="400"/>
      <c r="CZU301" s="400"/>
      <c r="CZV301" s="400"/>
      <c r="CZW301" s="400"/>
      <c r="CZX301" s="400"/>
      <c r="CZY301" s="400"/>
      <c r="CZZ301" s="400"/>
      <c r="DAA301" s="400"/>
      <c r="DAB301" s="400"/>
      <c r="DAC301" s="400"/>
      <c r="DAD301" s="400"/>
      <c r="DAE301" s="400"/>
      <c r="DAF301" s="400"/>
      <c r="DAG301" s="400"/>
      <c r="DAH301" s="400"/>
      <c r="DAI301" s="400"/>
      <c r="DAJ301" s="400"/>
      <c r="DAK301" s="400"/>
      <c r="DAL301" s="400"/>
      <c r="DAM301" s="400"/>
      <c r="DAN301" s="400"/>
      <c r="DAO301" s="400"/>
      <c r="DAP301" s="400"/>
      <c r="DAQ301" s="400"/>
      <c r="DAR301" s="400"/>
      <c r="DAS301" s="400"/>
      <c r="DAT301" s="400"/>
      <c r="DAU301" s="400"/>
      <c r="DAV301" s="400"/>
      <c r="DAW301" s="400"/>
      <c r="DAX301" s="400"/>
      <c r="DAY301" s="400"/>
      <c r="DAZ301" s="400"/>
      <c r="DBA301" s="400"/>
      <c r="DBB301" s="400"/>
      <c r="DBC301" s="400"/>
      <c r="DBD301" s="400"/>
      <c r="DBE301" s="400"/>
      <c r="DBF301" s="400"/>
      <c r="DBG301" s="400"/>
      <c r="DBH301" s="400"/>
      <c r="DBI301" s="400"/>
      <c r="DBJ301" s="400"/>
      <c r="DBK301" s="400"/>
      <c r="DBL301" s="400"/>
      <c r="DBM301" s="400"/>
      <c r="DBN301" s="400"/>
      <c r="DBO301" s="400"/>
      <c r="DBP301" s="400"/>
      <c r="DBQ301" s="400"/>
      <c r="DBR301" s="400"/>
      <c r="DBS301" s="400"/>
      <c r="DBT301" s="400"/>
      <c r="DBU301" s="400"/>
      <c r="DBV301" s="400"/>
      <c r="DBW301" s="400"/>
      <c r="DBX301" s="400"/>
      <c r="DBY301" s="400"/>
      <c r="DBZ301" s="400"/>
      <c r="DCA301" s="400"/>
      <c r="DCB301" s="400"/>
      <c r="DCC301" s="400"/>
      <c r="DCD301" s="400"/>
      <c r="DCE301" s="400"/>
      <c r="DCF301" s="400"/>
      <c r="DCG301" s="400"/>
      <c r="DCH301" s="400"/>
      <c r="DCI301" s="400"/>
      <c r="DCJ301" s="400"/>
      <c r="DCK301" s="400"/>
      <c r="DCL301" s="400"/>
      <c r="DCM301" s="400"/>
      <c r="DCN301" s="400"/>
      <c r="DCO301" s="400"/>
      <c r="DCP301" s="400"/>
      <c r="DCQ301" s="400"/>
      <c r="DCR301" s="400"/>
      <c r="DCS301" s="400"/>
      <c r="DCT301" s="400"/>
      <c r="DCU301" s="400"/>
      <c r="DCV301" s="400"/>
      <c r="DCW301" s="400"/>
      <c r="DCX301" s="400"/>
      <c r="DCY301" s="400"/>
      <c r="DCZ301" s="400"/>
      <c r="DDA301" s="400"/>
      <c r="DDB301" s="400"/>
      <c r="DDC301" s="400"/>
      <c r="DDD301" s="400"/>
      <c r="DDE301" s="400"/>
      <c r="DDF301" s="400"/>
      <c r="DDG301" s="400"/>
      <c r="DDH301" s="400"/>
      <c r="DDI301" s="400"/>
      <c r="DDJ301" s="400"/>
      <c r="DDK301" s="400"/>
      <c r="DDL301" s="400"/>
      <c r="DDM301" s="400"/>
      <c r="DDN301" s="400"/>
      <c r="DDO301" s="400"/>
      <c r="DDP301" s="400"/>
      <c r="DDQ301" s="400"/>
      <c r="DDR301" s="400"/>
      <c r="DDS301" s="400"/>
      <c r="DDT301" s="400"/>
      <c r="DDU301" s="400"/>
      <c r="DDV301" s="400"/>
      <c r="DDW301" s="400"/>
      <c r="DDX301" s="400"/>
      <c r="DDY301" s="400"/>
      <c r="DDZ301" s="400"/>
      <c r="DEA301" s="400"/>
      <c r="DEB301" s="400"/>
      <c r="DEC301" s="400"/>
      <c r="DED301" s="400"/>
      <c r="DEE301" s="400"/>
      <c r="DEF301" s="400"/>
      <c r="DEG301" s="400"/>
      <c r="DEH301" s="400"/>
      <c r="DEI301" s="400"/>
      <c r="DEJ301" s="400"/>
      <c r="DEK301" s="400"/>
      <c r="DEL301" s="400"/>
      <c r="DEM301" s="400"/>
      <c r="DEN301" s="400"/>
      <c r="DEO301" s="400"/>
      <c r="DEP301" s="400"/>
      <c r="DEQ301" s="400"/>
      <c r="DER301" s="400"/>
      <c r="DES301" s="400"/>
      <c r="DET301" s="400"/>
      <c r="DEU301" s="400"/>
      <c r="DEV301" s="400"/>
      <c r="DEW301" s="400"/>
      <c r="DEX301" s="400"/>
      <c r="DEY301" s="400"/>
      <c r="DEZ301" s="400"/>
      <c r="DFA301" s="400"/>
      <c r="DFB301" s="400"/>
      <c r="DFC301" s="400"/>
      <c r="DFD301" s="400"/>
      <c r="DFE301" s="400"/>
      <c r="DFF301" s="400"/>
      <c r="DFG301" s="400"/>
      <c r="DFH301" s="400"/>
      <c r="DFI301" s="400"/>
      <c r="DFJ301" s="400"/>
      <c r="DFK301" s="400"/>
      <c r="DFL301" s="400"/>
      <c r="DFM301" s="400"/>
      <c r="DFN301" s="400"/>
      <c r="DFO301" s="400"/>
      <c r="DFP301" s="400"/>
      <c r="DFQ301" s="400"/>
      <c r="DFR301" s="400"/>
      <c r="DFS301" s="400"/>
      <c r="DFT301" s="400"/>
      <c r="DFU301" s="400"/>
      <c r="DFV301" s="400"/>
      <c r="DFW301" s="400"/>
      <c r="DFX301" s="400"/>
      <c r="DFY301" s="400"/>
      <c r="DFZ301" s="400"/>
      <c r="DGA301" s="400"/>
      <c r="DGB301" s="400"/>
      <c r="DGC301" s="400"/>
      <c r="DGD301" s="400"/>
      <c r="DGE301" s="400"/>
      <c r="DGF301" s="400"/>
      <c r="DGG301" s="400"/>
      <c r="DGH301" s="400"/>
      <c r="DGI301" s="400"/>
      <c r="DGJ301" s="400"/>
      <c r="DGK301" s="400"/>
      <c r="DGL301" s="400"/>
      <c r="DGM301" s="400"/>
      <c r="DGN301" s="400"/>
      <c r="DGO301" s="400"/>
      <c r="DGP301" s="400"/>
      <c r="DGQ301" s="400"/>
      <c r="DGR301" s="400"/>
      <c r="DGS301" s="400"/>
      <c r="DGT301" s="400"/>
      <c r="DGU301" s="400"/>
      <c r="DGV301" s="400"/>
      <c r="DGW301" s="400"/>
      <c r="DGX301" s="400"/>
      <c r="DGY301" s="400"/>
      <c r="DGZ301" s="400"/>
      <c r="DHA301" s="400"/>
      <c r="DHB301" s="400"/>
      <c r="DHC301" s="400"/>
      <c r="DHD301" s="400"/>
      <c r="DHE301" s="400"/>
      <c r="DHF301" s="400"/>
      <c r="DHG301" s="400"/>
      <c r="DHH301" s="400"/>
      <c r="DHI301" s="400"/>
      <c r="DHJ301" s="400"/>
      <c r="DHK301" s="400"/>
      <c r="DHL301" s="400"/>
      <c r="DHM301" s="400"/>
      <c r="DHN301" s="400"/>
      <c r="DHO301" s="400"/>
      <c r="DHP301" s="400"/>
      <c r="DHQ301" s="400"/>
      <c r="DHR301" s="400"/>
      <c r="DHS301" s="400"/>
      <c r="DHT301" s="400"/>
      <c r="DHU301" s="400"/>
      <c r="DHV301" s="400"/>
      <c r="DHW301" s="400"/>
      <c r="DHX301" s="400"/>
      <c r="DHY301" s="400"/>
      <c r="DHZ301" s="400"/>
      <c r="DIA301" s="400"/>
      <c r="DIB301" s="400"/>
      <c r="DIC301" s="400"/>
      <c r="DID301" s="400"/>
      <c r="DIE301" s="400"/>
      <c r="DIF301" s="400"/>
      <c r="DIG301" s="400"/>
      <c r="DIH301" s="400"/>
      <c r="DII301" s="400"/>
      <c r="DIJ301" s="400"/>
      <c r="DIK301" s="400"/>
      <c r="DIL301" s="400"/>
      <c r="DIM301" s="400"/>
      <c r="DIN301" s="400"/>
      <c r="DIO301" s="400"/>
      <c r="DIP301" s="400"/>
      <c r="DIQ301" s="400"/>
      <c r="DIR301" s="400"/>
      <c r="DIS301" s="400"/>
      <c r="DIT301" s="400"/>
      <c r="DIU301" s="400"/>
      <c r="DIV301" s="400"/>
      <c r="DIW301" s="400"/>
      <c r="DIX301" s="400"/>
      <c r="DIY301" s="400"/>
      <c r="DIZ301" s="400"/>
      <c r="DJA301" s="400"/>
      <c r="DJB301" s="400"/>
      <c r="DJC301" s="400"/>
      <c r="DJD301" s="400"/>
      <c r="DJE301" s="400"/>
      <c r="DJF301" s="400"/>
      <c r="DJG301" s="400"/>
      <c r="DJH301" s="400"/>
      <c r="DJI301" s="400"/>
      <c r="DJJ301" s="400"/>
      <c r="DJK301" s="400"/>
      <c r="DJL301" s="400"/>
      <c r="DJM301" s="400"/>
      <c r="DJN301" s="400"/>
      <c r="DJO301" s="400"/>
      <c r="DJP301" s="400"/>
      <c r="DJQ301" s="400"/>
      <c r="DJR301" s="400"/>
      <c r="DJS301" s="400"/>
      <c r="DJT301" s="400"/>
      <c r="DJU301" s="400"/>
      <c r="DJV301" s="400"/>
      <c r="DJW301" s="400"/>
      <c r="DJX301" s="400"/>
      <c r="DJY301" s="400"/>
      <c r="DJZ301" s="400"/>
      <c r="DKA301" s="400"/>
      <c r="DKB301" s="400"/>
      <c r="DKC301" s="400"/>
      <c r="DKD301" s="400"/>
      <c r="DKE301" s="400"/>
      <c r="DKF301" s="400"/>
      <c r="DKG301" s="400"/>
      <c r="DKH301" s="400"/>
      <c r="DKI301" s="400"/>
      <c r="DKJ301" s="400"/>
      <c r="DKK301" s="400"/>
      <c r="DKL301" s="400"/>
      <c r="DKM301" s="400"/>
      <c r="DKN301" s="400"/>
      <c r="DKO301" s="400"/>
      <c r="DKP301" s="400"/>
      <c r="DKQ301" s="400"/>
      <c r="DKR301" s="400"/>
      <c r="DKS301" s="400"/>
      <c r="DKT301" s="400"/>
      <c r="DKU301" s="400"/>
      <c r="DKV301" s="400"/>
      <c r="DKW301" s="400"/>
      <c r="DKX301" s="400"/>
      <c r="DKY301" s="400"/>
      <c r="DKZ301" s="400"/>
      <c r="DLA301" s="400"/>
      <c r="DLB301" s="400"/>
      <c r="DLC301" s="400"/>
      <c r="DLD301" s="400"/>
      <c r="DLE301" s="400"/>
      <c r="DLF301" s="400"/>
      <c r="DLG301" s="400"/>
      <c r="DLH301" s="400"/>
      <c r="DLI301" s="400"/>
      <c r="DLJ301" s="400"/>
      <c r="DLK301" s="400"/>
      <c r="DLL301" s="400"/>
      <c r="DLM301" s="400"/>
      <c r="DLN301" s="400"/>
      <c r="DLO301" s="400"/>
      <c r="DLP301" s="400"/>
      <c r="DLQ301" s="400"/>
      <c r="DLR301" s="400"/>
      <c r="DLS301" s="400"/>
      <c r="DLT301" s="400"/>
      <c r="DLU301" s="400"/>
      <c r="DLV301" s="400"/>
      <c r="DLW301" s="400"/>
      <c r="DLX301" s="400"/>
      <c r="DLY301" s="400"/>
      <c r="DLZ301" s="400"/>
      <c r="DMA301" s="400"/>
      <c r="DMB301" s="400"/>
      <c r="DMC301" s="400"/>
      <c r="DMD301" s="400"/>
      <c r="DME301" s="400"/>
      <c r="DMF301" s="400"/>
      <c r="DMG301" s="400"/>
      <c r="DMH301" s="400"/>
      <c r="DMI301" s="400"/>
      <c r="DMJ301" s="400"/>
      <c r="DMK301" s="400"/>
      <c r="DML301" s="400"/>
      <c r="DMM301" s="400"/>
      <c r="DMN301" s="400"/>
      <c r="DMO301" s="400"/>
      <c r="DMP301" s="400"/>
      <c r="DMQ301" s="400"/>
      <c r="DMR301" s="400"/>
      <c r="DMS301" s="400"/>
      <c r="DMT301" s="400"/>
      <c r="DMU301" s="400"/>
      <c r="DMV301" s="400"/>
      <c r="DMW301" s="400"/>
      <c r="DMX301" s="400"/>
      <c r="DMY301" s="400"/>
      <c r="DMZ301" s="400"/>
      <c r="DNA301" s="400"/>
      <c r="DNB301" s="400"/>
      <c r="DNC301" s="400"/>
      <c r="DND301" s="400"/>
      <c r="DNE301" s="400"/>
      <c r="DNF301" s="400"/>
      <c r="DNG301" s="400"/>
      <c r="DNH301" s="400"/>
      <c r="DNI301" s="400"/>
      <c r="DNJ301" s="400"/>
      <c r="DNK301" s="400"/>
      <c r="DNL301" s="400"/>
      <c r="DNM301" s="400"/>
      <c r="DNN301" s="400"/>
      <c r="DNO301" s="400"/>
      <c r="DNP301" s="400"/>
      <c r="DNQ301" s="400"/>
      <c r="DNR301" s="400"/>
      <c r="DNS301" s="400"/>
      <c r="DNT301" s="400"/>
      <c r="DNU301" s="400"/>
      <c r="DNV301" s="400"/>
      <c r="DNW301" s="400"/>
      <c r="DNX301" s="400"/>
      <c r="DNY301" s="400"/>
      <c r="DNZ301" s="400"/>
      <c r="DOA301" s="400"/>
      <c r="DOB301" s="400"/>
      <c r="DOC301" s="400"/>
      <c r="DOD301" s="400"/>
      <c r="DOE301" s="400"/>
      <c r="DOF301" s="400"/>
      <c r="DOG301" s="400"/>
      <c r="DOH301" s="400"/>
      <c r="DOI301" s="400"/>
      <c r="DOJ301" s="400"/>
      <c r="DOK301" s="400"/>
      <c r="DOL301" s="400"/>
      <c r="DOM301" s="400"/>
      <c r="DON301" s="400"/>
      <c r="DOO301" s="400"/>
      <c r="DOP301" s="400"/>
      <c r="DOQ301" s="400"/>
      <c r="DOR301" s="400"/>
      <c r="DOS301" s="400"/>
      <c r="DOT301" s="400"/>
      <c r="DOU301" s="400"/>
      <c r="DOV301" s="400"/>
      <c r="DOW301" s="400"/>
      <c r="DOX301" s="400"/>
      <c r="DOY301" s="400"/>
      <c r="DOZ301" s="400"/>
      <c r="DPA301" s="400"/>
      <c r="DPB301" s="400"/>
      <c r="DPC301" s="400"/>
      <c r="DPD301" s="400"/>
      <c r="DPE301" s="400"/>
      <c r="DPF301" s="400"/>
      <c r="DPG301" s="400"/>
      <c r="DPH301" s="400"/>
      <c r="DPI301" s="400"/>
      <c r="DPJ301" s="400"/>
      <c r="DPK301" s="400"/>
      <c r="DPL301" s="400"/>
      <c r="DPM301" s="400"/>
      <c r="DPN301" s="400"/>
      <c r="DPO301" s="400"/>
      <c r="DPP301" s="400"/>
      <c r="DPQ301" s="400"/>
      <c r="DPR301" s="400"/>
      <c r="DPS301" s="400"/>
      <c r="DPT301" s="400"/>
      <c r="DPU301" s="400"/>
      <c r="DPV301" s="400"/>
      <c r="DPW301" s="400"/>
      <c r="DPX301" s="400"/>
      <c r="DPY301" s="400"/>
      <c r="DPZ301" s="400"/>
      <c r="DQA301" s="400"/>
      <c r="DQB301" s="400"/>
      <c r="DQC301" s="400"/>
      <c r="DQD301" s="400"/>
      <c r="DQE301" s="400"/>
      <c r="DQF301" s="400"/>
      <c r="DQG301" s="400"/>
      <c r="DQH301" s="400"/>
      <c r="DQI301" s="400"/>
      <c r="DQJ301" s="400"/>
      <c r="DQK301" s="400"/>
      <c r="DQL301" s="400"/>
      <c r="DQM301" s="400"/>
      <c r="DQN301" s="400"/>
      <c r="DQO301" s="400"/>
      <c r="DQP301" s="400"/>
      <c r="DQQ301" s="400"/>
      <c r="DQR301" s="400"/>
      <c r="DQS301" s="400"/>
      <c r="DQT301" s="400"/>
      <c r="DQU301" s="400"/>
      <c r="DQV301" s="400"/>
      <c r="DQW301" s="400"/>
      <c r="DQX301" s="400"/>
      <c r="DQY301" s="400"/>
      <c r="DQZ301" s="400"/>
      <c r="DRA301" s="400"/>
      <c r="DRB301" s="400"/>
      <c r="DRC301" s="400"/>
      <c r="DRD301" s="400"/>
      <c r="DRE301" s="400"/>
      <c r="DRF301" s="400"/>
      <c r="DRG301" s="400"/>
      <c r="DRH301" s="400"/>
      <c r="DRI301" s="400"/>
      <c r="DRJ301" s="400"/>
      <c r="DRK301" s="400"/>
      <c r="DRL301" s="400"/>
      <c r="DRM301" s="400"/>
      <c r="DRN301" s="400"/>
      <c r="DRO301" s="400"/>
      <c r="DRP301" s="400"/>
      <c r="DRQ301" s="400"/>
      <c r="DRR301" s="400"/>
      <c r="DRS301" s="400"/>
      <c r="DRT301" s="400"/>
      <c r="DRU301" s="400"/>
      <c r="DRV301" s="400"/>
      <c r="DRW301" s="400"/>
      <c r="DRX301" s="400"/>
      <c r="DRY301" s="400"/>
      <c r="DRZ301" s="400"/>
      <c r="DSA301" s="400"/>
      <c r="DSB301" s="400"/>
      <c r="DSC301" s="400"/>
      <c r="DSD301" s="400"/>
      <c r="DSE301" s="400"/>
      <c r="DSF301" s="400"/>
      <c r="DSG301" s="400"/>
      <c r="DSH301" s="400"/>
      <c r="DSI301" s="400"/>
      <c r="DSJ301" s="400"/>
      <c r="DSK301" s="400"/>
      <c r="DSL301" s="400"/>
      <c r="DSM301" s="400"/>
      <c r="DSN301" s="400"/>
      <c r="DSO301" s="400"/>
      <c r="DSP301" s="400"/>
      <c r="DSQ301" s="400"/>
      <c r="DSR301" s="400"/>
      <c r="DSS301" s="400"/>
      <c r="DST301" s="400"/>
      <c r="DSU301" s="400"/>
      <c r="DSV301" s="400"/>
      <c r="DSW301" s="400"/>
      <c r="DSX301" s="400"/>
      <c r="DSY301" s="400"/>
      <c r="DSZ301" s="400"/>
      <c r="DTA301" s="400"/>
      <c r="DTB301" s="400"/>
      <c r="DTC301" s="400"/>
      <c r="DTD301" s="400"/>
      <c r="DTE301" s="400"/>
      <c r="DTF301" s="400"/>
      <c r="DTG301" s="400"/>
      <c r="DTH301" s="400"/>
      <c r="DTI301" s="400"/>
      <c r="DTJ301" s="400"/>
      <c r="DTK301" s="400"/>
      <c r="DTL301" s="400"/>
      <c r="DTM301" s="400"/>
      <c r="DTN301" s="400"/>
      <c r="DTO301" s="400"/>
      <c r="DTP301" s="400"/>
      <c r="DTQ301" s="400"/>
      <c r="DTR301" s="400"/>
      <c r="DTS301" s="400"/>
      <c r="DTT301" s="400"/>
      <c r="DTU301" s="400"/>
      <c r="DTV301" s="400"/>
      <c r="DTW301" s="400"/>
      <c r="DTX301" s="400"/>
      <c r="DTY301" s="400"/>
      <c r="DTZ301" s="400"/>
      <c r="DUA301" s="400"/>
      <c r="DUB301" s="400"/>
      <c r="DUC301" s="400"/>
      <c r="DUD301" s="400"/>
      <c r="DUE301" s="400"/>
      <c r="DUF301" s="400"/>
      <c r="DUG301" s="400"/>
      <c r="DUH301" s="400"/>
      <c r="DUI301" s="400"/>
      <c r="DUJ301" s="400"/>
      <c r="DUK301" s="400"/>
      <c r="DUL301" s="400"/>
      <c r="DUM301" s="400"/>
      <c r="DUN301" s="400"/>
      <c r="DUO301" s="400"/>
      <c r="DUP301" s="400"/>
      <c r="DUQ301" s="400"/>
      <c r="DUR301" s="400"/>
      <c r="DUS301" s="400"/>
      <c r="DUT301" s="400"/>
      <c r="DUU301" s="400"/>
      <c r="DUV301" s="400"/>
      <c r="DUW301" s="400"/>
      <c r="DUX301" s="400"/>
      <c r="DUY301" s="400"/>
      <c r="DUZ301" s="400"/>
      <c r="DVA301" s="400"/>
      <c r="DVB301" s="400"/>
      <c r="DVC301" s="400"/>
      <c r="DVD301" s="400"/>
      <c r="DVE301" s="400"/>
      <c r="DVF301" s="400"/>
      <c r="DVG301" s="400"/>
      <c r="DVH301" s="400"/>
      <c r="DVI301" s="400"/>
      <c r="DVJ301" s="400"/>
      <c r="DVK301" s="400"/>
      <c r="DVL301" s="400"/>
      <c r="DVM301" s="400"/>
      <c r="DVN301" s="400"/>
      <c r="DVO301" s="400"/>
      <c r="DVP301" s="400"/>
      <c r="DVQ301" s="400"/>
      <c r="DVR301" s="400"/>
      <c r="DVS301" s="400"/>
      <c r="DVT301" s="400"/>
      <c r="DVU301" s="400"/>
      <c r="DVV301" s="400"/>
      <c r="DVW301" s="400"/>
      <c r="DVX301" s="400"/>
      <c r="DVY301" s="400"/>
      <c r="DVZ301" s="400"/>
      <c r="DWA301" s="400"/>
      <c r="DWB301" s="400"/>
      <c r="DWC301" s="400"/>
      <c r="DWD301" s="400"/>
      <c r="DWE301" s="400"/>
      <c r="DWF301" s="400"/>
      <c r="DWG301" s="400"/>
      <c r="DWH301" s="400"/>
      <c r="DWI301" s="400"/>
      <c r="DWJ301" s="400"/>
      <c r="DWK301" s="400"/>
      <c r="DWL301" s="400"/>
      <c r="DWM301" s="400"/>
      <c r="DWN301" s="400"/>
      <c r="DWO301" s="400"/>
      <c r="DWP301" s="400"/>
      <c r="DWQ301" s="400"/>
      <c r="DWR301" s="400"/>
      <c r="DWS301" s="400"/>
      <c r="DWT301" s="400"/>
      <c r="DWU301" s="400"/>
      <c r="DWV301" s="400"/>
      <c r="DWW301" s="400"/>
      <c r="DWX301" s="400"/>
      <c r="DWY301" s="400"/>
      <c r="DWZ301" s="400"/>
      <c r="DXA301" s="400"/>
      <c r="DXB301" s="400"/>
      <c r="DXC301" s="400"/>
      <c r="DXD301" s="400"/>
      <c r="DXE301" s="400"/>
      <c r="DXF301" s="400"/>
      <c r="DXG301" s="400"/>
      <c r="DXH301" s="400"/>
      <c r="DXI301" s="400"/>
      <c r="DXJ301" s="400"/>
      <c r="DXK301" s="400"/>
      <c r="DXL301" s="400"/>
      <c r="DXM301" s="400"/>
      <c r="DXN301" s="400"/>
      <c r="DXO301" s="400"/>
      <c r="DXP301" s="400"/>
      <c r="DXQ301" s="400"/>
      <c r="DXR301" s="400"/>
      <c r="DXS301" s="400"/>
      <c r="DXT301" s="400"/>
      <c r="DXU301" s="400"/>
      <c r="DXV301" s="400"/>
      <c r="DXW301" s="400"/>
      <c r="DXX301" s="400"/>
      <c r="DXY301" s="400"/>
      <c r="DXZ301" s="400"/>
      <c r="DYA301" s="400"/>
      <c r="DYB301" s="400"/>
      <c r="DYC301" s="400"/>
      <c r="DYD301" s="400"/>
      <c r="DYE301" s="400"/>
      <c r="DYF301" s="400"/>
      <c r="DYG301" s="400"/>
      <c r="DYH301" s="400"/>
      <c r="DYI301" s="400"/>
      <c r="DYJ301" s="400"/>
      <c r="DYK301" s="400"/>
      <c r="DYL301" s="400"/>
      <c r="DYM301" s="400"/>
      <c r="DYN301" s="400"/>
      <c r="DYO301" s="400"/>
      <c r="DYP301" s="400"/>
      <c r="DYQ301" s="400"/>
      <c r="DYR301" s="400"/>
      <c r="DYS301" s="400"/>
      <c r="DYT301" s="400"/>
      <c r="DYU301" s="400"/>
      <c r="DYV301" s="400"/>
      <c r="DYW301" s="400"/>
      <c r="DYX301" s="400"/>
      <c r="DYY301" s="400"/>
      <c r="DYZ301" s="400"/>
      <c r="DZA301" s="400"/>
      <c r="DZB301" s="400"/>
      <c r="DZC301" s="400"/>
      <c r="DZD301" s="400"/>
      <c r="DZE301" s="400"/>
      <c r="DZF301" s="400"/>
      <c r="DZG301" s="400"/>
      <c r="DZH301" s="400"/>
      <c r="DZI301" s="400"/>
      <c r="DZJ301" s="400"/>
      <c r="DZK301" s="400"/>
      <c r="DZL301" s="400"/>
      <c r="DZM301" s="400"/>
      <c r="DZN301" s="400"/>
      <c r="DZO301" s="400"/>
      <c r="DZP301" s="400"/>
      <c r="DZQ301" s="400"/>
      <c r="DZR301" s="400"/>
      <c r="DZS301" s="400"/>
      <c r="DZT301" s="400"/>
      <c r="DZU301" s="400"/>
      <c r="DZV301" s="400"/>
      <c r="DZW301" s="400"/>
      <c r="DZX301" s="400"/>
      <c r="DZY301" s="400"/>
      <c r="DZZ301" s="400"/>
      <c r="EAA301" s="400"/>
      <c r="EAB301" s="400"/>
      <c r="EAC301" s="400"/>
      <c r="EAD301" s="400"/>
      <c r="EAE301" s="400"/>
      <c r="EAF301" s="400"/>
      <c r="EAG301" s="400"/>
      <c r="EAH301" s="400"/>
      <c r="EAI301" s="400"/>
      <c r="EAJ301" s="400"/>
      <c r="EAK301" s="400"/>
      <c r="EAL301" s="400"/>
      <c r="EAM301" s="400"/>
      <c r="EAN301" s="400"/>
      <c r="EAO301" s="400"/>
      <c r="EAP301" s="400"/>
      <c r="EAQ301" s="400"/>
      <c r="EAR301" s="400"/>
      <c r="EAS301" s="400"/>
      <c r="EAT301" s="400"/>
      <c r="EAU301" s="400"/>
      <c r="EAV301" s="400"/>
      <c r="EAW301" s="400"/>
      <c r="EAX301" s="400"/>
      <c r="EAY301" s="400"/>
      <c r="EAZ301" s="400"/>
      <c r="EBA301" s="400"/>
      <c r="EBB301" s="400"/>
      <c r="EBC301" s="400"/>
      <c r="EBD301" s="400"/>
      <c r="EBE301" s="400"/>
      <c r="EBF301" s="400"/>
      <c r="EBG301" s="400"/>
      <c r="EBH301" s="400"/>
      <c r="EBI301" s="400"/>
      <c r="EBJ301" s="400"/>
      <c r="EBK301" s="400"/>
      <c r="EBL301" s="400"/>
      <c r="EBM301" s="400"/>
      <c r="EBN301" s="400"/>
      <c r="EBO301" s="400"/>
      <c r="EBP301" s="400"/>
      <c r="EBQ301" s="400"/>
      <c r="EBR301" s="400"/>
      <c r="EBS301" s="400"/>
      <c r="EBT301" s="400"/>
      <c r="EBU301" s="400"/>
      <c r="EBV301" s="400"/>
      <c r="EBW301" s="400"/>
      <c r="EBX301" s="400"/>
      <c r="EBY301" s="400"/>
      <c r="EBZ301" s="400"/>
      <c r="ECA301" s="400"/>
      <c r="ECB301" s="400"/>
      <c r="ECC301" s="400"/>
      <c r="ECD301" s="400"/>
      <c r="ECE301" s="400"/>
      <c r="ECF301" s="400"/>
      <c r="ECG301" s="400"/>
      <c r="ECH301" s="400"/>
      <c r="ECI301" s="400"/>
      <c r="ECJ301" s="400"/>
      <c r="ECK301" s="400"/>
      <c r="ECL301" s="400"/>
      <c r="ECM301" s="400"/>
      <c r="ECN301" s="400"/>
      <c r="ECO301" s="400"/>
      <c r="ECP301" s="400"/>
      <c r="ECQ301" s="400"/>
      <c r="ECR301" s="400"/>
      <c r="ECS301" s="400"/>
      <c r="ECT301" s="400"/>
      <c r="ECU301" s="400"/>
      <c r="ECV301" s="400"/>
      <c r="ECW301" s="400"/>
      <c r="ECX301" s="400"/>
      <c r="ECY301" s="400"/>
      <c r="ECZ301" s="400"/>
      <c r="EDA301" s="400"/>
      <c r="EDB301" s="400"/>
      <c r="EDC301" s="400"/>
      <c r="EDD301" s="400"/>
      <c r="EDE301" s="400"/>
      <c r="EDF301" s="400"/>
      <c r="EDG301" s="400"/>
      <c r="EDH301" s="400"/>
      <c r="EDI301" s="400"/>
      <c r="EDJ301" s="400"/>
      <c r="EDK301" s="400"/>
      <c r="EDL301" s="400"/>
      <c r="EDM301" s="400"/>
      <c r="EDN301" s="400"/>
      <c r="EDO301" s="400"/>
      <c r="EDP301" s="400"/>
      <c r="EDQ301" s="400"/>
      <c r="EDR301" s="400"/>
      <c r="EDS301" s="400"/>
      <c r="EDT301" s="400"/>
      <c r="EDU301" s="400"/>
      <c r="EDV301" s="400"/>
      <c r="EDW301" s="400"/>
      <c r="EDX301" s="400"/>
      <c r="EDY301" s="400"/>
      <c r="EDZ301" s="400"/>
      <c r="EEA301" s="400"/>
      <c r="EEB301" s="400"/>
      <c r="EEC301" s="400"/>
      <c r="EED301" s="400"/>
      <c r="EEE301" s="400"/>
      <c r="EEF301" s="400"/>
      <c r="EEG301" s="400"/>
      <c r="EEH301" s="400"/>
      <c r="EEI301" s="400"/>
      <c r="EEJ301" s="400"/>
      <c r="EEK301" s="400"/>
      <c r="EEL301" s="400"/>
      <c r="EEM301" s="400"/>
      <c r="EEN301" s="400"/>
      <c r="EEO301" s="400"/>
      <c r="EEP301" s="400"/>
      <c r="EEQ301" s="400"/>
      <c r="EER301" s="400"/>
      <c r="EES301" s="400"/>
      <c r="EET301" s="400"/>
      <c r="EEU301" s="400"/>
      <c r="EEV301" s="400"/>
      <c r="EEW301" s="400"/>
      <c r="EEX301" s="400"/>
      <c r="EEY301" s="400"/>
      <c r="EEZ301" s="400"/>
      <c r="EFA301" s="400"/>
      <c r="EFB301" s="400"/>
      <c r="EFC301" s="400"/>
      <c r="EFD301" s="400"/>
      <c r="EFE301" s="400"/>
      <c r="EFF301" s="400"/>
      <c r="EFG301" s="400"/>
      <c r="EFH301" s="400"/>
      <c r="EFI301" s="400"/>
      <c r="EFJ301" s="400"/>
      <c r="EFK301" s="400"/>
      <c r="EFL301" s="400"/>
      <c r="EFM301" s="400"/>
      <c r="EFN301" s="400"/>
      <c r="EFO301" s="400"/>
      <c r="EFP301" s="400"/>
      <c r="EFQ301" s="400"/>
      <c r="EFR301" s="400"/>
      <c r="EFS301" s="400"/>
      <c r="EFT301" s="400"/>
      <c r="EFU301" s="400"/>
      <c r="EFV301" s="400"/>
      <c r="EFW301" s="400"/>
      <c r="EFX301" s="400"/>
      <c r="EFY301" s="400"/>
      <c r="EFZ301" s="400"/>
      <c r="EGA301" s="400"/>
      <c r="EGB301" s="400"/>
      <c r="EGC301" s="400"/>
      <c r="EGD301" s="400"/>
      <c r="EGE301" s="400"/>
      <c r="EGF301" s="400"/>
      <c r="EGG301" s="400"/>
      <c r="EGH301" s="400"/>
      <c r="EGI301" s="400"/>
      <c r="EGJ301" s="400"/>
      <c r="EGK301" s="400"/>
      <c r="EGL301" s="400"/>
      <c r="EGM301" s="400"/>
      <c r="EGN301" s="400"/>
      <c r="EGO301" s="400"/>
      <c r="EGP301" s="400"/>
      <c r="EGQ301" s="400"/>
      <c r="EGR301" s="400"/>
      <c r="EGS301" s="400"/>
      <c r="EGT301" s="400"/>
      <c r="EGU301" s="400"/>
      <c r="EGV301" s="400"/>
      <c r="EGW301" s="400"/>
      <c r="EGX301" s="400"/>
      <c r="EGY301" s="400"/>
      <c r="EGZ301" s="400"/>
      <c r="EHA301" s="400"/>
      <c r="EHB301" s="400"/>
      <c r="EHC301" s="400"/>
      <c r="EHD301" s="400"/>
      <c r="EHE301" s="400"/>
      <c r="EHF301" s="400"/>
      <c r="EHG301" s="400"/>
      <c r="EHH301" s="400"/>
      <c r="EHI301" s="400"/>
      <c r="EHJ301" s="400"/>
      <c r="EHK301" s="400"/>
      <c r="EHL301" s="400"/>
      <c r="EHM301" s="400"/>
      <c r="EHN301" s="400"/>
      <c r="EHO301" s="400"/>
      <c r="EHP301" s="400"/>
      <c r="EHQ301" s="400"/>
      <c r="EHR301" s="400"/>
      <c r="EHS301" s="400"/>
      <c r="EHT301" s="400"/>
      <c r="EHU301" s="400"/>
      <c r="EHV301" s="400"/>
      <c r="EHW301" s="400"/>
      <c r="EHX301" s="400"/>
      <c r="EHY301" s="400"/>
      <c r="EHZ301" s="400"/>
      <c r="EIA301" s="400"/>
      <c r="EIB301" s="400"/>
      <c r="EIC301" s="400"/>
      <c r="EID301" s="400"/>
      <c r="EIE301" s="400"/>
      <c r="EIF301" s="400"/>
      <c r="EIG301" s="400"/>
      <c r="EIH301" s="400"/>
      <c r="EII301" s="400"/>
      <c r="EIJ301" s="400"/>
      <c r="EIK301" s="400"/>
      <c r="EIL301" s="400"/>
      <c r="EIM301" s="400"/>
      <c r="EIN301" s="400"/>
      <c r="EIO301" s="400"/>
      <c r="EIP301" s="400"/>
      <c r="EIQ301" s="400"/>
      <c r="EIR301" s="400"/>
      <c r="EIS301" s="400"/>
      <c r="EIT301" s="400"/>
      <c r="EIU301" s="400"/>
      <c r="EIV301" s="400"/>
      <c r="EIW301" s="400"/>
      <c r="EIX301" s="400"/>
      <c r="EIY301" s="400"/>
      <c r="EIZ301" s="400"/>
      <c r="EJA301" s="400"/>
      <c r="EJB301" s="400"/>
      <c r="EJC301" s="400"/>
      <c r="EJD301" s="400"/>
      <c r="EJE301" s="400"/>
      <c r="EJF301" s="400"/>
      <c r="EJG301" s="400"/>
      <c r="EJH301" s="400"/>
      <c r="EJI301" s="400"/>
      <c r="EJJ301" s="400"/>
      <c r="EJK301" s="400"/>
      <c r="EJL301" s="400"/>
      <c r="EJM301" s="400"/>
      <c r="EJN301" s="400"/>
      <c r="EJO301" s="400"/>
      <c r="EJP301" s="400"/>
      <c r="EJQ301" s="400"/>
      <c r="EJR301" s="400"/>
      <c r="EJS301" s="400"/>
      <c r="EJT301" s="400"/>
      <c r="EJU301" s="400"/>
      <c r="EJV301" s="400"/>
      <c r="EJW301" s="400"/>
      <c r="EJX301" s="400"/>
      <c r="EJY301" s="400"/>
      <c r="EJZ301" s="400"/>
      <c r="EKA301" s="400"/>
      <c r="EKB301" s="400"/>
      <c r="EKC301" s="400"/>
      <c r="EKD301" s="400"/>
      <c r="EKE301" s="400"/>
      <c r="EKF301" s="400"/>
      <c r="EKG301" s="400"/>
      <c r="EKH301" s="400"/>
      <c r="EKI301" s="400"/>
      <c r="EKJ301" s="400"/>
      <c r="EKK301" s="400"/>
      <c r="EKL301" s="400"/>
      <c r="EKM301" s="400"/>
      <c r="EKN301" s="400"/>
      <c r="EKO301" s="400"/>
      <c r="EKP301" s="400"/>
      <c r="EKQ301" s="400"/>
      <c r="EKR301" s="400"/>
      <c r="EKS301" s="400"/>
      <c r="EKT301" s="400"/>
      <c r="EKU301" s="400"/>
      <c r="EKV301" s="400"/>
      <c r="EKW301" s="400"/>
      <c r="EKX301" s="400"/>
      <c r="EKY301" s="400"/>
      <c r="EKZ301" s="400"/>
      <c r="ELA301" s="400"/>
      <c r="ELB301" s="400"/>
      <c r="ELC301" s="400"/>
      <c r="ELD301" s="400"/>
      <c r="ELE301" s="400"/>
      <c r="ELF301" s="400"/>
      <c r="ELG301" s="400"/>
      <c r="ELH301" s="400"/>
      <c r="ELI301" s="400"/>
      <c r="ELJ301" s="400"/>
      <c r="ELK301" s="400"/>
      <c r="ELL301" s="400"/>
      <c r="ELM301" s="400"/>
      <c r="ELN301" s="400"/>
      <c r="ELO301" s="400"/>
      <c r="ELP301" s="400"/>
      <c r="ELQ301" s="400"/>
      <c r="ELR301" s="400"/>
      <c r="ELS301" s="400"/>
      <c r="ELT301" s="400"/>
      <c r="ELU301" s="400"/>
      <c r="ELV301" s="400"/>
      <c r="ELW301" s="400"/>
      <c r="ELX301" s="400"/>
      <c r="ELY301" s="400"/>
      <c r="ELZ301" s="400"/>
      <c r="EMA301" s="400"/>
      <c r="EMB301" s="400"/>
      <c r="EMC301" s="400"/>
      <c r="EMD301" s="400"/>
      <c r="EME301" s="400"/>
      <c r="EMF301" s="400"/>
      <c r="EMG301" s="400"/>
      <c r="EMH301" s="400"/>
      <c r="EMI301" s="400"/>
      <c r="EMJ301" s="400"/>
      <c r="EMK301" s="400"/>
      <c r="EML301" s="400"/>
      <c r="EMM301" s="400"/>
      <c r="EMN301" s="400"/>
      <c r="EMO301" s="400"/>
      <c r="EMP301" s="400"/>
      <c r="EMQ301" s="400"/>
      <c r="EMR301" s="400"/>
      <c r="EMS301" s="400"/>
      <c r="EMT301" s="400"/>
      <c r="EMU301" s="400"/>
      <c r="EMV301" s="400"/>
      <c r="EMW301" s="400"/>
      <c r="EMX301" s="400"/>
      <c r="EMY301" s="400"/>
      <c r="EMZ301" s="400"/>
      <c r="ENA301" s="400"/>
      <c r="ENB301" s="400"/>
      <c r="ENC301" s="400"/>
      <c r="END301" s="400"/>
      <c r="ENE301" s="400"/>
      <c r="ENF301" s="400"/>
      <c r="ENG301" s="400"/>
      <c r="ENH301" s="400"/>
      <c r="ENI301" s="400"/>
      <c r="ENJ301" s="400"/>
      <c r="ENK301" s="400"/>
      <c r="ENL301" s="400"/>
      <c r="ENM301" s="400"/>
      <c r="ENN301" s="400"/>
      <c r="ENO301" s="400"/>
      <c r="ENP301" s="400"/>
      <c r="ENQ301" s="400"/>
      <c r="ENR301" s="400"/>
      <c r="ENS301" s="400"/>
      <c r="ENT301" s="400"/>
      <c r="ENU301" s="400"/>
      <c r="ENV301" s="400"/>
      <c r="ENW301" s="400"/>
      <c r="ENX301" s="400"/>
      <c r="ENY301" s="400"/>
      <c r="ENZ301" s="400"/>
      <c r="EOA301" s="400"/>
      <c r="EOB301" s="400"/>
      <c r="EOC301" s="400"/>
      <c r="EOD301" s="400"/>
      <c r="EOE301" s="400"/>
      <c r="EOF301" s="400"/>
      <c r="EOG301" s="400"/>
      <c r="EOH301" s="400"/>
      <c r="EOI301" s="400"/>
      <c r="EOJ301" s="400"/>
      <c r="EOK301" s="400"/>
      <c r="EOL301" s="400"/>
      <c r="EOM301" s="400"/>
      <c r="EON301" s="400"/>
      <c r="EOO301" s="400"/>
      <c r="EOP301" s="400"/>
      <c r="EOQ301" s="400"/>
      <c r="EOR301" s="400"/>
      <c r="EOS301" s="400"/>
      <c r="EOT301" s="400"/>
      <c r="EOU301" s="400"/>
      <c r="EOV301" s="400"/>
      <c r="EOW301" s="400"/>
      <c r="EOX301" s="400"/>
      <c r="EOY301" s="400"/>
      <c r="EOZ301" s="400"/>
      <c r="EPA301" s="400"/>
      <c r="EPB301" s="400"/>
      <c r="EPC301" s="400"/>
      <c r="EPD301" s="400"/>
      <c r="EPE301" s="400"/>
      <c r="EPF301" s="400"/>
      <c r="EPG301" s="400"/>
      <c r="EPH301" s="400"/>
      <c r="EPI301" s="400"/>
      <c r="EPJ301" s="400"/>
      <c r="EPK301" s="400"/>
      <c r="EPL301" s="400"/>
      <c r="EPM301" s="400"/>
      <c r="EPN301" s="400"/>
      <c r="EPO301" s="400"/>
      <c r="EPP301" s="400"/>
      <c r="EPQ301" s="400"/>
      <c r="EPR301" s="400"/>
      <c r="EPS301" s="400"/>
      <c r="EPT301" s="400"/>
      <c r="EPU301" s="400"/>
      <c r="EPV301" s="400"/>
      <c r="EPW301" s="400"/>
      <c r="EPX301" s="400"/>
      <c r="EPY301" s="400"/>
      <c r="EPZ301" s="400"/>
      <c r="EQA301" s="400"/>
      <c r="EQB301" s="400"/>
      <c r="EQC301" s="400"/>
      <c r="EQD301" s="400"/>
      <c r="EQE301" s="400"/>
      <c r="EQF301" s="400"/>
      <c r="EQG301" s="400"/>
      <c r="EQH301" s="400"/>
      <c r="EQI301" s="400"/>
      <c r="EQJ301" s="400"/>
      <c r="EQK301" s="400"/>
      <c r="EQL301" s="400"/>
      <c r="EQM301" s="400"/>
      <c r="EQN301" s="400"/>
      <c r="EQO301" s="400"/>
      <c r="EQP301" s="400"/>
      <c r="EQQ301" s="400"/>
      <c r="EQR301" s="400"/>
      <c r="EQS301" s="400"/>
      <c r="EQT301" s="400"/>
      <c r="EQU301" s="400"/>
      <c r="EQV301" s="400"/>
      <c r="EQW301" s="400"/>
      <c r="EQX301" s="400"/>
      <c r="EQY301" s="400"/>
      <c r="EQZ301" s="400"/>
      <c r="ERA301" s="400"/>
      <c r="ERB301" s="400"/>
      <c r="ERC301" s="400"/>
      <c r="ERD301" s="400"/>
      <c r="ERE301" s="400"/>
      <c r="ERF301" s="400"/>
      <c r="ERG301" s="400"/>
      <c r="ERH301" s="400"/>
      <c r="ERI301" s="400"/>
      <c r="ERJ301" s="400"/>
      <c r="ERK301" s="400"/>
      <c r="ERL301" s="400"/>
      <c r="ERM301" s="400"/>
      <c r="ERN301" s="400"/>
      <c r="ERO301" s="400"/>
      <c r="ERP301" s="400"/>
      <c r="ERQ301" s="400"/>
      <c r="ERR301" s="400"/>
      <c r="ERS301" s="400"/>
      <c r="ERT301" s="400"/>
      <c r="ERU301" s="400"/>
      <c r="ERV301" s="400"/>
      <c r="ERW301" s="400"/>
      <c r="ERX301" s="400"/>
      <c r="ERY301" s="400"/>
      <c r="ERZ301" s="400"/>
      <c r="ESA301" s="400"/>
      <c r="ESB301" s="400"/>
      <c r="ESC301" s="400"/>
      <c r="ESD301" s="400"/>
      <c r="ESE301" s="400"/>
      <c r="ESF301" s="400"/>
      <c r="ESG301" s="400"/>
      <c r="ESH301" s="400"/>
      <c r="ESI301" s="400"/>
      <c r="ESJ301" s="400"/>
      <c r="ESK301" s="400"/>
      <c r="ESL301" s="400"/>
      <c r="ESM301" s="400"/>
      <c r="ESN301" s="400"/>
      <c r="ESO301" s="400"/>
      <c r="ESP301" s="400"/>
      <c r="ESQ301" s="400"/>
      <c r="ESR301" s="400"/>
      <c r="ESS301" s="400"/>
      <c r="EST301" s="400"/>
      <c r="ESU301" s="400"/>
      <c r="ESV301" s="400"/>
      <c r="ESW301" s="400"/>
      <c r="ESX301" s="400"/>
      <c r="ESY301" s="400"/>
      <c r="ESZ301" s="400"/>
      <c r="ETA301" s="400"/>
      <c r="ETB301" s="400"/>
      <c r="ETC301" s="400"/>
      <c r="ETD301" s="400"/>
      <c r="ETE301" s="400"/>
      <c r="ETF301" s="400"/>
      <c r="ETG301" s="400"/>
      <c r="ETH301" s="400"/>
      <c r="ETI301" s="400"/>
      <c r="ETJ301" s="400"/>
      <c r="ETK301" s="400"/>
      <c r="ETL301" s="400"/>
      <c r="ETM301" s="400"/>
      <c r="ETN301" s="400"/>
      <c r="ETO301" s="400"/>
      <c r="ETP301" s="400"/>
      <c r="ETQ301" s="400"/>
      <c r="ETR301" s="400"/>
      <c r="ETS301" s="400"/>
      <c r="ETT301" s="400"/>
      <c r="ETU301" s="400"/>
      <c r="ETV301" s="400"/>
      <c r="ETW301" s="400"/>
      <c r="ETX301" s="400"/>
      <c r="ETY301" s="400"/>
      <c r="ETZ301" s="400"/>
      <c r="EUA301" s="400"/>
      <c r="EUB301" s="400"/>
      <c r="EUC301" s="400"/>
      <c r="EUD301" s="400"/>
      <c r="EUE301" s="400"/>
      <c r="EUF301" s="400"/>
      <c r="EUG301" s="400"/>
      <c r="EUH301" s="400"/>
      <c r="EUI301" s="400"/>
      <c r="EUJ301" s="400"/>
      <c r="EUK301" s="400"/>
      <c r="EUL301" s="400"/>
      <c r="EUM301" s="400"/>
      <c r="EUN301" s="400"/>
      <c r="EUO301" s="400"/>
      <c r="EUP301" s="400"/>
      <c r="EUQ301" s="400"/>
      <c r="EUR301" s="400"/>
      <c r="EUS301" s="400"/>
      <c r="EUT301" s="400"/>
      <c r="EUU301" s="400"/>
      <c r="EUV301" s="400"/>
      <c r="EUW301" s="400"/>
      <c r="EUX301" s="400"/>
      <c r="EUY301" s="400"/>
      <c r="EUZ301" s="400"/>
      <c r="EVA301" s="400"/>
      <c r="EVB301" s="400"/>
      <c r="EVC301" s="400"/>
      <c r="EVD301" s="400"/>
      <c r="EVE301" s="400"/>
      <c r="EVF301" s="400"/>
      <c r="EVG301" s="400"/>
      <c r="EVH301" s="400"/>
      <c r="EVI301" s="400"/>
      <c r="EVJ301" s="400"/>
      <c r="EVK301" s="400"/>
      <c r="EVL301" s="400"/>
      <c r="EVM301" s="400"/>
      <c r="EVN301" s="400"/>
      <c r="EVO301" s="400"/>
      <c r="EVP301" s="400"/>
      <c r="EVQ301" s="400"/>
      <c r="EVR301" s="400"/>
      <c r="EVS301" s="400"/>
      <c r="EVT301" s="400"/>
      <c r="EVU301" s="400"/>
      <c r="EVV301" s="400"/>
      <c r="EVW301" s="400"/>
      <c r="EVX301" s="400"/>
      <c r="EVY301" s="400"/>
      <c r="EVZ301" s="400"/>
      <c r="EWA301" s="400"/>
      <c r="EWB301" s="400"/>
      <c r="EWC301" s="400"/>
      <c r="EWD301" s="400"/>
      <c r="EWE301" s="400"/>
      <c r="EWF301" s="400"/>
      <c r="EWG301" s="400"/>
      <c r="EWH301" s="400"/>
      <c r="EWI301" s="400"/>
      <c r="EWJ301" s="400"/>
      <c r="EWK301" s="400"/>
      <c r="EWL301" s="400"/>
      <c r="EWM301" s="400"/>
      <c r="EWN301" s="400"/>
      <c r="EWO301" s="400"/>
      <c r="EWP301" s="400"/>
      <c r="EWQ301" s="400"/>
      <c r="EWR301" s="400"/>
      <c r="EWS301" s="400"/>
      <c r="EWT301" s="400"/>
      <c r="EWU301" s="400"/>
      <c r="EWV301" s="400"/>
      <c r="EWW301" s="400"/>
      <c r="EWX301" s="400"/>
      <c r="EWY301" s="400"/>
      <c r="EWZ301" s="400"/>
      <c r="EXA301" s="400"/>
      <c r="EXB301" s="400"/>
      <c r="EXC301" s="400"/>
      <c r="EXD301" s="400"/>
      <c r="EXE301" s="400"/>
      <c r="EXF301" s="400"/>
      <c r="EXG301" s="400"/>
      <c r="EXH301" s="400"/>
      <c r="EXI301" s="400"/>
      <c r="EXJ301" s="400"/>
      <c r="EXK301" s="400"/>
      <c r="EXL301" s="400"/>
      <c r="EXM301" s="400"/>
      <c r="EXN301" s="400"/>
      <c r="EXO301" s="400"/>
      <c r="EXP301" s="400"/>
      <c r="EXQ301" s="400"/>
      <c r="EXR301" s="400"/>
      <c r="EXS301" s="400"/>
      <c r="EXT301" s="400"/>
      <c r="EXU301" s="400"/>
      <c r="EXV301" s="400"/>
      <c r="EXW301" s="400"/>
      <c r="EXX301" s="400"/>
      <c r="EXY301" s="400"/>
      <c r="EXZ301" s="400"/>
      <c r="EYA301" s="400"/>
      <c r="EYB301" s="400"/>
      <c r="EYC301" s="400"/>
      <c r="EYD301" s="400"/>
      <c r="EYE301" s="400"/>
      <c r="EYF301" s="400"/>
      <c r="EYG301" s="400"/>
      <c r="EYH301" s="400"/>
      <c r="EYI301" s="400"/>
      <c r="EYJ301" s="400"/>
      <c r="EYK301" s="400"/>
      <c r="EYL301" s="400"/>
      <c r="EYM301" s="400"/>
      <c r="EYN301" s="400"/>
      <c r="EYO301" s="400"/>
      <c r="EYP301" s="400"/>
      <c r="EYQ301" s="400"/>
      <c r="EYR301" s="400"/>
      <c r="EYS301" s="400"/>
      <c r="EYT301" s="400"/>
      <c r="EYU301" s="400"/>
      <c r="EYV301" s="400"/>
      <c r="EYW301" s="400"/>
      <c r="EYX301" s="400"/>
      <c r="EYY301" s="400"/>
      <c r="EYZ301" s="400"/>
      <c r="EZA301" s="400"/>
      <c r="EZB301" s="400"/>
      <c r="EZC301" s="400"/>
      <c r="EZD301" s="400"/>
      <c r="EZE301" s="400"/>
      <c r="EZF301" s="400"/>
      <c r="EZG301" s="400"/>
      <c r="EZH301" s="400"/>
      <c r="EZI301" s="400"/>
      <c r="EZJ301" s="400"/>
      <c r="EZK301" s="400"/>
      <c r="EZL301" s="400"/>
      <c r="EZM301" s="400"/>
      <c r="EZN301" s="400"/>
      <c r="EZO301" s="400"/>
      <c r="EZP301" s="400"/>
      <c r="EZQ301" s="400"/>
      <c r="EZR301" s="400"/>
      <c r="EZS301" s="400"/>
      <c r="EZT301" s="400"/>
      <c r="EZU301" s="400"/>
      <c r="EZV301" s="400"/>
      <c r="EZW301" s="400"/>
      <c r="EZX301" s="400"/>
      <c r="EZY301" s="400"/>
      <c r="EZZ301" s="400"/>
      <c r="FAA301" s="400"/>
      <c r="FAB301" s="400"/>
      <c r="FAC301" s="400"/>
      <c r="FAD301" s="400"/>
      <c r="FAE301" s="400"/>
      <c r="FAF301" s="400"/>
      <c r="FAG301" s="400"/>
      <c r="FAH301" s="400"/>
      <c r="FAI301" s="400"/>
      <c r="FAJ301" s="400"/>
      <c r="FAK301" s="400"/>
      <c r="FAL301" s="400"/>
      <c r="FAM301" s="400"/>
      <c r="FAN301" s="400"/>
      <c r="FAO301" s="400"/>
      <c r="FAP301" s="400"/>
      <c r="FAQ301" s="400"/>
      <c r="FAR301" s="400"/>
      <c r="FAS301" s="400"/>
      <c r="FAT301" s="400"/>
      <c r="FAU301" s="400"/>
      <c r="FAV301" s="400"/>
      <c r="FAW301" s="400"/>
      <c r="FAX301" s="400"/>
      <c r="FAY301" s="400"/>
      <c r="FAZ301" s="400"/>
      <c r="FBA301" s="400"/>
      <c r="FBB301" s="400"/>
      <c r="FBC301" s="400"/>
      <c r="FBD301" s="400"/>
      <c r="FBE301" s="400"/>
      <c r="FBF301" s="400"/>
      <c r="FBG301" s="400"/>
      <c r="FBH301" s="400"/>
      <c r="FBI301" s="400"/>
      <c r="FBJ301" s="400"/>
      <c r="FBK301" s="400"/>
      <c r="FBL301" s="400"/>
      <c r="FBM301" s="400"/>
      <c r="FBN301" s="400"/>
      <c r="FBO301" s="400"/>
      <c r="FBP301" s="400"/>
      <c r="FBQ301" s="400"/>
      <c r="FBR301" s="400"/>
      <c r="FBS301" s="400"/>
      <c r="FBT301" s="400"/>
      <c r="FBU301" s="400"/>
      <c r="FBV301" s="400"/>
      <c r="FBW301" s="400"/>
      <c r="FBX301" s="400"/>
      <c r="FBY301" s="400"/>
      <c r="FBZ301" s="400"/>
      <c r="FCA301" s="400"/>
      <c r="FCB301" s="400"/>
      <c r="FCC301" s="400"/>
      <c r="FCD301" s="400"/>
      <c r="FCE301" s="400"/>
      <c r="FCF301" s="400"/>
      <c r="FCG301" s="400"/>
      <c r="FCH301" s="400"/>
      <c r="FCI301" s="400"/>
      <c r="FCJ301" s="400"/>
      <c r="FCK301" s="400"/>
      <c r="FCL301" s="400"/>
      <c r="FCM301" s="400"/>
      <c r="FCN301" s="400"/>
      <c r="FCO301" s="400"/>
      <c r="FCP301" s="400"/>
      <c r="FCQ301" s="400"/>
      <c r="FCR301" s="400"/>
      <c r="FCS301" s="400"/>
      <c r="FCT301" s="400"/>
      <c r="FCU301" s="400"/>
      <c r="FCV301" s="400"/>
      <c r="FCW301" s="400"/>
      <c r="FCX301" s="400"/>
      <c r="FCY301" s="400"/>
      <c r="FCZ301" s="400"/>
      <c r="FDA301" s="400"/>
      <c r="FDB301" s="400"/>
      <c r="FDC301" s="400"/>
      <c r="FDD301" s="400"/>
      <c r="FDE301" s="400"/>
      <c r="FDF301" s="400"/>
      <c r="FDG301" s="400"/>
      <c r="FDH301" s="400"/>
      <c r="FDI301" s="400"/>
      <c r="FDJ301" s="400"/>
      <c r="FDK301" s="400"/>
      <c r="FDL301" s="400"/>
      <c r="FDM301" s="400"/>
      <c r="FDN301" s="400"/>
      <c r="FDO301" s="400"/>
      <c r="FDP301" s="400"/>
      <c r="FDQ301" s="400"/>
      <c r="FDR301" s="400"/>
      <c r="FDS301" s="400"/>
      <c r="FDT301" s="400"/>
      <c r="FDU301" s="400"/>
      <c r="FDV301" s="400"/>
      <c r="FDW301" s="400"/>
      <c r="FDX301" s="400"/>
      <c r="FDY301" s="400"/>
      <c r="FDZ301" s="400"/>
      <c r="FEA301" s="400"/>
      <c r="FEB301" s="400"/>
      <c r="FEC301" s="400"/>
      <c r="FED301" s="400"/>
      <c r="FEE301" s="400"/>
      <c r="FEF301" s="400"/>
      <c r="FEG301" s="400"/>
      <c r="FEH301" s="400"/>
      <c r="FEI301" s="400"/>
      <c r="FEJ301" s="400"/>
      <c r="FEK301" s="400"/>
      <c r="FEL301" s="400"/>
      <c r="FEM301" s="400"/>
      <c r="FEN301" s="400"/>
      <c r="FEO301" s="400"/>
      <c r="FEP301" s="400"/>
      <c r="FEQ301" s="400"/>
      <c r="FER301" s="400"/>
      <c r="FES301" s="400"/>
      <c r="FET301" s="400"/>
      <c r="FEU301" s="400"/>
      <c r="FEV301" s="400"/>
      <c r="FEW301" s="400"/>
      <c r="FEX301" s="400"/>
      <c r="FEY301" s="400"/>
      <c r="FEZ301" s="400"/>
      <c r="FFA301" s="400"/>
      <c r="FFB301" s="400"/>
      <c r="FFC301" s="400"/>
      <c r="FFD301" s="400"/>
      <c r="FFE301" s="400"/>
      <c r="FFF301" s="400"/>
      <c r="FFG301" s="400"/>
      <c r="FFH301" s="400"/>
      <c r="FFI301" s="400"/>
      <c r="FFJ301" s="400"/>
      <c r="FFK301" s="400"/>
      <c r="FFL301" s="400"/>
      <c r="FFM301" s="400"/>
      <c r="FFN301" s="400"/>
      <c r="FFO301" s="400"/>
      <c r="FFP301" s="400"/>
      <c r="FFQ301" s="400"/>
      <c r="FFR301" s="400"/>
      <c r="FFS301" s="400"/>
      <c r="FFT301" s="400"/>
      <c r="FFU301" s="400"/>
      <c r="FFV301" s="400"/>
      <c r="FFW301" s="400"/>
      <c r="FFX301" s="400"/>
      <c r="FFY301" s="400"/>
      <c r="FFZ301" s="400"/>
      <c r="FGA301" s="400"/>
      <c r="FGB301" s="400"/>
      <c r="FGC301" s="400"/>
      <c r="FGD301" s="400"/>
      <c r="FGE301" s="400"/>
      <c r="FGF301" s="400"/>
      <c r="FGG301" s="400"/>
      <c r="FGH301" s="400"/>
      <c r="FGI301" s="400"/>
      <c r="FGJ301" s="400"/>
      <c r="FGK301" s="400"/>
      <c r="FGL301" s="400"/>
      <c r="FGM301" s="400"/>
      <c r="FGN301" s="400"/>
      <c r="FGO301" s="400"/>
      <c r="FGP301" s="400"/>
      <c r="FGQ301" s="400"/>
      <c r="FGR301" s="400"/>
      <c r="FGS301" s="400"/>
      <c r="FGT301" s="400"/>
      <c r="FGU301" s="400"/>
      <c r="FGV301" s="400"/>
      <c r="FGW301" s="400"/>
      <c r="FGX301" s="400"/>
      <c r="FGY301" s="400"/>
      <c r="FGZ301" s="400"/>
      <c r="FHA301" s="400"/>
      <c r="FHB301" s="400"/>
      <c r="FHC301" s="400"/>
      <c r="FHD301" s="400"/>
      <c r="FHE301" s="400"/>
      <c r="FHF301" s="400"/>
      <c r="FHG301" s="400"/>
      <c r="FHH301" s="400"/>
      <c r="FHI301" s="400"/>
      <c r="FHJ301" s="400"/>
      <c r="FHK301" s="400"/>
      <c r="FHL301" s="400"/>
      <c r="FHM301" s="400"/>
      <c r="FHN301" s="400"/>
      <c r="FHO301" s="400"/>
      <c r="FHP301" s="400"/>
      <c r="FHQ301" s="400"/>
      <c r="FHR301" s="400"/>
      <c r="FHS301" s="400"/>
      <c r="FHT301" s="400"/>
      <c r="FHU301" s="400"/>
      <c r="FHV301" s="400"/>
      <c r="FHW301" s="400"/>
      <c r="FHX301" s="400"/>
      <c r="FHY301" s="400"/>
      <c r="FHZ301" s="400"/>
      <c r="FIA301" s="400"/>
      <c r="FIB301" s="400"/>
      <c r="FIC301" s="400"/>
      <c r="FID301" s="400"/>
      <c r="FIE301" s="400"/>
      <c r="FIF301" s="400"/>
      <c r="FIG301" s="400"/>
      <c r="FIH301" s="400"/>
      <c r="FII301" s="400"/>
      <c r="FIJ301" s="400"/>
      <c r="FIK301" s="400"/>
      <c r="FIL301" s="400"/>
      <c r="FIM301" s="400"/>
      <c r="FIN301" s="400"/>
      <c r="FIO301" s="400"/>
      <c r="FIP301" s="400"/>
      <c r="FIQ301" s="400"/>
      <c r="FIR301" s="400"/>
      <c r="FIS301" s="400"/>
      <c r="FIT301" s="400"/>
      <c r="FIU301" s="400"/>
      <c r="FIV301" s="400"/>
      <c r="FIW301" s="400"/>
      <c r="FIX301" s="400"/>
      <c r="FIY301" s="400"/>
      <c r="FIZ301" s="400"/>
      <c r="FJA301" s="400"/>
      <c r="FJB301" s="400"/>
      <c r="FJC301" s="400"/>
      <c r="FJD301" s="400"/>
      <c r="FJE301" s="400"/>
      <c r="FJF301" s="400"/>
      <c r="FJG301" s="400"/>
      <c r="FJH301" s="400"/>
      <c r="FJI301" s="400"/>
      <c r="FJJ301" s="400"/>
      <c r="FJK301" s="400"/>
      <c r="FJL301" s="400"/>
      <c r="FJM301" s="400"/>
      <c r="FJN301" s="400"/>
      <c r="FJO301" s="400"/>
      <c r="FJP301" s="400"/>
      <c r="FJQ301" s="400"/>
      <c r="FJR301" s="400"/>
      <c r="FJS301" s="400"/>
      <c r="FJT301" s="400"/>
      <c r="FJU301" s="400"/>
      <c r="FJV301" s="400"/>
      <c r="FJW301" s="400"/>
      <c r="FJX301" s="400"/>
      <c r="FJY301" s="400"/>
      <c r="FJZ301" s="400"/>
      <c r="FKA301" s="400"/>
      <c r="FKB301" s="400"/>
      <c r="FKC301" s="400"/>
      <c r="FKD301" s="400"/>
      <c r="FKE301" s="400"/>
      <c r="FKF301" s="400"/>
      <c r="FKG301" s="400"/>
      <c r="FKH301" s="400"/>
      <c r="FKI301" s="400"/>
      <c r="FKJ301" s="400"/>
      <c r="FKK301" s="400"/>
      <c r="FKL301" s="400"/>
      <c r="FKM301" s="400"/>
      <c r="FKN301" s="400"/>
      <c r="FKO301" s="400"/>
      <c r="FKP301" s="400"/>
      <c r="FKQ301" s="400"/>
      <c r="FKR301" s="400"/>
      <c r="FKS301" s="400"/>
      <c r="FKT301" s="400"/>
      <c r="FKU301" s="400"/>
      <c r="FKV301" s="400"/>
      <c r="FKW301" s="400"/>
      <c r="FKX301" s="400"/>
      <c r="FKY301" s="400"/>
      <c r="FKZ301" s="400"/>
      <c r="FLA301" s="400"/>
      <c r="FLB301" s="400"/>
      <c r="FLC301" s="400"/>
      <c r="FLD301" s="400"/>
      <c r="FLE301" s="400"/>
      <c r="FLF301" s="400"/>
      <c r="FLG301" s="400"/>
      <c r="FLH301" s="400"/>
      <c r="FLI301" s="400"/>
      <c r="FLJ301" s="400"/>
      <c r="FLK301" s="400"/>
      <c r="FLL301" s="400"/>
      <c r="FLM301" s="400"/>
      <c r="FLN301" s="400"/>
      <c r="FLO301" s="400"/>
      <c r="FLP301" s="400"/>
      <c r="FLQ301" s="400"/>
      <c r="FLR301" s="400"/>
      <c r="FLS301" s="400"/>
      <c r="FLT301" s="400"/>
      <c r="FLU301" s="400"/>
      <c r="FLV301" s="400"/>
      <c r="FLW301" s="400"/>
      <c r="FLX301" s="400"/>
      <c r="FLY301" s="400"/>
      <c r="FLZ301" s="400"/>
      <c r="FMA301" s="400"/>
      <c r="FMB301" s="400"/>
      <c r="FMC301" s="400"/>
      <c r="FMD301" s="400"/>
      <c r="FME301" s="400"/>
      <c r="FMF301" s="400"/>
      <c r="FMG301" s="400"/>
      <c r="FMH301" s="400"/>
      <c r="FMI301" s="400"/>
      <c r="FMJ301" s="400"/>
      <c r="FMK301" s="400"/>
      <c r="FML301" s="400"/>
      <c r="FMM301" s="400"/>
      <c r="FMN301" s="400"/>
      <c r="FMO301" s="400"/>
      <c r="FMP301" s="400"/>
      <c r="FMQ301" s="400"/>
      <c r="FMR301" s="400"/>
      <c r="FMS301" s="400"/>
      <c r="FMT301" s="400"/>
      <c r="FMU301" s="400"/>
      <c r="FMV301" s="400"/>
      <c r="FMW301" s="400"/>
      <c r="FMX301" s="400"/>
      <c r="FMY301" s="400"/>
      <c r="FMZ301" s="400"/>
      <c r="FNA301" s="400"/>
      <c r="FNB301" s="400"/>
      <c r="FNC301" s="400"/>
      <c r="FND301" s="400"/>
      <c r="FNE301" s="400"/>
      <c r="FNF301" s="400"/>
      <c r="FNG301" s="400"/>
      <c r="FNH301" s="400"/>
      <c r="FNI301" s="400"/>
      <c r="FNJ301" s="400"/>
      <c r="FNK301" s="400"/>
      <c r="FNL301" s="400"/>
      <c r="FNM301" s="400"/>
      <c r="FNN301" s="400"/>
      <c r="FNO301" s="400"/>
      <c r="FNP301" s="400"/>
      <c r="FNQ301" s="400"/>
      <c r="FNR301" s="400"/>
      <c r="FNS301" s="400"/>
      <c r="FNT301" s="400"/>
      <c r="FNU301" s="400"/>
      <c r="FNV301" s="400"/>
      <c r="FNW301" s="400"/>
      <c r="FNX301" s="400"/>
      <c r="FNY301" s="400"/>
      <c r="FNZ301" s="400"/>
      <c r="FOA301" s="400"/>
      <c r="FOB301" s="400"/>
      <c r="FOC301" s="400"/>
      <c r="FOD301" s="400"/>
      <c r="FOE301" s="400"/>
      <c r="FOF301" s="400"/>
      <c r="FOG301" s="400"/>
      <c r="FOH301" s="400"/>
      <c r="FOI301" s="400"/>
      <c r="FOJ301" s="400"/>
      <c r="FOK301" s="400"/>
      <c r="FOL301" s="400"/>
      <c r="FOM301" s="400"/>
      <c r="FON301" s="400"/>
      <c r="FOO301" s="400"/>
      <c r="FOP301" s="400"/>
      <c r="FOQ301" s="400"/>
      <c r="FOR301" s="400"/>
      <c r="FOS301" s="400"/>
      <c r="FOT301" s="400"/>
      <c r="FOU301" s="400"/>
      <c r="FOV301" s="400"/>
      <c r="FOW301" s="400"/>
      <c r="FOX301" s="400"/>
      <c r="FOY301" s="400"/>
      <c r="FOZ301" s="400"/>
      <c r="FPA301" s="400"/>
      <c r="FPB301" s="400"/>
      <c r="FPC301" s="400"/>
      <c r="FPD301" s="400"/>
      <c r="FPE301" s="400"/>
      <c r="FPF301" s="400"/>
      <c r="FPG301" s="400"/>
      <c r="FPH301" s="400"/>
      <c r="FPI301" s="400"/>
      <c r="FPJ301" s="400"/>
      <c r="FPK301" s="400"/>
      <c r="FPL301" s="400"/>
      <c r="FPM301" s="400"/>
      <c r="FPN301" s="400"/>
      <c r="FPO301" s="400"/>
      <c r="FPP301" s="400"/>
      <c r="FPQ301" s="400"/>
      <c r="FPR301" s="400"/>
      <c r="FPS301" s="400"/>
      <c r="FPT301" s="400"/>
      <c r="FPU301" s="400"/>
      <c r="FPV301" s="400"/>
      <c r="FPW301" s="400"/>
      <c r="FPX301" s="400"/>
      <c r="FPY301" s="400"/>
      <c r="FPZ301" s="400"/>
      <c r="FQA301" s="400"/>
      <c r="FQB301" s="400"/>
      <c r="FQC301" s="400"/>
      <c r="FQD301" s="400"/>
      <c r="FQE301" s="400"/>
      <c r="FQF301" s="400"/>
      <c r="FQG301" s="400"/>
      <c r="FQH301" s="400"/>
      <c r="FQI301" s="400"/>
      <c r="FQJ301" s="400"/>
      <c r="FQK301" s="400"/>
      <c r="FQL301" s="400"/>
      <c r="FQM301" s="400"/>
      <c r="FQN301" s="400"/>
      <c r="FQO301" s="400"/>
      <c r="FQP301" s="400"/>
      <c r="FQQ301" s="400"/>
      <c r="FQR301" s="400"/>
      <c r="FQS301" s="400"/>
      <c r="FQT301" s="400"/>
      <c r="FQU301" s="400"/>
      <c r="FQV301" s="400"/>
      <c r="FQW301" s="400"/>
      <c r="FQX301" s="400"/>
      <c r="FQY301" s="400"/>
      <c r="FQZ301" s="400"/>
      <c r="FRA301" s="400"/>
      <c r="FRB301" s="400"/>
      <c r="FRC301" s="400"/>
      <c r="FRD301" s="400"/>
      <c r="FRE301" s="400"/>
      <c r="FRF301" s="400"/>
      <c r="FRG301" s="400"/>
      <c r="FRH301" s="400"/>
      <c r="FRI301" s="400"/>
      <c r="FRJ301" s="400"/>
      <c r="FRK301" s="400"/>
      <c r="FRL301" s="400"/>
      <c r="FRM301" s="400"/>
      <c r="FRN301" s="400"/>
      <c r="FRO301" s="400"/>
      <c r="FRP301" s="400"/>
      <c r="FRQ301" s="400"/>
      <c r="FRR301" s="400"/>
      <c r="FRS301" s="400"/>
      <c r="FRT301" s="400"/>
      <c r="FRU301" s="400"/>
      <c r="FRV301" s="400"/>
      <c r="FRW301" s="400"/>
      <c r="FRX301" s="400"/>
      <c r="FRY301" s="400"/>
      <c r="FRZ301" s="400"/>
      <c r="FSA301" s="400"/>
      <c r="FSB301" s="400"/>
      <c r="FSC301" s="400"/>
      <c r="FSD301" s="400"/>
      <c r="FSE301" s="400"/>
      <c r="FSF301" s="400"/>
      <c r="FSG301" s="400"/>
      <c r="FSH301" s="400"/>
      <c r="FSI301" s="400"/>
      <c r="FSJ301" s="400"/>
      <c r="FSK301" s="400"/>
      <c r="FSL301" s="400"/>
      <c r="FSM301" s="400"/>
      <c r="FSN301" s="400"/>
      <c r="FSO301" s="400"/>
      <c r="FSP301" s="400"/>
      <c r="FSQ301" s="400"/>
      <c r="FSR301" s="400"/>
      <c r="FSS301" s="400"/>
      <c r="FST301" s="400"/>
      <c r="FSU301" s="400"/>
      <c r="FSV301" s="400"/>
      <c r="FSW301" s="400"/>
      <c r="FSX301" s="400"/>
      <c r="FSY301" s="400"/>
      <c r="FSZ301" s="400"/>
      <c r="FTA301" s="400"/>
      <c r="FTB301" s="400"/>
      <c r="FTC301" s="400"/>
      <c r="FTD301" s="400"/>
      <c r="FTE301" s="400"/>
      <c r="FTF301" s="400"/>
      <c r="FTG301" s="400"/>
      <c r="FTH301" s="400"/>
      <c r="FTI301" s="400"/>
      <c r="FTJ301" s="400"/>
      <c r="FTK301" s="400"/>
      <c r="FTL301" s="400"/>
      <c r="FTM301" s="400"/>
      <c r="FTN301" s="400"/>
      <c r="FTO301" s="400"/>
      <c r="FTP301" s="400"/>
      <c r="FTQ301" s="400"/>
      <c r="FTR301" s="400"/>
      <c r="FTS301" s="400"/>
      <c r="FTT301" s="400"/>
      <c r="FTU301" s="400"/>
      <c r="FTV301" s="400"/>
      <c r="FTW301" s="400"/>
      <c r="FTX301" s="400"/>
      <c r="FTY301" s="400"/>
      <c r="FTZ301" s="400"/>
      <c r="FUA301" s="400"/>
      <c r="FUB301" s="400"/>
      <c r="FUC301" s="400"/>
      <c r="FUD301" s="400"/>
      <c r="FUE301" s="400"/>
      <c r="FUF301" s="400"/>
      <c r="FUG301" s="400"/>
      <c r="FUH301" s="400"/>
      <c r="FUI301" s="400"/>
      <c r="FUJ301" s="400"/>
      <c r="FUK301" s="400"/>
      <c r="FUL301" s="400"/>
      <c r="FUM301" s="400"/>
      <c r="FUN301" s="400"/>
      <c r="FUO301" s="400"/>
      <c r="FUP301" s="400"/>
      <c r="FUQ301" s="400"/>
      <c r="FUR301" s="400"/>
      <c r="FUS301" s="400"/>
      <c r="FUT301" s="400"/>
      <c r="FUU301" s="400"/>
      <c r="FUV301" s="400"/>
      <c r="FUW301" s="400"/>
      <c r="FUX301" s="400"/>
      <c r="FUY301" s="400"/>
      <c r="FUZ301" s="400"/>
      <c r="FVA301" s="400"/>
      <c r="FVB301" s="400"/>
      <c r="FVC301" s="400"/>
      <c r="FVD301" s="400"/>
      <c r="FVE301" s="400"/>
      <c r="FVF301" s="400"/>
      <c r="FVG301" s="400"/>
      <c r="FVH301" s="400"/>
      <c r="FVI301" s="400"/>
      <c r="FVJ301" s="400"/>
      <c r="FVK301" s="400"/>
      <c r="FVL301" s="400"/>
      <c r="FVM301" s="400"/>
      <c r="FVN301" s="400"/>
      <c r="FVO301" s="400"/>
      <c r="FVP301" s="400"/>
      <c r="FVQ301" s="400"/>
      <c r="FVR301" s="400"/>
      <c r="FVS301" s="400"/>
      <c r="FVT301" s="400"/>
      <c r="FVU301" s="400"/>
      <c r="FVV301" s="400"/>
      <c r="FVW301" s="400"/>
      <c r="FVX301" s="400"/>
      <c r="FVY301" s="400"/>
      <c r="FVZ301" s="400"/>
      <c r="FWA301" s="400"/>
      <c r="FWB301" s="400"/>
      <c r="FWC301" s="400"/>
      <c r="FWD301" s="400"/>
      <c r="FWE301" s="400"/>
      <c r="FWF301" s="400"/>
      <c r="FWG301" s="400"/>
      <c r="FWH301" s="400"/>
      <c r="FWI301" s="400"/>
      <c r="FWJ301" s="400"/>
      <c r="FWK301" s="400"/>
      <c r="FWL301" s="400"/>
      <c r="FWM301" s="400"/>
      <c r="FWN301" s="400"/>
      <c r="FWO301" s="400"/>
      <c r="FWP301" s="400"/>
      <c r="FWQ301" s="400"/>
      <c r="FWR301" s="400"/>
      <c r="FWS301" s="400"/>
      <c r="FWT301" s="400"/>
      <c r="FWU301" s="400"/>
      <c r="FWV301" s="400"/>
      <c r="FWW301" s="400"/>
      <c r="FWX301" s="400"/>
      <c r="FWY301" s="400"/>
      <c r="FWZ301" s="400"/>
      <c r="FXA301" s="400"/>
      <c r="FXB301" s="400"/>
      <c r="FXC301" s="400"/>
      <c r="FXD301" s="400"/>
      <c r="FXE301" s="400"/>
      <c r="FXF301" s="400"/>
      <c r="FXG301" s="400"/>
      <c r="FXH301" s="400"/>
      <c r="FXI301" s="400"/>
      <c r="FXJ301" s="400"/>
      <c r="FXK301" s="400"/>
      <c r="FXL301" s="400"/>
      <c r="FXM301" s="400"/>
      <c r="FXN301" s="400"/>
      <c r="FXO301" s="400"/>
      <c r="FXP301" s="400"/>
      <c r="FXQ301" s="400"/>
      <c r="FXR301" s="400"/>
      <c r="FXS301" s="400"/>
      <c r="FXT301" s="400"/>
      <c r="FXU301" s="400"/>
      <c r="FXV301" s="400"/>
      <c r="FXW301" s="400"/>
      <c r="FXX301" s="400"/>
      <c r="FXY301" s="400"/>
      <c r="FXZ301" s="400"/>
      <c r="FYA301" s="400"/>
      <c r="FYB301" s="400"/>
      <c r="FYC301" s="400"/>
      <c r="FYD301" s="400"/>
      <c r="FYE301" s="400"/>
      <c r="FYF301" s="400"/>
      <c r="FYG301" s="400"/>
      <c r="FYH301" s="400"/>
      <c r="FYI301" s="400"/>
      <c r="FYJ301" s="400"/>
      <c r="FYK301" s="400"/>
      <c r="FYL301" s="400"/>
      <c r="FYM301" s="400"/>
      <c r="FYN301" s="400"/>
      <c r="FYO301" s="400"/>
      <c r="FYP301" s="400"/>
      <c r="FYQ301" s="400"/>
      <c r="FYR301" s="400"/>
      <c r="FYS301" s="400"/>
      <c r="FYT301" s="400"/>
      <c r="FYU301" s="400"/>
      <c r="FYV301" s="400"/>
      <c r="FYW301" s="400"/>
      <c r="FYX301" s="400"/>
      <c r="FYY301" s="400"/>
      <c r="FYZ301" s="400"/>
      <c r="FZA301" s="400"/>
      <c r="FZB301" s="400"/>
      <c r="FZC301" s="400"/>
      <c r="FZD301" s="400"/>
      <c r="FZE301" s="400"/>
      <c r="FZF301" s="400"/>
      <c r="FZG301" s="400"/>
      <c r="FZH301" s="400"/>
      <c r="FZI301" s="400"/>
      <c r="FZJ301" s="400"/>
      <c r="FZK301" s="400"/>
      <c r="FZL301" s="400"/>
      <c r="FZM301" s="400"/>
      <c r="FZN301" s="400"/>
      <c r="FZO301" s="400"/>
      <c r="FZP301" s="400"/>
      <c r="FZQ301" s="400"/>
      <c r="FZR301" s="400"/>
      <c r="FZS301" s="400"/>
      <c r="FZT301" s="400"/>
      <c r="FZU301" s="400"/>
      <c r="FZV301" s="400"/>
      <c r="FZW301" s="400"/>
      <c r="FZX301" s="400"/>
      <c r="FZY301" s="400"/>
      <c r="FZZ301" s="400"/>
      <c r="GAA301" s="400"/>
      <c r="GAB301" s="400"/>
      <c r="GAC301" s="400"/>
      <c r="GAD301" s="400"/>
      <c r="GAE301" s="400"/>
      <c r="GAF301" s="400"/>
      <c r="GAG301" s="400"/>
      <c r="GAH301" s="400"/>
      <c r="GAI301" s="400"/>
      <c r="GAJ301" s="400"/>
      <c r="GAK301" s="400"/>
      <c r="GAL301" s="400"/>
      <c r="GAM301" s="400"/>
      <c r="GAN301" s="400"/>
      <c r="GAO301" s="400"/>
      <c r="GAP301" s="400"/>
      <c r="GAQ301" s="400"/>
      <c r="GAR301" s="400"/>
      <c r="GAS301" s="400"/>
      <c r="GAT301" s="400"/>
      <c r="GAU301" s="400"/>
      <c r="GAV301" s="400"/>
      <c r="GAW301" s="400"/>
      <c r="GAX301" s="400"/>
      <c r="GAY301" s="400"/>
      <c r="GAZ301" s="400"/>
      <c r="GBA301" s="400"/>
      <c r="GBB301" s="400"/>
      <c r="GBC301" s="400"/>
      <c r="GBD301" s="400"/>
      <c r="GBE301" s="400"/>
      <c r="GBF301" s="400"/>
      <c r="GBG301" s="400"/>
      <c r="GBH301" s="400"/>
      <c r="GBI301" s="400"/>
      <c r="GBJ301" s="400"/>
      <c r="GBK301" s="400"/>
      <c r="GBL301" s="400"/>
      <c r="GBM301" s="400"/>
      <c r="GBN301" s="400"/>
      <c r="GBO301" s="400"/>
      <c r="GBP301" s="400"/>
      <c r="GBQ301" s="400"/>
      <c r="GBR301" s="400"/>
      <c r="GBS301" s="400"/>
      <c r="GBT301" s="400"/>
      <c r="GBU301" s="400"/>
      <c r="GBV301" s="400"/>
      <c r="GBW301" s="400"/>
      <c r="GBX301" s="400"/>
      <c r="GBY301" s="400"/>
      <c r="GBZ301" s="400"/>
      <c r="GCA301" s="400"/>
      <c r="GCB301" s="400"/>
      <c r="GCC301" s="400"/>
      <c r="GCD301" s="400"/>
      <c r="GCE301" s="400"/>
      <c r="GCF301" s="400"/>
      <c r="GCG301" s="400"/>
      <c r="GCH301" s="400"/>
      <c r="GCI301" s="400"/>
      <c r="GCJ301" s="400"/>
      <c r="GCK301" s="400"/>
      <c r="GCL301" s="400"/>
      <c r="GCM301" s="400"/>
      <c r="GCN301" s="400"/>
      <c r="GCO301" s="400"/>
      <c r="GCP301" s="400"/>
      <c r="GCQ301" s="400"/>
      <c r="GCR301" s="400"/>
      <c r="GCS301" s="400"/>
      <c r="GCT301" s="400"/>
      <c r="GCU301" s="400"/>
      <c r="GCV301" s="400"/>
      <c r="GCW301" s="400"/>
      <c r="GCX301" s="400"/>
      <c r="GCY301" s="400"/>
      <c r="GCZ301" s="400"/>
      <c r="GDA301" s="400"/>
      <c r="GDB301" s="400"/>
      <c r="GDC301" s="400"/>
      <c r="GDD301" s="400"/>
      <c r="GDE301" s="400"/>
      <c r="GDF301" s="400"/>
      <c r="GDG301" s="400"/>
      <c r="GDH301" s="400"/>
      <c r="GDI301" s="400"/>
      <c r="GDJ301" s="400"/>
      <c r="GDK301" s="400"/>
      <c r="GDL301" s="400"/>
      <c r="GDM301" s="400"/>
      <c r="GDN301" s="400"/>
      <c r="GDO301" s="400"/>
      <c r="GDP301" s="400"/>
      <c r="GDQ301" s="400"/>
      <c r="GDR301" s="400"/>
      <c r="GDS301" s="400"/>
      <c r="GDT301" s="400"/>
      <c r="GDU301" s="400"/>
      <c r="GDV301" s="400"/>
      <c r="GDW301" s="400"/>
      <c r="GDX301" s="400"/>
      <c r="GDY301" s="400"/>
      <c r="GDZ301" s="400"/>
      <c r="GEA301" s="400"/>
      <c r="GEB301" s="400"/>
      <c r="GEC301" s="400"/>
      <c r="GED301" s="400"/>
      <c r="GEE301" s="400"/>
      <c r="GEF301" s="400"/>
      <c r="GEG301" s="400"/>
      <c r="GEH301" s="400"/>
      <c r="GEI301" s="400"/>
      <c r="GEJ301" s="400"/>
      <c r="GEK301" s="400"/>
      <c r="GEL301" s="400"/>
      <c r="GEM301" s="400"/>
      <c r="GEN301" s="400"/>
      <c r="GEO301" s="400"/>
      <c r="GEP301" s="400"/>
      <c r="GEQ301" s="400"/>
      <c r="GER301" s="400"/>
      <c r="GES301" s="400"/>
      <c r="GET301" s="400"/>
      <c r="GEU301" s="400"/>
      <c r="GEV301" s="400"/>
      <c r="GEW301" s="400"/>
      <c r="GEX301" s="400"/>
      <c r="GEY301" s="400"/>
      <c r="GEZ301" s="400"/>
      <c r="GFA301" s="400"/>
      <c r="GFB301" s="400"/>
      <c r="GFC301" s="400"/>
      <c r="GFD301" s="400"/>
      <c r="GFE301" s="400"/>
      <c r="GFF301" s="400"/>
      <c r="GFG301" s="400"/>
      <c r="GFH301" s="400"/>
      <c r="GFI301" s="400"/>
      <c r="GFJ301" s="400"/>
      <c r="GFK301" s="400"/>
      <c r="GFL301" s="400"/>
      <c r="GFM301" s="400"/>
      <c r="GFN301" s="400"/>
      <c r="GFO301" s="400"/>
      <c r="GFP301" s="400"/>
      <c r="GFQ301" s="400"/>
      <c r="GFR301" s="400"/>
      <c r="GFS301" s="400"/>
      <c r="GFT301" s="400"/>
      <c r="GFU301" s="400"/>
      <c r="GFV301" s="400"/>
      <c r="GFW301" s="400"/>
      <c r="GFX301" s="400"/>
      <c r="GFY301" s="400"/>
      <c r="GFZ301" s="400"/>
      <c r="GGA301" s="400"/>
      <c r="GGB301" s="400"/>
      <c r="GGC301" s="400"/>
      <c r="GGD301" s="400"/>
      <c r="GGE301" s="400"/>
      <c r="GGF301" s="400"/>
      <c r="GGG301" s="400"/>
      <c r="GGH301" s="400"/>
      <c r="GGI301" s="400"/>
      <c r="GGJ301" s="400"/>
      <c r="GGK301" s="400"/>
      <c r="GGL301" s="400"/>
      <c r="GGM301" s="400"/>
      <c r="GGN301" s="400"/>
      <c r="GGO301" s="400"/>
      <c r="GGP301" s="400"/>
      <c r="GGQ301" s="400"/>
      <c r="GGR301" s="400"/>
      <c r="GGS301" s="400"/>
      <c r="GGT301" s="400"/>
      <c r="GGU301" s="400"/>
      <c r="GGV301" s="400"/>
      <c r="GGW301" s="400"/>
      <c r="GGX301" s="400"/>
      <c r="GGY301" s="400"/>
      <c r="GGZ301" s="400"/>
      <c r="GHA301" s="400"/>
      <c r="GHB301" s="400"/>
      <c r="GHC301" s="400"/>
      <c r="GHD301" s="400"/>
      <c r="GHE301" s="400"/>
      <c r="GHF301" s="400"/>
      <c r="GHG301" s="400"/>
      <c r="GHH301" s="400"/>
      <c r="GHI301" s="400"/>
      <c r="GHJ301" s="400"/>
      <c r="GHK301" s="400"/>
      <c r="GHL301" s="400"/>
      <c r="GHM301" s="400"/>
      <c r="GHN301" s="400"/>
      <c r="GHO301" s="400"/>
      <c r="GHP301" s="400"/>
      <c r="GHQ301" s="400"/>
      <c r="GHR301" s="400"/>
      <c r="GHS301" s="400"/>
      <c r="GHT301" s="400"/>
      <c r="GHU301" s="400"/>
      <c r="GHV301" s="400"/>
      <c r="GHW301" s="400"/>
      <c r="GHX301" s="400"/>
      <c r="GHY301" s="400"/>
      <c r="GHZ301" s="400"/>
      <c r="GIA301" s="400"/>
      <c r="GIB301" s="400"/>
      <c r="GIC301" s="400"/>
      <c r="GID301" s="400"/>
      <c r="GIE301" s="400"/>
      <c r="GIF301" s="400"/>
      <c r="GIG301" s="400"/>
      <c r="GIH301" s="400"/>
      <c r="GII301" s="400"/>
      <c r="GIJ301" s="400"/>
      <c r="GIK301" s="400"/>
      <c r="GIL301" s="400"/>
      <c r="GIM301" s="400"/>
      <c r="GIN301" s="400"/>
      <c r="GIO301" s="400"/>
      <c r="GIP301" s="400"/>
      <c r="GIQ301" s="400"/>
      <c r="GIR301" s="400"/>
      <c r="GIS301" s="400"/>
      <c r="GIT301" s="400"/>
      <c r="GIU301" s="400"/>
      <c r="GIV301" s="400"/>
      <c r="GIW301" s="400"/>
      <c r="GIX301" s="400"/>
      <c r="GIY301" s="400"/>
      <c r="GIZ301" s="400"/>
      <c r="GJA301" s="400"/>
      <c r="GJB301" s="400"/>
      <c r="GJC301" s="400"/>
      <c r="GJD301" s="400"/>
      <c r="GJE301" s="400"/>
      <c r="GJF301" s="400"/>
      <c r="GJG301" s="400"/>
      <c r="GJH301" s="400"/>
      <c r="GJI301" s="400"/>
      <c r="GJJ301" s="400"/>
      <c r="GJK301" s="400"/>
      <c r="GJL301" s="400"/>
      <c r="GJM301" s="400"/>
      <c r="GJN301" s="400"/>
      <c r="GJO301" s="400"/>
      <c r="GJP301" s="400"/>
      <c r="GJQ301" s="400"/>
      <c r="GJR301" s="400"/>
      <c r="GJS301" s="400"/>
      <c r="GJT301" s="400"/>
      <c r="GJU301" s="400"/>
      <c r="GJV301" s="400"/>
      <c r="GJW301" s="400"/>
      <c r="GJX301" s="400"/>
      <c r="GJY301" s="400"/>
      <c r="GJZ301" s="400"/>
      <c r="GKA301" s="400"/>
      <c r="GKB301" s="400"/>
      <c r="GKC301" s="400"/>
      <c r="GKD301" s="400"/>
      <c r="GKE301" s="400"/>
      <c r="GKF301" s="400"/>
      <c r="GKG301" s="400"/>
      <c r="GKH301" s="400"/>
      <c r="GKI301" s="400"/>
      <c r="GKJ301" s="400"/>
      <c r="GKK301" s="400"/>
      <c r="GKL301" s="400"/>
      <c r="GKM301" s="400"/>
      <c r="GKN301" s="400"/>
      <c r="GKO301" s="400"/>
      <c r="GKP301" s="400"/>
      <c r="GKQ301" s="400"/>
      <c r="GKR301" s="400"/>
      <c r="GKS301" s="400"/>
      <c r="GKT301" s="400"/>
      <c r="GKU301" s="400"/>
      <c r="GKV301" s="400"/>
      <c r="GKW301" s="400"/>
      <c r="GKX301" s="400"/>
      <c r="GKY301" s="400"/>
      <c r="GKZ301" s="400"/>
      <c r="GLA301" s="400"/>
      <c r="GLB301" s="400"/>
      <c r="GLC301" s="400"/>
      <c r="GLD301" s="400"/>
      <c r="GLE301" s="400"/>
      <c r="GLF301" s="400"/>
      <c r="GLG301" s="400"/>
      <c r="GLH301" s="400"/>
      <c r="GLI301" s="400"/>
      <c r="GLJ301" s="400"/>
      <c r="GLK301" s="400"/>
      <c r="GLL301" s="400"/>
      <c r="GLM301" s="400"/>
      <c r="GLN301" s="400"/>
      <c r="GLO301" s="400"/>
      <c r="GLP301" s="400"/>
      <c r="GLQ301" s="400"/>
      <c r="GLR301" s="400"/>
      <c r="GLS301" s="400"/>
      <c r="GLT301" s="400"/>
      <c r="GLU301" s="400"/>
      <c r="GLV301" s="400"/>
      <c r="GLW301" s="400"/>
      <c r="GLX301" s="400"/>
      <c r="GLY301" s="400"/>
      <c r="GLZ301" s="400"/>
      <c r="GMA301" s="400"/>
      <c r="GMB301" s="400"/>
      <c r="GMC301" s="400"/>
      <c r="GMD301" s="400"/>
      <c r="GME301" s="400"/>
      <c r="GMF301" s="400"/>
      <c r="GMG301" s="400"/>
      <c r="GMH301" s="400"/>
      <c r="GMI301" s="400"/>
      <c r="GMJ301" s="400"/>
      <c r="GMK301" s="400"/>
      <c r="GML301" s="400"/>
      <c r="GMM301" s="400"/>
      <c r="GMN301" s="400"/>
      <c r="GMO301" s="400"/>
      <c r="GMP301" s="400"/>
      <c r="GMQ301" s="400"/>
      <c r="GMR301" s="400"/>
      <c r="GMS301" s="400"/>
      <c r="GMT301" s="400"/>
      <c r="GMU301" s="400"/>
      <c r="GMV301" s="400"/>
      <c r="GMW301" s="400"/>
      <c r="GMX301" s="400"/>
      <c r="GMY301" s="400"/>
      <c r="GMZ301" s="400"/>
      <c r="GNA301" s="400"/>
      <c r="GNB301" s="400"/>
      <c r="GNC301" s="400"/>
      <c r="GND301" s="400"/>
      <c r="GNE301" s="400"/>
      <c r="GNF301" s="400"/>
      <c r="GNG301" s="400"/>
      <c r="GNH301" s="400"/>
      <c r="GNI301" s="400"/>
      <c r="GNJ301" s="400"/>
      <c r="GNK301" s="400"/>
      <c r="GNL301" s="400"/>
      <c r="GNM301" s="400"/>
      <c r="GNN301" s="400"/>
      <c r="GNO301" s="400"/>
      <c r="GNP301" s="400"/>
      <c r="GNQ301" s="400"/>
      <c r="GNR301" s="400"/>
      <c r="GNS301" s="400"/>
      <c r="GNT301" s="400"/>
      <c r="GNU301" s="400"/>
      <c r="GNV301" s="400"/>
      <c r="GNW301" s="400"/>
      <c r="GNX301" s="400"/>
      <c r="GNY301" s="400"/>
      <c r="GNZ301" s="400"/>
      <c r="GOA301" s="400"/>
      <c r="GOB301" s="400"/>
      <c r="GOC301" s="400"/>
      <c r="GOD301" s="400"/>
      <c r="GOE301" s="400"/>
      <c r="GOF301" s="400"/>
      <c r="GOG301" s="400"/>
      <c r="GOH301" s="400"/>
      <c r="GOI301" s="400"/>
      <c r="GOJ301" s="400"/>
      <c r="GOK301" s="400"/>
      <c r="GOL301" s="400"/>
      <c r="GOM301" s="400"/>
      <c r="GON301" s="400"/>
      <c r="GOO301" s="400"/>
      <c r="GOP301" s="400"/>
      <c r="GOQ301" s="400"/>
      <c r="GOR301" s="400"/>
      <c r="GOS301" s="400"/>
      <c r="GOT301" s="400"/>
      <c r="GOU301" s="400"/>
      <c r="GOV301" s="400"/>
      <c r="GOW301" s="400"/>
      <c r="GOX301" s="400"/>
      <c r="GOY301" s="400"/>
      <c r="GOZ301" s="400"/>
      <c r="GPA301" s="400"/>
      <c r="GPB301" s="400"/>
      <c r="GPC301" s="400"/>
      <c r="GPD301" s="400"/>
      <c r="GPE301" s="400"/>
      <c r="GPF301" s="400"/>
      <c r="GPG301" s="400"/>
      <c r="GPH301" s="400"/>
      <c r="GPI301" s="400"/>
      <c r="GPJ301" s="400"/>
      <c r="GPK301" s="400"/>
      <c r="GPL301" s="400"/>
      <c r="GPM301" s="400"/>
      <c r="GPN301" s="400"/>
      <c r="GPO301" s="400"/>
      <c r="GPP301" s="400"/>
      <c r="GPQ301" s="400"/>
      <c r="GPR301" s="400"/>
      <c r="GPS301" s="400"/>
      <c r="GPT301" s="400"/>
      <c r="GPU301" s="400"/>
      <c r="GPV301" s="400"/>
      <c r="GPW301" s="400"/>
      <c r="GPX301" s="400"/>
      <c r="GPY301" s="400"/>
      <c r="GPZ301" s="400"/>
      <c r="GQA301" s="400"/>
      <c r="GQB301" s="400"/>
      <c r="GQC301" s="400"/>
      <c r="GQD301" s="400"/>
      <c r="GQE301" s="400"/>
      <c r="GQF301" s="400"/>
      <c r="GQG301" s="400"/>
      <c r="GQH301" s="400"/>
      <c r="GQI301" s="400"/>
      <c r="GQJ301" s="400"/>
      <c r="GQK301" s="400"/>
      <c r="GQL301" s="400"/>
      <c r="GQM301" s="400"/>
      <c r="GQN301" s="400"/>
      <c r="GQO301" s="400"/>
      <c r="GQP301" s="400"/>
      <c r="GQQ301" s="400"/>
      <c r="GQR301" s="400"/>
      <c r="GQS301" s="400"/>
      <c r="GQT301" s="400"/>
      <c r="GQU301" s="400"/>
      <c r="GQV301" s="400"/>
      <c r="GQW301" s="400"/>
      <c r="GQX301" s="400"/>
      <c r="GQY301" s="400"/>
      <c r="GQZ301" s="400"/>
      <c r="GRA301" s="400"/>
      <c r="GRB301" s="400"/>
      <c r="GRC301" s="400"/>
      <c r="GRD301" s="400"/>
      <c r="GRE301" s="400"/>
      <c r="GRF301" s="400"/>
      <c r="GRG301" s="400"/>
      <c r="GRH301" s="400"/>
      <c r="GRI301" s="400"/>
      <c r="GRJ301" s="400"/>
      <c r="GRK301" s="400"/>
      <c r="GRL301" s="400"/>
      <c r="GRM301" s="400"/>
      <c r="GRN301" s="400"/>
      <c r="GRO301" s="400"/>
      <c r="GRP301" s="400"/>
      <c r="GRQ301" s="400"/>
      <c r="GRR301" s="400"/>
      <c r="GRS301" s="400"/>
      <c r="GRT301" s="400"/>
      <c r="GRU301" s="400"/>
      <c r="GRV301" s="400"/>
      <c r="GRW301" s="400"/>
      <c r="GRX301" s="400"/>
      <c r="GRY301" s="400"/>
      <c r="GRZ301" s="400"/>
      <c r="GSA301" s="400"/>
      <c r="GSB301" s="400"/>
      <c r="GSC301" s="400"/>
      <c r="GSD301" s="400"/>
      <c r="GSE301" s="400"/>
      <c r="GSF301" s="400"/>
      <c r="GSG301" s="400"/>
      <c r="GSH301" s="400"/>
      <c r="GSI301" s="400"/>
      <c r="GSJ301" s="400"/>
      <c r="GSK301" s="400"/>
      <c r="GSL301" s="400"/>
      <c r="GSM301" s="400"/>
      <c r="GSN301" s="400"/>
      <c r="GSO301" s="400"/>
      <c r="GSP301" s="400"/>
      <c r="GSQ301" s="400"/>
      <c r="GSR301" s="400"/>
      <c r="GSS301" s="400"/>
      <c r="GST301" s="400"/>
      <c r="GSU301" s="400"/>
      <c r="GSV301" s="400"/>
      <c r="GSW301" s="400"/>
      <c r="GSX301" s="400"/>
      <c r="GSY301" s="400"/>
      <c r="GSZ301" s="400"/>
      <c r="GTA301" s="400"/>
      <c r="GTB301" s="400"/>
      <c r="GTC301" s="400"/>
      <c r="GTD301" s="400"/>
      <c r="GTE301" s="400"/>
      <c r="GTF301" s="400"/>
      <c r="GTG301" s="400"/>
      <c r="GTH301" s="400"/>
      <c r="GTI301" s="400"/>
      <c r="GTJ301" s="400"/>
      <c r="GTK301" s="400"/>
      <c r="GTL301" s="400"/>
      <c r="GTM301" s="400"/>
      <c r="GTN301" s="400"/>
      <c r="GTO301" s="400"/>
      <c r="GTP301" s="400"/>
      <c r="GTQ301" s="400"/>
      <c r="GTR301" s="400"/>
      <c r="GTS301" s="400"/>
      <c r="GTT301" s="400"/>
      <c r="GTU301" s="400"/>
      <c r="GTV301" s="400"/>
      <c r="GTW301" s="400"/>
      <c r="GTX301" s="400"/>
      <c r="GTY301" s="400"/>
      <c r="GTZ301" s="400"/>
      <c r="GUA301" s="400"/>
      <c r="GUB301" s="400"/>
      <c r="GUC301" s="400"/>
      <c r="GUD301" s="400"/>
      <c r="GUE301" s="400"/>
      <c r="GUF301" s="400"/>
      <c r="GUG301" s="400"/>
      <c r="GUH301" s="400"/>
      <c r="GUI301" s="400"/>
      <c r="GUJ301" s="400"/>
      <c r="GUK301" s="400"/>
      <c r="GUL301" s="400"/>
      <c r="GUM301" s="400"/>
      <c r="GUN301" s="400"/>
      <c r="GUO301" s="400"/>
      <c r="GUP301" s="400"/>
      <c r="GUQ301" s="400"/>
      <c r="GUR301" s="400"/>
      <c r="GUS301" s="400"/>
      <c r="GUT301" s="400"/>
      <c r="GUU301" s="400"/>
      <c r="GUV301" s="400"/>
      <c r="GUW301" s="400"/>
      <c r="GUX301" s="400"/>
      <c r="GUY301" s="400"/>
      <c r="GUZ301" s="400"/>
      <c r="GVA301" s="400"/>
      <c r="GVB301" s="400"/>
      <c r="GVC301" s="400"/>
      <c r="GVD301" s="400"/>
      <c r="GVE301" s="400"/>
      <c r="GVF301" s="400"/>
      <c r="GVG301" s="400"/>
      <c r="GVH301" s="400"/>
      <c r="GVI301" s="400"/>
      <c r="GVJ301" s="400"/>
      <c r="GVK301" s="400"/>
      <c r="GVL301" s="400"/>
      <c r="GVM301" s="400"/>
      <c r="GVN301" s="400"/>
      <c r="GVO301" s="400"/>
      <c r="GVP301" s="400"/>
      <c r="GVQ301" s="400"/>
      <c r="GVR301" s="400"/>
      <c r="GVS301" s="400"/>
      <c r="GVT301" s="400"/>
      <c r="GVU301" s="400"/>
      <c r="GVV301" s="400"/>
      <c r="GVW301" s="400"/>
      <c r="GVX301" s="400"/>
      <c r="GVY301" s="400"/>
      <c r="GVZ301" s="400"/>
      <c r="GWA301" s="400"/>
      <c r="GWB301" s="400"/>
      <c r="GWC301" s="400"/>
      <c r="GWD301" s="400"/>
      <c r="GWE301" s="400"/>
      <c r="GWF301" s="400"/>
      <c r="GWG301" s="400"/>
      <c r="GWH301" s="400"/>
      <c r="GWI301" s="400"/>
      <c r="GWJ301" s="400"/>
      <c r="GWK301" s="400"/>
      <c r="GWL301" s="400"/>
      <c r="GWM301" s="400"/>
      <c r="GWN301" s="400"/>
      <c r="GWO301" s="400"/>
      <c r="GWP301" s="400"/>
      <c r="GWQ301" s="400"/>
      <c r="GWR301" s="400"/>
      <c r="GWS301" s="400"/>
      <c r="GWT301" s="400"/>
      <c r="GWU301" s="400"/>
      <c r="GWV301" s="400"/>
      <c r="GWW301" s="400"/>
      <c r="GWX301" s="400"/>
      <c r="GWY301" s="400"/>
      <c r="GWZ301" s="400"/>
      <c r="GXA301" s="400"/>
      <c r="GXB301" s="400"/>
      <c r="GXC301" s="400"/>
      <c r="GXD301" s="400"/>
      <c r="GXE301" s="400"/>
      <c r="GXF301" s="400"/>
      <c r="GXG301" s="400"/>
      <c r="GXH301" s="400"/>
      <c r="GXI301" s="400"/>
      <c r="GXJ301" s="400"/>
      <c r="GXK301" s="400"/>
      <c r="GXL301" s="400"/>
      <c r="GXM301" s="400"/>
      <c r="GXN301" s="400"/>
      <c r="GXO301" s="400"/>
      <c r="GXP301" s="400"/>
      <c r="GXQ301" s="400"/>
      <c r="GXR301" s="400"/>
      <c r="GXS301" s="400"/>
      <c r="GXT301" s="400"/>
      <c r="GXU301" s="400"/>
      <c r="GXV301" s="400"/>
      <c r="GXW301" s="400"/>
      <c r="GXX301" s="400"/>
      <c r="GXY301" s="400"/>
      <c r="GXZ301" s="400"/>
      <c r="GYA301" s="400"/>
      <c r="GYB301" s="400"/>
      <c r="GYC301" s="400"/>
      <c r="GYD301" s="400"/>
      <c r="GYE301" s="400"/>
      <c r="GYF301" s="400"/>
      <c r="GYG301" s="400"/>
      <c r="GYH301" s="400"/>
      <c r="GYI301" s="400"/>
      <c r="GYJ301" s="400"/>
      <c r="GYK301" s="400"/>
      <c r="GYL301" s="400"/>
      <c r="GYM301" s="400"/>
      <c r="GYN301" s="400"/>
      <c r="GYO301" s="400"/>
      <c r="GYP301" s="400"/>
      <c r="GYQ301" s="400"/>
      <c r="GYR301" s="400"/>
      <c r="GYS301" s="400"/>
      <c r="GYT301" s="400"/>
      <c r="GYU301" s="400"/>
      <c r="GYV301" s="400"/>
      <c r="GYW301" s="400"/>
      <c r="GYX301" s="400"/>
      <c r="GYY301" s="400"/>
      <c r="GYZ301" s="400"/>
      <c r="GZA301" s="400"/>
      <c r="GZB301" s="400"/>
      <c r="GZC301" s="400"/>
      <c r="GZD301" s="400"/>
      <c r="GZE301" s="400"/>
      <c r="GZF301" s="400"/>
      <c r="GZG301" s="400"/>
      <c r="GZH301" s="400"/>
      <c r="GZI301" s="400"/>
      <c r="GZJ301" s="400"/>
      <c r="GZK301" s="400"/>
      <c r="GZL301" s="400"/>
      <c r="GZM301" s="400"/>
      <c r="GZN301" s="400"/>
      <c r="GZO301" s="400"/>
      <c r="GZP301" s="400"/>
      <c r="GZQ301" s="400"/>
      <c r="GZR301" s="400"/>
      <c r="GZS301" s="400"/>
      <c r="GZT301" s="400"/>
      <c r="GZU301" s="400"/>
      <c r="GZV301" s="400"/>
      <c r="GZW301" s="400"/>
      <c r="GZX301" s="400"/>
      <c r="GZY301" s="400"/>
      <c r="GZZ301" s="400"/>
      <c r="HAA301" s="400"/>
      <c r="HAB301" s="400"/>
      <c r="HAC301" s="400"/>
      <c r="HAD301" s="400"/>
      <c r="HAE301" s="400"/>
      <c r="HAF301" s="400"/>
      <c r="HAG301" s="400"/>
      <c r="HAH301" s="400"/>
      <c r="HAI301" s="400"/>
      <c r="HAJ301" s="400"/>
      <c r="HAK301" s="400"/>
      <c r="HAL301" s="400"/>
      <c r="HAM301" s="400"/>
      <c r="HAN301" s="400"/>
      <c r="HAO301" s="400"/>
      <c r="HAP301" s="400"/>
      <c r="HAQ301" s="400"/>
      <c r="HAR301" s="400"/>
      <c r="HAS301" s="400"/>
      <c r="HAT301" s="400"/>
      <c r="HAU301" s="400"/>
      <c r="HAV301" s="400"/>
      <c r="HAW301" s="400"/>
      <c r="HAX301" s="400"/>
      <c r="HAY301" s="400"/>
      <c r="HAZ301" s="400"/>
      <c r="HBA301" s="400"/>
      <c r="HBB301" s="400"/>
      <c r="HBC301" s="400"/>
      <c r="HBD301" s="400"/>
      <c r="HBE301" s="400"/>
      <c r="HBF301" s="400"/>
      <c r="HBG301" s="400"/>
      <c r="HBH301" s="400"/>
      <c r="HBI301" s="400"/>
      <c r="HBJ301" s="400"/>
      <c r="HBK301" s="400"/>
      <c r="HBL301" s="400"/>
      <c r="HBM301" s="400"/>
      <c r="HBN301" s="400"/>
      <c r="HBO301" s="400"/>
      <c r="HBP301" s="400"/>
      <c r="HBQ301" s="400"/>
      <c r="HBR301" s="400"/>
      <c r="HBS301" s="400"/>
      <c r="HBT301" s="400"/>
      <c r="HBU301" s="400"/>
      <c r="HBV301" s="400"/>
      <c r="HBW301" s="400"/>
      <c r="HBX301" s="400"/>
      <c r="HBY301" s="400"/>
      <c r="HBZ301" s="400"/>
      <c r="HCA301" s="400"/>
      <c r="HCB301" s="400"/>
      <c r="HCC301" s="400"/>
      <c r="HCD301" s="400"/>
      <c r="HCE301" s="400"/>
      <c r="HCF301" s="400"/>
      <c r="HCG301" s="400"/>
      <c r="HCH301" s="400"/>
      <c r="HCI301" s="400"/>
      <c r="HCJ301" s="400"/>
      <c r="HCK301" s="400"/>
      <c r="HCL301" s="400"/>
      <c r="HCM301" s="400"/>
      <c r="HCN301" s="400"/>
      <c r="HCO301" s="400"/>
      <c r="HCP301" s="400"/>
      <c r="HCQ301" s="400"/>
      <c r="HCR301" s="400"/>
      <c r="HCS301" s="400"/>
      <c r="HCT301" s="400"/>
      <c r="HCU301" s="400"/>
      <c r="HCV301" s="400"/>
      <c r="HCW301" s="400"/>
      <c r="HCX301" s="400"/>
      <c r="HCY301" s="400"/>
      <c r="HCZ301" s="400"/>
      <c r="HDA301" s="400"/>
      <c r="HDB301" s="400"/>
      <c r="HDC301" s="400"/>
      <c r="HDD301" s="400"/>
      <c r="HDE301" s="400"/>
      <c r="HDF301" s="400"/>
      <c r="HDG301" s="400"/>
      <c r="HDH301" s="400"/>
      <c r="HDI301" s="400"/>
      <c r="HDJ301" s="400"/>
      <c r="HDK301" s="400"/>
      <c r="HDL301" s="400"/>
      <c r="HDM301" s="400"/>
      <c r="HDN301" s="400"/>
      <c r="HDO301" s="400"/>
      <c r="HDP301" s="400"/>
      <c r="HDQ301" s="400"/>
      <c r="HDR301" s="400"/>
      <c r="HDS301" s="400"/>
      <c r="HDT301" s="400"/>
      <c r="HDU301" s="400"/>
      <c r="HDV301" s="400"/>
      <c r="HDW301" s="400"/>
      <c r="HDX301" s="400"/>
      <c r="HDY301" s="400"/>
      <c r="HDZ301" s="400"/>
      <c r="HEA301" s="400"/>
      <c r="HEB301" s="400"/>
      <c r="HEC301" s="400"/>
      <c r="HED301" s="400"/>
      <c r="HEE301" s="400"/>
      <c r="HEF301" s="400"/>
      <c r="HEG301" s="400"/>
      <c r="HEH301" s="400"/>
      <c r="HEI301" s="400"/>
      <c r="HEJ301" s="400"/>
      <c r="HEK301" s="400"/>
      <c r="HEL301" s="400"/>
      <c r="HEM301" s="400"/>
      <c r="HEN301" s="400"/>
      <c r="HEO301" s="400"/>
      <c r="HEP301" s="400"/>
      <c r="HEQ301" s="400"/>
      <c r="HER301" s="400"/>
      <c r="HES301" s="400"/>
      <c r="HET301" s="400"/>
      <c r="HEU301" s="400"/>
      <c r="HEV301" s="400"/>
      <c r="HEW301" s="400"/>
      <c r="HEX301" s="400"/>
      <c r="HEY301" s="400"/>
      <c r="HEZ301" s="400"/>
      <c r="HFA301" s="400"/>
      <c r="HFB301" s="400"/>
      <c r="HFC301" s="400"/>
      <c r="HFD301" s="400"/>
      <c r="HFE301" s="400"/>
      <c r="HFF301" s="400"/>
      <c r="HFG301" s="400"/>
      <c r="HFH301" s="400"/>
      <c r="HFI301" s="400"/>
      <c r="HFJ301" s="400"/>
      <c r="HFK301" s="400"/>
      <c r="HFL301" s="400"/>
      <c r="HFM301" s="400"/>
      <c r="HFN301" s="400"/>
      <c r="HFO301" s="400"/>
      <c r="HFP301" s="400"/>
      <c r="HFQ301" s="400"/>
      <c r="HFR301" s="400"/>
      <c r="HFS301" s="400"/>
      <c r="HFT301" s="400"/>
      <c r="HFU301" s="400"/>
      <c r="HFV301" s="400"/>
      <c r="HFW301" s="400"/>
      <c r="HFX301" s="400"/>
      <c r="HFY301" s="400"/>
      <c r="HFZ301" s="400"/>
      <c r="HGA301" s="400"/>
      <c r="HGB301" s="400"/>
      <c r="HGC301" s="400"/>
      <c r="HGD301" s="400"/>
      <c r="HGE301" s="400"/>
      <c r="HGF301" s="400"/>
      <c r="HGG301" s="400"/>
      <c r="HGH301" s="400"/>
      <c r="HGI301" s="400"/>
      <c r="HGJ301" s="400"/>
      <c r="HGK301" s="400"/>
      <c r="HGL301" s="400"/>
      <c r="HGM301" s="400"/>
      <c r="HGN301" s="400"/>
      <c r="HGO301" s="400"/>
      <c r="HGP301" s="400"/>
      <c r="HGQ301" s="400"/>
      <c r="HGR301" s="400"/>
      <c r="HGS301" s="400"/>
      <c r="HGT301" s="400"/>
      <c r="HGU301" s="400"/>
      <c r="HGV301" s="400"/>
      <c r="HGW301" s="400"/>
      <c r="HGX301" s="400"/>
      <c r="HGY301" s="400"/>
      <c r="HGZ301" s="400"/>
      <c r="HHA301" s="400"/>
      <c r="HHB301" s="400"/>
      <c r="HHC301" s="400"/>
      <c r="HHD301" s="400"/>
      <c r="HHE301" s="400"/>
      <c r="HHF301" s="400"/>
      <c r="HHG301" s="400"/>
      <c r="HHH301" s="400"/>
      <c r="HHI301" s="400"/>
      <c r="HHJ301" s="400"/>
      <c r="HHK301" s="400"/>
      <c r="HHL301" s="400"/>
      <c r="HHM301" s="400"/>
      <c r="HHN301" s="400"/>
      <c r="HHO301" s="400"/>
      <c r="HHP301" s="400"/>
      <c r="HHQ301" s="400"/>
      <c r="HHR301" s="400"/>
      <c r="HHS301" s="400"/>
      <c r="HHT301" s="400"/>
      <c r="HHU301" s="400"/>
      <c r="HHV301" s="400"/>
      <c r="HHW301" s="400"/>
      <c r="HHX301" s="400"/>
      <c r="HHY301" s="400"/>
      <c r="HHZ301" s="400"/>
      <c r="HIA301" s="400"/>
      <c r="HIB301" s="400"/>
      <c r="HIC301" s="400"/>
      <c r="HID301" s="400"/>
      <c r="HIE301" s="400"/>
      <c r="HIF301" s="400"/>
      <c r="HIG301" s="400"/>
      <c r="HIH301" s="400"/>
      <c r="HII301" s="400"/>
      <c r="HIJ301" s="400"/>
      <c r="HIK301" s="400"/>
      <c r="HIL301" s="400"/>
      <c r="HIM301" s="400"/>
      <c r="HIN301" s="400"/>
      <c r="HIO301" s="400"/>
      <c r="HIP301" s="400"/>
      <c r="HIQ301" s="400"/>
      <c r="HIR301" s="400"/>
      <c r="HIS301" s="400"/>
      <c r="HIT301" s="400"/>
      <c r="HIU301" s="400"/>
      <c r="HIV301" s="400"/>
      <c r="HIW301" s="400"/>
      <c r="HIX301" s="400"/>
      <c r="HIY301" s="400"/>
      <c r="HIZ301" s="400"/>
      <c r="HJA301" s="400"/>
      <c r="HJB301" s="400"/>
      <c r="HJC301" s="400"/>
      <c r="HJD301" s="400"/>
      <c r="HJE301" s="400"/>
      <c r="HJF301" s="400"/>
      <c r="HJG301" s="400"/>
      <c r="HJH301" s="400"/>
      <c r="HJI301" s="400"/>
      <c r="HJJ301" s="400"/>
      <c r="HJK301" s="400"/>
      <c r="HJL301" s="400"/>
      <c r="HJM301" s="400"/>
      <c r="HJN301" s="400"/>
      <c r="HJO301" s="400"/>
      <c r="HJP301" s="400"/>
      <c r="HJQ301" s="400"/>
      <c r="HJR301" s="400"/>
      <c r="HJS301" s="400"/>
      <c r="HJT301" s="400"/>
      <c r="HJU301" s="400"/>
      <c r="HJV301" s="400"/>
      <c r="HJW301" s="400"/>
      <c r="HJX301" s="400"/>
      <c r="HJY301" s="400"/>
      <c r="HJZ301" s="400"/>
      <c r="HKA301" s="400"/>
      <c r="HKB301" s="400"/>
      <c r="HKC301" s="400"/>
      <c r="HKD301" s="400"/>
      <c r="HKE301" s="400"/>
      <c r="HKF301" s="400"/>
      <c r="HKG301" s="400"/>
      <c r="HKH301" s="400"/>
      <c r="HKI301" s="400"/>
      <c r="HKJ301" s="400"/>
      <c r="HKK301" s="400"/>
      <c r="HKL301" s="400"/>
      <c r="HKM301" s="400"/>
      <c r="HKN301" s="400"/>
      <c r="HKO301" s="400"/>
      <c r="HKP301" s="400"/>
      <c r="HKQ301" s="400"/>
      <c r="HKR301" s="400"/>
      <c r="HKS301" s="400"/>
      <c r="HKT301" s="400"/>
      <c r="HKU301" s="400"/>
      <c r="HKV301" s="400"/>
      <c r="HKW301" s="400"/>
      <c r="HKX301" s="400"/>
      <c r="HKY301" s="400"/>
      <c r="HKZ301" s="400"/>
      <c r="HLA301" s="400"/>
      <c r="HLB301" s="400"/>
      <c r="HLC301" s="400"/>
      <c r="HLD301" s="400"/>
      <c r="HLE301" s="400"/>
      <c r="HLF301" s="400"/>
      <c r="HLG301" s="400"/>
      <c r="HLH301" s="400"/>
      <c r="HLI301" s="400"/>
      <c r="HLJ301" s="400"/>
      <c r="HLK301" s="400"/>
      <c r="HLL301" s="400"/>
      <c r="HLM301" s="400"/>
      <c r="HLN301" s="400"/>
      <c r="HLO301" s="400"/>
      <c r="HLP301" s="400"/>
      <c r="HLQ301" s="400"/>
      <c r="HLR301" s="400"/>
      <c r="HLS301" s="400"/>
      <c r="HLT301" s="400"/>
      <c r="HLU301" s="400"/>
      <c r="HLV301" s="400"/>
      <c r="HLW301" s="400"/>
      <c r="HLX301" s="400"/>
      <c r="HLY301" s="400"/>
      <c r="HLZ301" s="400"/>
      <c r="HMA301" s="400"/>
      <c r="HMB301" s="400"/>
      <c r="HMC301" s="400"/>
      <c r="HMD301" s="400"/>
      <c r="HME301" s="400"/>
      <c r="HMF301" s="400"/>
      <c r="HMG301" s="400"/>
      <c r="HMH301" s="400"/>
      <c r="HMI301" s="400"/>
      <c r="HMJ301" s="400"/>
      <c r="HMK301" s="400"/>
      <c r="HML301" s="400"/>
      <c r="HMM301" s="400"/>
      <c r="HMN301" s="400"/>
      <c r="HMO301" s="400"/>
      <c r="HMP301" s="400"/>
      <c r="HMQ301" s="400"/>
      <c r="HMR301" s="400"/>
      <c r="HMS301" s="400"/>
      <c r="HMT301" s="400"/>
      <c r="HMU301" s="400"/>
      <c r="HMV301" s="400"/>
      <c r="HMW301" s="400"/>
      <c r="HMX301" s="400"/>
      <c r="HMY301" s="400"/>
      <c r="HMZ301" s="400"/>
      <c r="HNA301" s="400"/>
      <c r="HNB301" s="400"/>
      <c r="HNC301" s="400"/>
      <c r="HND301" s="400"/>
      <c r="HNE301" s="400"/>
      <c r="HNF301" s="400"/>
      <c r="HNG301" s="400"/>
      <c r="HNH301" s="400"/>
      <c r="HNI301" s="400"/>
      <c r="HNJ301" s="400"/>
      <c r="HNK301" s="400"/>
      <c r="HNL301" s="400"/>
      <c r="HNM301" s="400"/>
      <c r="HNN301" s="400"/>
      <c r="HNO301" s="400"/>
      <c r="HNP301" s="400"/>
      <c r="HNQ301" s="400"/>
      <c r="HNR301" s="400"/>
      <c r="HNS301" s="400"/>
      <c r="HNT301" s="400"/>
      <c r="HNU301" s="400"/>
      <c r="HNV301" s="400"/>
      <c r="HNW301" s="400"/>
      <c r="HNX301" s="400"/>
      <c r="HNY301" s="400"/>
      <c r="HNZ301" s="400"/>
      <c r="HOA301" s="400"/>
      <c r="HOB301" s="400"/>
      <c r="HOC301" s="400"/>
      <c r="HOD301" s="400"/>
      <c r="HOE301" s="400"/>
      <c r="HOF301" s="400"/>
      <c r="HOG301" s="400"/>
      <c r="HOH301" s="400"/>
      <c r="HOI301" s="400"/>
      <c r="HOJ301" s="400"/>
      <c r="HOK301" s="400"/>
      <c r="HOL301" s="400"/>
      <c r="HOM301" s="400"/>
      <c r="HON301" s="400"/>
      <c r="HOO301" s="400"/>
      <c r="HOP301" s="400"/>
      <c r="HOQ301" s="400"/>
      <c r="HOR301" s="400"/>
      <c r="HOS301" s="400"/>
      <c r="HOT301" s="400"/>
      <c r="HOU301" s="400"/>
      <c r="HOV301" s="400"/>
      <c r="HOW301" s="400"/>
      <c r="HOX301" s="400"/>
      <c r="HOY301" s="400"/>
      <c r="HOZ301" s="400"/>
      <c r="HPA301" s="400"/>
      <c r="HPB301" s="400"/>
      <c r="HPC301" s="400"/>
      <c r="HPD301" s="400"/>
      <c r="HPE301" s="400"/>
      <c r="HPF301" s="400"/>
      <c r="HPG301" s="400"/>
      <c r="HPH301" s="400"/>
      <c r="HPI301" s="400"/>
      <c r="HPJ301" s="400"/>
      <c r="HPK301" s="400"/>
      <c r="HPL301" s="400"/>
      <c r="HPM301" s="400"/>
      <c r="HPN301" s="400"/>
      <c r="HPO301" s="400"/>
      <c r="HPP301" s="400"/>
      <c r="HPQ301" s="400"/>
      <c r="HPR301" s="400"/>
      <c r="HPS301" s="400"/>
      <c r="HPT301" s="400"/>
      <c r="HPU301" s="400"/>
      <c r="HPV301" s="400"/>
      <c r="HPW301" s="400"/>
      <c r="HPX301" s="400"/>
      <c r="HPY301" s="400"/>
      <c r="HPZ301" s="400"/>
      <c r="HQA301" s="400"/>
      <c r="HQB301" s="400"/>
      <c r="HQC301" s="400"/>
      <c r="HQD301" s="400"/>
      <c r="HQE301" s="400"/>
      <c r="HQF301" s="400"/>
      <c r="HQG301" s="400"/>
      <c r="HQH301" s="400"/>
      <c r="HQI301" s="400"/>
      <c r="HQJ301" s="400"/>
      <c r="HQK301" s="400"/>
      <c r="HQL301" s="400"/>
      <c r="HQM301" s="400"/>
      <c r="HQN301" s="400"/>
      <c r="HQO301" s="400"/>
      <c r="HQP301" s="400"/>
      <c r="HQQ301" s="400"/>
      <c r="HQR301" s="400"/>
      <c r="HQS301" s="400"/>
      <c r="HQT301" s="400"/>
      <c r="HQU301" s="400"/>
      <c r="HQV301" s="400"/>
      <c r="HQW301" s="400"/>
      <c r="HQX301" s="400"/>
      <c r="HQY301" s="400"/>
      <c r="HQZ301" s="400"/>
      <c r="HRA301" s="400"/>
      <c r="HRB301" s="400"/>
      <c r="HRC301" s="400"/>
      <c r="HRD301" s="400"/>
      <c r="HRE301" s="400"/>
      <c r="HRF301" s="400"/>
      <c r="HRG301" s="400"/>
      <c r="HRH301" s="400"/>
      <c r="HRI301" s="400"/>
      <c r="HRJ301" s="400"/>
      <c r="HRK301" s="400"/>
      <c r="HRL301" s="400"/>
      <c r="HRM301" s="400"/>
      <c r="HRN301" s="400"/>
      <c r="HRO301" s="400"/>
      <c r="HRP301" s="400"/>
      <c r="HRQ301" s="400"/>
      <c r="HRR301" s="400"/>
      <c r="HRS301" s="400"/>
      <c r="HRT301" s="400"/>
      <c r="HRU301" s="400"/>
      <c r="HRV301" s="400"/>
      <c r="HRW301" s="400"/>
      <c r="HRX301" s="400"/>
      <c r="HRY301" s="400"/>
      <c r="HRZ301" s="400"/>
      <c r="HSA301" s="400"/>
      <c r="HSB301" s="400"/>
      <c r="HSC301" s="400"/>
      <c r="HSD301" s="400"/>
      <c r="HSE301" s="400"/>
      <c r="HSF301" s="400"/>
      <c r="HSG301" s="400"/>
      <c r="HSH301" s="400"/>
      <c r="HSI301" s="400"/>
      <c r="HSJ301" s="400"/>
      <c r="HSK301" s="400"/>
      <c r="HSL301" s="400"/>
      <c r="HSM301" s="400"/>
      <c r="HSN301" s="400"/>
      <c r="HSO301" s="400"/>
      <c r="HSP301" s="400"/>
      <c r="HSQ301" s="400"/>
      <c r="HSR301" s="400"/>
      <c r="HSS301" s="400"/>
      <c r="HST301" s="400"/>
      <c r="HSU301" s="400"/>
      <c r="HSV301" s="400"/>
      <c r="HSW301" s="400"/>
      <c r="HSX301" s="400"/>
      <c r="HSY301" s="400"/>
      <c r="HSZ301" s="400"/>
      <c r="HTA301" s="400"/>
      <c r="HTB301" s="400"/>
      <c r="HTC301" s="400"/>
      <c r="HTD301" s="400"/>
      <c r="HTE301" s="400"/>
      <c r="HTF301" s="400"/>
      <c r="HTG301" s="400"/>
      <c r="HTH301" s="400"/>
      <c r="HTI301" s="400"/>
      <c r="HTJ301" s="400"/>
      <c r="HTK301" s="400"/>
      <c r="HTL301" s="400"/>
      <c r="HTM301" s="400"/>
      <c r="HTN301" s="400"/>
      <c r="HTO301" s="400"/>
      <c r="HTP301" s="400"/>
      <c r="HTQ301" s="400"/>
      <c r="HTR301" s="400"/>
      <c r="HTS301" s="400"/>
      <c r="HTT301" s="400"/>
      <c r="HTU301" s="400"/>
      <c r="HTV301" s="400"/>
      <c r="HTW301" s="400"/>
      <c r="HTX301" s="400"/>
      <c r="HTY301" s="400"/>
      <c r="HTZ301" s="400"/>
      <c r="HUA301" s="400"/>
      <c r="HUB301" s="400"/>
      <c r="HUC301" s="400"/>
      <c r="HUD301" s="400"/>
      <c r="HUE301" s="400"/>
      <c r="HUF301" s="400"/>
      <c r="HUG301" s="400"/>
      <c r="HUH301" s="400"/>
      <c r="HUI301" s="400"/>
      <c r="HUJ301" s="400"/>
      <c r="HUK301" s="400"/>
      <c r="HUL301" s="400"/>
      <c r="HUM301" s="400"/>
      <c r="HUN301" s="400"/>
      <c r="HUO301" s="400"/>
      <c r="HUP301" s="400"/>
      <c r="HUQ301" s="400"/>
      <c r="HUR301" s="400"/>
      <c r="HUS301" s="400"/>
      <c r="HUT301" s="400"/>
      <c r="HUU301" s="400"/>
      <c r="HUV301" s="400"/>
      <c r="HUW301" s="400"/>
      <c r="HUX301" s="400"/>
      <c r="HUY301" s="400"/>
      <c r="HUZ301" s="400"/>
      <c r="HVA301" s="400"/>
      <c r="HVB301" s="400"/>
      <c r="HVC301" s="400"/>
      <c r="HVD301" s="400"/>
      <c r="HVE301" s="400"/>
      <c r="HVF301" s="400"/>
      <c r="HVG301" s="400"/>
      <c r="HVH301" s="400"/>
      <c r="HVI301" s="400"/>
      <c r="HVJ301" s="400"/>
      <c r="HVK301" s="400"/>
      <c r="HVL301" s="400"/>
      <c r="HVM301" s="400"/>
      <c r="HVN301" s="400"/>
      <c r="HVO301" s="400"/>
      <c r="HVP301" s="400"/>
      <c r="HVQ301" s="400"/>
      <c r="HVR301" s="400"/>
      <c r="HVS301" s="400"/>
      <c r="HVT301" s="400"/>
      <c r="HVU301" s="400"/>
      <c r="HVV301" s="400"/>
      <c r="HVW301" s="400"/>
      <c r="HVX301" s="400"/>
      <c r="HVY301" s="400"/>
      <c r="HVZ301" s="400"/>
      <c r="HWA301" s="400"/>
      <c r="HWB301" s="400"/>
      <c r="HWC301" s="400"/>
      <c r="HWD301" s="400"/>
      <c r="HWE301" s="400"/>
      <c r="HWF301" s="400"/>
      <c r="HWG301" s="400"/>
      <c r="HWH301" s="400"/>
      <c r="HWI301" s="400"/>
      <c r="HWJ301" s="400"/>
      <c r="HWK301" s="400"/>
      <c r="HWL301" s="400"/>
      <c r="HWM301" s="400"/>
      <c r="HWN301" s="400"/>
      <c r="HWO301" s="400"/>
      <c r="HWP301" s="400"/>
      <c r="HWQ301" s="400"/>
      <c r="HWR301" s="400"/>
      <c r="HWS301" s="400"/>
      <c r="HWT301" s="400"/>
      <c r="HWU301" s="400"/>
      <c r="HWV301" s="400"/>
      <c r="HWW301" s="400"/>
      <c r="HWX301" s="400"/>
      <c r="HWY301" s="400"/>
      <c r="HWZ301" s="400"/>
      <c r="HXA301" s="400"/>
      <c r="HXB301" s="400"/>
      <c r="HXC301" s="400"/>
      <c r="HXD301" s="400"/>
      <c r="HXE301" s="400"/>
      <c r="HXF301" s="400"/>
      <c r="HXG301" s="400"/>
      <c r="HXH301" s="400"/>
      <c r="HXI301" s="400"/>
      <c r="HXJ301" s="400"/>
      <c r="HXK301" s="400"/>
      <c r="HXL301" s="400"/>
      <c r="HXM301" s="400"/>
      <c r="HXN301" s="400"/>
      <c r="HXO301" s="400"/>
      <c r="HXP301" s="400"/>
      <c r="HXQ301" s="400"/>
      <c r="HXR301" s="400"/>
      <c r="HXS301" s="400"/>
      <c r="HXT301" s="400"/>
      <c r="HXU301" s="400"/>
      <c r="HXV301" s="400"/>
      <c r="HXW301" s="400"/>
      <c r="HXX301" s="400"/>
      <c r="HXY301" s="400"/>
      <c r="HXZ301" s="400"/>
      <c r="HYA301" s="400"/>
      <c r="HYB301" s="400"/>
      <c r="HYC301" s="400"/>
      <c r="HYD301" s="400"/>
      <c r="HYE301" s="400"/>
      <c r="HYF301" s="400"/>
      <c r="HYG301" s="400"/>
      <c r="HYH301" s="400"/>
      <c r="HYI301" s="400"/>
      <c r="HYJ301" s="400"/>
      <c r="HYK301" s="400"/>
      <c r="HYL301" s="400"/>
      <c r="HYM301" s="400"/>
      <c r="HYN301" s="400"/>
      <c r="HYO301" s="400"/>
      <c r="HYP301" s="400"/>
      <c r="HYQ301" s="400"/>
      <c r="HYR301" s="400"/>
      <c r="HYS301" s="400"/>
      <c r="HYT301" s="400"/>
      <c r="HYU301" s="400"/>
      <c r="HYV301" s="400"/>
      <c r="HYW301" s="400"/>
      <c r="HYX301" s="400"/>
      <c r="HYY301" s="400"/>
      <c r="HYZ301" s="400"/>
      <c r="HZA301" s="400"/>
      <c r="HZB301" s="400"/>
      <c r="HZC301" s="400"/>
      <c r="HZD301" s="400"/>
      <c r="HZE301" s="400"/>
      <c r="HZF301" s="400"/>
      <c r="HZG301" s="400"/>
      <c r="HZH301" s="400"/>
      <c r="HZI301" s="400"/>
      <c r="HZJ301" s="400"/>
      <c r="HZK301" s="400"/>
      <c r="HZL301" s="400"/>
      <c r="HZM301" s="400"/>
      <c r="HZN301" s="400"/>
      <c r="HZO301" s="400"/>
      <c r="HZP301" s="400"/>
      <c r="HZQ301" s="400"/>
      <c r="HZR301" s="400"/>
      <c r="HZS301" s="400"/>
      <c r="HZT301" s="400"/>
      <c r="HZU301" s="400"/>
      <c r="HZV301" s="400"/>
      <c r="HZW301" s="400"/>
      <c r="HZX301" s="400"/>
      <c r="HZY301" s="400"/>
      <c r="HZZ301" s="400"/>
      <c r="IAA301" s="400"/>
      <c r="IAB301" s="400"/>
      <c r="IAC301" s="400"/>
      <c r="IAD301" s="400"/>
      <c r="IAE301" s="400"/>
      <c r="IAF301" s="400"/>
      <c r="IAG301" s="400"/>
      <c r="IAH301" s="400"/>
      <c r="IAI301" s="400"/>
      <c r="IAJ301" s="400"/>
      <c r="IAK301" s="400"/>
      <c r="IAL301" s="400"/>
      <c r="IAM301" s="400"/>
      <c r="IAN301" s="400"/>
      <c r="IAO301" s="400"/>
      <c r="IAP301" s="400"/>
      <c r="IAQ301" s="400"/>
      <c r="IAR301" s="400"/>
      <c r="IAS301" s="400"/>
      <c r="IAT301" s="400"/>
      <c r="IAU301" s="400"/>
      <c r="IAV301" s="400"/>
      <c r="IAW301" s="400"/>
      <c r="IAX301" s="400"/>
      <c r="IAY301" s="400"/>
      <c r="IAZ301" s="400"/>
      <c r="IBA301" s="400"/>
      <c r="IBB301" s="400"/>
      <c r="IBC301" s="400"/>
      <c r="IBD301" s="400"/>
      <c r="IBE301" s="400"/>
      <c r="IBF301" s="400"/>
      <c r="IBG301" s="400"/>
      <c r="IBH301" s="400"/>
      <c r="IBI301" s="400"/>
      <c r="IBJ301" s="400"/>
      <c r="IBK301" s="400"/>
      <c r="IBL301" s="400"/>
      <c r="IBM301" s="400"/>
      <c r="IBN301" s="400"/>
      <c r="IBO301" s="400"/>
      <c r="IBP301" s="400"/>
      <c r="IBQ301" s="400"/>
      <c r="IBR301" s="400"/>
      <c r="IBS301" s="400"/>
      <c r="IBT301" s="400"/>
      <c r="IBU301" s="400"/>
      <c r="IBV301" s="400"/>
      <c r="IBW301" s="400"/>
      <c r="IBX301" s="400"/>
      <c r="IBY301" s="400"/>
      <c r="IBZ301" s="400"/>
      <c r="ICA301" s="400"/>
      <c r="ICB301" s="400"/>
      <c r="ICC301" s="400"/>
      <c r="ICD301" s="400"/>
      <c r="ICE301" s="400"/>
      <c r="ICF301" s="400"/>
      <c r="ICG301" s="400"/>
      <c r="ICH301" s="400"/>
      <c r="ICI301" s="400"/>
      <c r="ICJ301" s="400"/>
      <c r="ICK301" s="400"/>
      <c r="ICL301" s="400"/>
      <c r="ICM301" s="400"/>
      <c r="ICN301" s="400"/>
      <c r="ICO301" s="400"/>
      <c r="ICP301" s="400"/>
      <c r="ICQ301" s="400"/>
      <c r="ICR301" s="400"/>
      <c r="ICS301" s="400"/>
      <c r="ICT301" s="400"/>
      <c r="ICU301" s="400"/>
      <c r="ICV301" s="400"/>
      <c r="ICW301" s="400"/>
      <c r="ICX301" s="400"/>
      <c r="ICY301" s="400"/>
      <c r="ICZ301" s="400"/>
      <c r="IDA301" s="400"/>
      <c r="IDB301" s="400"/>
      <c r="IDC301" s="400"/>
      <c r="IDD301" s="400"/>
      <c r="IDE301" s="400"/>
      <c r="IDF301" s="400"/>
      <c r="IDG301" s="400"/>
      <c r="IDH301" s="400"/>
      <c r="IDI301" s="400"/>
      <c r="IDJ301" s="400"/>
      <c r="IDK301" s="400"/>
      <c r="IDL301" s="400"/>
      <c r="IDM301" s="400"/>
      <c r="IDN301" s="400"/>
      <c r="IDO301" s="400"/>
      <c r="IDP301" s="400"/>
      <c r="IDQ301" s="400"/>
      <c r="IDR301" s="400"/>
      <c r="IDS301" s="400"/>
      <c r="IDT301" s="400"/>
      <c r="IDU301" s="400"/>
      <c r="IDV301" s="400"/>
      <c r="IDW301" s="400"/>
      <c r="IDX301" s="400"/>
      <c r="IDY301" s="400"/>
      <c r="IDZ301" s="400"/>
      <c r="IEA301" s="400"/>
      <c r="IEB301" s="400"/>
      <c r="IEC301" s="400"/>
      <c r="IED301" s="400"/>
      <c r="IEE301" s="400"/>
      <c r="IEF301" s="400"/>
      <c r="IEG301" s="400"/>
      <c r="IEH301" s="400"/>
      <c r="IEI301" s="400"/>
      <c r="IEJ301" s="400"/>
      <c r="IEK301" s="400"/>
      <c r="IEL301" s="400"/>
      <c r="IEM301" s="400"/>
      <c r="IEN301" s="400"/>
      <c r="IEO301" s="400"/>
      <c r="IEP301" s="400"/>
      <c r="IEQ301" s="400"/>
      <c r="IER301" s="400"/>
      <c r="IES301" s="400"/>
      <c r="IET301" s="400"/>
      <c r="IEU301" s="400"/>
      <c r="IEV301" s="400"/>
      <c r="IEW301" s="400"/>
      <c r="IEX301" s="400"/>
      <c r="IEY301" s="400"/>
      <c r="IEZ301" s="400"/>
      <c r="IFA301" s="400"/>
      <c r="IFB301" s="400"/>
      <c r="IFC301" s="400"/>
      <c r="IFD301" s="400"/>
      <c r="IFE301" s="400"/>
      <c r="IFF301" s="400"/>
      <c r="IFG301" s="400"/>
      <c r="IFH301" s="400"/>
      <c r="IFI301" s="400"/>
      <c r="IFJ301" s="400"/>
      <c r="IFK301" s="400"/>
      <c r="IFL301" s="400"/>
      <c r="IFM301" s="400"/>
      <c r="IFN301" s="400"/>
      <c r="IFO301" s="400"/>
      <c r="IFP301" s="400"/>
      <c r="IFQ301" s="400"/>
      <c r="IFR301" s="400"/>
      <c r="IFS301" s="400"/>
      <c r="IFT301" s="400"/>
      <c r="IFU301" s="400"/>
      <c r="IFV301" s="400"/>
      <c r="IFW301" s="400"/>
      <c r="IFX301" s="400"/>
      <c r="IFY301" s="400"/>
      <c r="IFZ301" s="400"/>
      <c r="IGA301" s="400"/>
      <c r="IGB301" s="400"/>
      <c r="IGC301" s="400"/>
      <c r="IGD301" s="400"/>
      <c r="IGE301" s="400"/>
      <c r="IGF301" s="400"/>
      <c r="IGG301" s="400"/>
      <c r="IGH301" s="400"/>
      <c r="IGI301" s="400"/>
      <c r="IGJ301" s="400"/>
      <c r="IGK301" s="400"/>
      <c r="IGL301" s="400"/>
      <c r="IGM301" s="400"/>
      <c r="IGN301" s="400"/>
      <c r="IGO301" s="400"/>
      <c r="IGP301" s="400"/>
      <c r="IGQ301" s="400"/>
      <c r="IGR301" s="400"/>
      <c r="IGS301" s="400"/>
      <c r="IGT301" s="400"/>
      <c r="IGU301" s="400"/>
      <c r="IGV301" s="400"/>
      <c r="IGW301" s="400"/>
      <c r="IGX301" s="400"/>
      <c r="IGY301" s="400"/>
      <c r="IGZ301" s="400"/>
      <c r="IHA301" s="400"/>
      <c r="IHB301" s="400"/>
      <c r="IHC301" s="400"/>
      <c r="IHD301" s="400"/>
      <c r="IHE301" s="400"/>
      <c r="IHF301" s="400"/>
      <c r="IHG301" s="400"/>
      <c r="IHH301" s="400"/>
      <c r="IHI301" s="400"/>
      <c r="IHJ301" s="400"/>
      <c r="IHK301" s="400"/>
      <c r="IHL301" s="400"/>
      <c r="IHM301" s="400"/>
      <c r="IHN301" s="400"/>
      <c r="IHO301" s="400"/>
      <c r="IHP301" s="400"/>
      <c r="IHQ301" s="400"/>
      <c r="IHR301" s="400"/>
      <c r="IHS301" s="400"/>
      <c r="IHT301" s="400"/>
      <c r="IHU301" s="400"/>
      <c r="IHV301" s="400"/>
      <c r="IHW301" s="400"/>
      <c r="IHX301" s="400"/>
      <c r="IHY301" s="400"/>
      <c r="IHZ301" s="400"/>
      <c r="IIA301" s="400"/>
      <c r="IIB301" s="400"/>
      <c r="IIC301" s="400"/>
      <c r="IID301" s="400"/>
      <c r="IIE301" s="400"/>
      <c r="IIF301" s="400"/>
      <c r="IIG301" s="400"/>
      <c r="IIH301" s="400"/>
      <c r="III301" s="400"/>
      <c r="IIJ301" s="400"/>
      <c r="IIK301" s="400"/>
      <c r="IIL301" s="400"/>
      <c r="IIM301" s="400"/>
      <c r="IIN301" s="400"/>
      <c r="IIO301" s="400"/>
      <c r="IIP301" s="400"/>
      <c r="IIQ301" s="400"/>
      <c r="IIR301" s="400"/>
      <c r="IIS301" s="400"/>
      <c r="IIT301" s="400"/>
      <c r="IIU301" s="400"/>
      <c r="IIV301" s="400"/>
      <c r="IIW301" s="400"/>
      <c r="IIX301" s="400"/>
      <c r="IIY301" s="400"/>
      <c r="IIZ301" s="400"/>
      <c r="IJA301" s="400"/>
      <c r="IJB301" s="400"/>
      <c r="IJC301" s="400"/>
      <c r="IJD301" s="400"/>
      <c r="IJE301" s="400"/>
      <c r="IJF301" s="400"/>
      <c r="IJG301" s="400"/>
      <c r="IJH301" s="400"/>
      <c r="IJI301" s="400"/>
      <c r="IJJ301" s="400"/>
      <c r="IJK301" s="400"/>
      <c r="IJL301" s="400"/>
      <c r="IJM301" s="400"/>
      <c r="IJN301" s="400"/>
      <c r="IJO301" s="400"/>
      <c r="IJP301" s="400"/>
      <c r="IJQ301" s="400"/>
      <c r="IJR301" s="400"/>
      <c r="IJS301" s="400"/>
      <c r="IJT301" s="400"/>
      <c r="IJU301" s="400"/>
      <c r="IJV301" s="400"/>
      <c r="IJW301" s="400"/>
      <c r="IJX301" s="400"/>
      <c r="IJY301" s="400"/>
      <c r="IJZ301" s="400"/>
      <c r="IKA301" s="400"/>
      <c r="IKB301" s="400"/>
      <c r="IKC301" s="400"/>
      <c r="IKD301" s="400"/>
      <c r="IKE301" s="400"/>
      <c r="IKF301" s="400"/>
      <c r="IKG301" s="400"/>
      <c r="IKH301" s="400"/>
      <c r="IKI301" s="400"/>
      <c r="IKJ301" s="400"/>
      <c r="IKK301" s="400"/>
      <c r="IKL301" s="400"/>
      <c r="IKM301" s="400"/>
      <c r="IKN301" s="400"/>
      <c r="IKO301" s="400"/>
      <c r="IKP301" s="400"/>
      <c r="IKQ301" s="400"/>
      <c r="IKR301" s="400"/>
      <c r="IKS301" s="400"/>
      <c r="IKT301" s="400"/>
      <c r="IKU301" s="400"/>
      <c r="IKV301" s="400"/>
      <c r="IKW301" s="400"/>
      <c r="IKX301" s="400"/>
      <c r="IKY301" s="400"/>
      <c r="IKZ301" s="400"/>
      <c r="ILA301" s="400"/>
      <c r="ILB301" s="400"/>
      <c r="ILC301" s="400"/>
      <c r="ILD301" s="400"/>
      <c r="ILE301" s="400"/>
      <c r="ILF301" s="400"/>
      <c r="ILG301" s="400"/>
      <c r="ILH301" s="400"/>
      <c r="ILI301" s="400"/>
      <c r="ILJ301" s="400"/>
      <c r="ILK301" s="400"/>
      <c r="ILL301" s="400"/>
      <c r="ILM301" s="400"/>
      <c r="ILN301" s="400"/>
      <c r="ILO301" s="400"/>
      <c r="ILP301" s="400"/>
      <c r="ILQ301" s="400"/>
      <c r="ILR301" s="400"/>
      <c r="ILS301" s="400"/>
      <c r="ILT301" s="400"/>
      <c r="ILU301" s="400"/>
      <c r="ILV301" s="400"/>
      <c r="ILW301" s="400"/>
      <c r="ILX301" s="400"/>
      <c r="ILY301" s="400"/>
      <c r="ILZ301" s="400"/>
      <c r="IMA301" s="400"/>
      <c r="IMB301" s="400"/>
      <c r="IMC301" s="400"/>
      <c r="IMD301" s="400"/>
      <c r="IME301" s="400"/>
      <c r="IMF301" s="400"/>
      <c r="IMG301" s="400"/>
      <c r="IMH301" s="400"/>
      <c r="IMI301" s="400"/>
      <c r="IMJ301" s="400"/>
      <c r="IMK301" s="400"/>
      <c r="IML301" s="400"/>
      <c r="IMM301" s="400"/>
      <c r="IMN301" s="400"/>
      <c r="IMO301" s="400"/>
      <c r="IMP301" s="400"/>
      <c r="IMQ301" s="400"/>
      <c r="IMR301" s="400"/>
      <c r="IMS301" s="400"/>
      <c r="IMT301" s="400"/>
      <c r="IMU301" s="400"/>
      <c r="IMV301" s="400"/>
      <c r="IMW301" s="400"/>
      <c r="IMX301" s="400"/>
      <c r="IMY301" s="400"/>
      <c r="IMZ301" s="400"/>
      <c r="INA301" s="400"/>
      <c r="INB301" s="400"/>
      <c r="INC301" s="400"/>
      <c r="IND301" s="400"/>
      <c r="INE301" s="400"/>
      <c r="INF301" s="400"/>
      <c r="ING301" s="400"/>
      <c r="INH301" s="400"/>
      <c r="INI301" s="400"/>
      <c r="INJ301" s="400"/>
      <c r="INK301" s="400"/>
      <c r="INL301" s="400"/>
      <c r="INM301" s="400"/>
      <c r="INN301" s="400"/>
      <c r="INO301" s="400"/>
      <c r="INP301" s="400"/>
      <c r="INQ301" s="400"/>
      <c r="INR301" s="400"/>
      <c r="INS301" s="400"/>
      <c r="INT301" s="400"/>
      <c r="INU301" s="400"/>
      <c r="INV301" s="400"/>
      <c r="INW301" s="400"/>
      <c r="INX301" s="400"/>
      <c r="INY301" s="400"/>
      <c r="INZ301" s="400"/>
      <c r="IOA301" s="400"/>
      <c r="IOB301" s="400"/>
      <c r="IOC301" s="400"/>
      <c r="IOD301" s="400"/>
      <c r="IOE301" s="400"/>
      <c r="IOF301" s="400"/>
      <c r="IOG301" s="400"/>
      <c r="IOH301" s="400"/>
      <c r="IOI301" s="400"/>
      <c r="IOJ301" s="400"/>
      <c r="IOK301" s="400"/>
      <c r="IOL301" s="400"/>
      <c r="IOM301" s="400"/>
      <c r="ION301" s="400"/>
      <c r="IOO301" s="400"/>
      <c r="IOP301" s="400"/>
      <c r="IOQ301" s="400"/>
      <c r="IOR301" s="400"/>
      <c r="IOS301" s="400"/>
      <c r="IOT301" s="400"/>
      <c r="IOU301" s="400"/>
      <c r="IOV301" s="400"/>
      <c r="IOW301" s="400"/>
      <c r="IOX301" s="400"/>
      <c r="IOY301" s="400"/>
      <c r="IOZ301" s="400"/>
      <c r="IPA301" s="400"/>
      <c r="IPB301" s="400"/>
      <c r="IPC301" s="400"/>
      <c r="IPD301" s="400"/>
      <c r="IPE301" s="400"/>
      <c r="IPF301" s="400"/>
      <c r="IPG301" s="400"/>
      <c r="IPH301" s="400"/>
      <c r="IPI301" s="400"/>
      <c r="IPJ301" s="400"/>
      <c r="IPK301" s="400"/>
      <c r="IPL301" s="400"/>
      <c r="IPM301" s="400"/>
      <c r="IPN301" s="400"/>
      <c r="IPO301" s="400"/>
      <c r="IPP301" s="400"/>
      <c r="IPQ301" s="400"/>
      <c r="IPR301" s="400"/>
      <c r="IPS301" s="400"/>
      <c r="IPT301" s="400"/>
      <c r="IPU301" s="400"/>
      <c r="IPV301" s="400"/>
      <c r="IPW301" s="400"/>
      <c r="IPX301" s="400"/>
      <c r="IPY301" s="400"/>
      <c r="IPZ301" s="400"/>
      <c r="IQA301" s="400"/>
      <c r="IQB301" s="400"/>
      <c r="IQC301" s="400"/>
      <c r="IQD301" s="400"/>
      <c r="IQE301" s="400"/>
      <c r="IQF301" s="400"/>
      <c r="IQG301" s="400"/>
      <c r="IQH301" s="400"/>
      <c r="IQI301" s="400"/>
      <c r="IQJ301" s="400"/>
      <c r="IQK301" s="400"/>
      <c r="IQL301" s="400"/>
      <c r="IQM301" s="400"/>
      <c r="IQN301" s="400"/>
      <c r="IQO301" s="400"/>
      <c r="IQP301" s="400"/>
      <c r="IQQ301" s="400"/>
      <c r="IQR301" s="400"/>
      <c r="IQS301" s="400"/>
      <c r="IQT301" s="400"/>
      <c r="IQU301" s="400"/>
      <c r="IQV301" s="400"/>
      <c r="IQW301" s="400"/>
      <c r="IQX301" s="400"/>
      <c r="IQY301" s="400"/>
      <c r="IQZ301" s="400"/>
      <c r="IRA301" s="400"/>
      <c r="IRB301" s="400"/>
      <c r="IRC301" s="400"/>
      <c r="IRD301" s="400"/>
      <c r="IRE301" s="400"/>
      <c r="IRF301" s="400"/>
      <c r="IRG301" s="400"/>
      <c r="IRH301" s="400"/>
      <c r="IRI301" s="400"/>
      <c r="IRJ301" s="400"/>
      <c r="IRK301" s="400"/>
      <c r="IRL301" s="400"/>
      <c r="IRM301" s="400"/>
      <c r="IRN301" s="400"/>
      <c r="IRO301" s="400"/>
      <c r="IRP301" s="400"/>
      <c r="IRQ301" s="400"/>
      <c r="IRR301" s="400"/>
      <c r="IRS301" s="400"/>
      <c r="IRT301" s="400"/>
      <c r="IRU301" s="400"/>
      <c r="IRV301" s="400"/>
      <c r="IRW301" s="400"/>
      <c r="IRX301" s="400"/>
      <c r="IRY301" s="400"/>
      <c r="IRZ301" s="400"/>
      <c r="ISA301" s="400"/>
      <c r="ISB301" s="400"/>
      <c r="ISC301" s="400"/>
      <c r="ISD301" s="400"/>
      <c r="ISE301" s="400"/>
      <c r="ISF301" s="400"/>
      <c r="ISG301" s="400"/>
      <c r="ISH301" s="400"/>
      <c r="ISI301" s="400"/>
      <c r="ISJ301" s="400"/>
      <c r="ISK301" s="400"/>
      <c r="ISL301" s="400"/>
      <c r="ISM301" s="400"/>
      <c r="ISN301" s="400"/>
      <c r="ISO301" s="400"/>
      <c r="ISP301" s="400"/>
      <c r="ISQ301" s="400"/>
      <c r="ISR301" s="400"/>
      <c r="ISS301" s="400"/>
      <c r="IST301" s="400"/>
      <c r="ISU301" s="400"/>
      <c r="ISV301" s="400"/>
      <c r="ISW301" s="400"/>
      <c r="ISX301" s="400"/>
      <c r="ISY301" s="400"/>
      <c r="ISZ301" s="400"/>
      <c r="ITA301" s="400"/>
      <c r="ITB301" s="400"/>
      <c r="ITC301" s="400"/>
      <c r="ITD301" s="400"/>
      <c r="ITE301" s="400"/>
      <c r="ITF301" s="400"/>
      <c r="ITG301" s="400"/>
      <c r="ITH301" s="400"/>
      <c r="ITI301" s="400"/>
      <c r="ITJ301" s="400"/>
      <c r="ITK301" s="400"/>
      <c r="ITL301" s="400"/>
      <c r="ITM301" s="400"/>
      <c r="ITN301" s="400"/>
      <c r="ITO301" s="400"/>
      <c r="ITP301" s="400"/>
      <c r="ITQ301" s="400"/>
      <c r="ITR301" s="400"/>
      <c r="ITS301" s="400"/>
      <c r="ITT301" s="400"/>
      <c r="ITU301" s="400"/>
      <c r="ITV301" s="400"/>
      <c r="ITW301" s="400"/>
      <c r="ITX301" s="400"/>
      <c r="ITY301" s="400"/>
      <c r="ITZ301" s="400"/>
      <c r="IUA301" s="400"/>
      <c r="IUB301" s="400"/>
      <c r="IUC301" s="400"/>
      <c r="IUD301" s="400"/>
      <c r="IUE301" s="400"/>
      <c r="IUF301" s="400"/>
      <c r="IUG301" s="400"/>
      <c r="IUH301" s="400"/>
      <c r="IUI301" s="400"/>
      <c r="IUJ301" s="400"/>
      <c r="IUK301" s="400"/>
      <c r="IUL301" s="400"/>
      <c r="IUM301" s="400"/>
      <c r="IUN301" s="400"/>
      <c r="IUO301" s="400"/>
      <c r="IUP301" s="400"/>
      <c r="IUQ301" s="400"/>
      <c r="IUR301" s="400"/>
      <c r="IUS301" s="400"/>
      <c r="IUT301" s="400"/>
      <c r="IUU301" s="400"/>
      <c r="IUV301" s="400"/>
      <c r="IUW301" s="400"/>
      <c r="IUX301" s="400"/>
      <c r="IUY301" s="400"/>
      <c r="IUZ301" s="400"/>
      <c r="IVA301" s="400"/>
      <c r="IVB301" s="400"/>
      <c r="IVC301" s="400"/>
      <c r="IVD301" s="400"/>
      <c r="IVE301" s="400"/>
      <c r="IVF301" s="400"/>
      <c r="IVG301" s="400"/>
      <c r="IVH301" s="400"/>
      <c r="IVI301" s="400"/>
      <c r="IVJ301" s="400"/>
      <c r="IVK301" s="400"/>
      <c r="IVL301" s="400"/>
      <c r="IVM301" s="400"/>
      <c r="IVN301" s="400"/>
      <c r="IVO301" s="400"/>
      <c r="IVP301" s="400"/>
      <c r="IVQ301" s="400"/>
      <c r="IVR301" s="400"/>
      <c r="IVS301" s="400"/>
      <c r="IVT301" s="400"/>
      <c r="IVU301" s="400"/>
      <c r="IVV301" s="400"/>
      <c r="IVW301" s="400"/>
      <c r="IVX301" s="400"/>
      <c r="IVY301" s="400"/>
      <c r="IVZ301" s="400"/>
      <c r="IWA301" s="400"/>
      <c r="IWB301" s="400"/>
      <c r="IWC301" s="400"/>
      <c r="IWD301" s="400"/>
      <c r="IWE301" s="400"/>
      <c r="IWF301" s="400"/>
      <c r="IWG301" s="400"/>
      <c r="IWH301" s="400"/>
      <c r="IWI301" s="400"/>
      <c r="IWJ301" s="400"/>
      <c r="IWK301" s="400"/>
      <c r="IWL301" s="400"/>
      <c r="IWM301" s="400"/>
      <c r="IWN301" s="400"/>
      <c r="IWO301" s="400"/>
      <c r="IWP301" s="400"/>
      <c r="IWQ301" s="400"/>
      <c r="IWR301" s="400"/>
      <c r="IWS301" s="400"/>
      <c r="IWT301" s="400"/>
      <c r="IWU301" s="400"/>
      <c r="IWV301" s="400"/>
      <c r="IWW301" s="400"/>
      <c r="IWX301" s="400"/>
      <c r="IWY301" s="400"/>
      <c r="IWZ301" s="400"/>
      <c r="IXA301" s="400"/>
      <c r="IXB301" s="400"/>
      <c r="IXC301" s="400"/>
      <c r="IXD301" s="400"/>
      <c r="IXE301" s="400"/>
      <c r="IXF301" s="400"/>
      <c r="IXG301" s="400"/>
      <c r="IXH301" s="400"/>
      <c r="IXI301" s="400"/>
      <c r="IXJ301" s="400"/>
      <c r="IXK301" s="400"/>
      <c r="IXL301" s="400"/>
      <c r="IXM301" s="400"/>
      <c r="IXN301" s="400"/>
      <c r="IXO301" s="400"/>
      <c r="IXP301" s="400"/>
      <c r="IXQ301" s="400"/>
      <c r="IXR301" s="400"/>
      <c r="IXS301" s="400"/>
      <c r="IXT301" s="400"/>
      <c r="IXU301" s="400"/>
      <c r="IXV301" s="400"/>
      <c r="IXW301" s="400"/>
      <c r="IXX301" s="400"/>
      <c r="IXY301" s="400"/>
      <c r="IXZ301" s="400"/>
      <c r="IYA301" s="400"/>
      <c r="IYB301" s="400"/>
      <c r="IYC301" s="400"/>
      <c r="IYD301" s="400"/>
      <c r="IYE301" s="400"/>
      <c r="IYF301" s="400"/>
      <c r="IYG301" s="400"/>
      <c r="IYH301" s="400"/>
      <c r="IYI301" s="400"/>
      <c r="IYJ301" s="400"/>
      <c r="IYK301" s="400"/>
      <c r="IYL301" s="400"/>
      <c r="IYM301" s="400"/>
      <c r="IYN301" s="400"/>
      <c r="IYO301" s="400"/>
      <c r="IYP301" s="400"/>
      <c r="IYQ301" s="400"/>
      <c r="IYR301" s="400"/>
      <c r="IYS301" s="400"/>
      <c r="IYT301" s="400"/>
      <c r="IYU301" s="400"/>
      <c r="IYV301" s="400"/>
      <c r="IYW301" s="400"/>
      <c r="IYX301" s="400"/>
      <c r="IYY301" s="400"/>
      <c r="IYZ301" s="400"/>
      <c r="IZA301" s="400"/>
      <c r="IZB301" s="400"/>
      <c r="IZC301" s="400"/>
      <c r="IZD301" s="400"/>
      <c r="IZE301" s="400"/>
      <c r="IZF301" s="400"/>
      <c r="IZG301" s="400"/>
      <c r="IZH301" s="400"/>
      <c r="IZI301" s="400"/>
      <c r="IZJ301" s="400"/>
      <c r="IZK301" s="400"/>
      <c r="IZL301" s="400"/>
      <c r="IZM301" s="400"/>
      <c r="IZN301" s="400"/>
      <c r="IZO301" s="400"/>
      <c r="IZP301" s="400"/>
      <c r="IZQ301" s="400"/>
      <c r="IZR301" s="400"/>
      <c r="IZS301" s="400"/>
      <c r="IZT301" s="400"/>
      <c r="IZU301" s="400"/>
      <c r="IZV301" s="400"/>
      <c r="IZW301" s="400"/>
      <c r="IZX301" s="400"/>
      <c r="IZY301" s="400"/>
      <c r="IZZ301" s="400"/>
      <c r="JAA301" s="400"/>
      <c r="JAB301" s="400"/>
      <c r="JAC301" s="400"/>
      <c r="JAD301" s="400"/>
      <c r="JAE301" s="400"/>
      <c r="JAF301" s="400"/>
      <c r="JAG301" s="400"/>
      <c r="JAH301" s="400"/>
      <c r="JAI301" s="400"/>
      <c r="JAJ301" s="400"/>
      <c r="JAK301" s="400"/>
      <c r="JAL301" s="400"/>
      <c r="JAM301" s="400"/>
      <c r="JAN301" s="400"/>
      <c r="JAO301" s="400"/>
      <c r="JAP301" s="400"/>
      <c r="JAQ301" s="400"/>
      <c r="JAR301" s="400"/>
      <c r="JAS301" s="400"/>
      <c r="JAT301" s="400"/>
      <c r="JAU301" s="400"/>
      <c r="JAV301" s="400"/>
      <c r="JAW301" s="400"/>
      <c r="JAX301" s="400"/>
      <c r="JAY301" s="400"/>
      <c r="JAZ301" s="400"/>
      <c r="JBA301" s="400"/>
      <c r="JBB301" s="400"/>
      <c r="JBC301" s="400"/>
      <c r="JBD301" s="400"/>
      <c r="JBE301" s="400"/>
      <c r="JBF301" s="400"/>
      <c r="JBG301" s="400"/>
      <c r="JBH301" s="400"/>
      <c r="JBI301" s="400"/>
      <c r="JBJ301" s="400"/>
      <c r="JBK301" s="400"/>
      <c r="JBL301" s="400"/>
      <c r="JBM301" s="400"/>
      <c r="JBN301" s="400"/>
      <c r="JBO301" s="400"/>
      <c r="JBP301" s="400"/>
      <c r="JBQ301" s="400"/>
      <c r="JBR301" s="400"/>
      <c r="JBS301" s="400"/>
      <c r="JBT301" s="400"/>
      <c r="JBU301" s="400"/>
      <c r="JBV301" s="400"/>
      <c r="JBW301" s="400"/>
      <c r="JBX301" s="400"/>
      <c r="JBY301" s="400"/>
      <c r="JBZ301" s="400"/>
      <c r="JCA301" s="400"/>
      <c r="JCB301" s="400"/>
      <c r="JCC301" s="400"/>
      <c r="JCD301" s="400"/>
      <c r="JCE301" s="400"/>
      <c r="JCF301" s="400"/>
      <c r="JCG301" s="400"/>
      <c r="JCH301" s="400"/>
      <c r="JCI301" s="400"/>
      <c r="JCJ301" s="400"/>
      <c r="JCK301" s="400"/>
      <c r="JCL301" s="400"/>
      <c r="JCM301" s="400"/>
      <c r="JCN301" s="400"/>
      <c r="JCO301" s="400"/>
      <c r="JCP301" s="400"/>
      <c r="JCQ301" s="400"/>
      <c r="JCR301" s="400"/>
      <c r="JCS301" s="400"/>
      <c r="JCT301" s="400"/>
      <c r="JCU301" s="400"/>
      <c r="JCV301" s="400"/>
      <c r="JCW301" s="400"/>
      <c r="JCX301" s="400"/>
      <c r="JCY301" s="400"/>
      <c r="JCZ301" s="400"/>
      <c r="JDA301" s="400"/>
      <c r="JDB301" s="400"/>
      <c r="JDC301" s="400"/>
      <c r="JDD301" s="400"/>
      <c r="JDE301" s="400"/>
      <c r="JDF301" s="400"/>
      <c r="JDG301" s="400"/>
      <c r="JDH301" s="400"/>
      <c r="JDI301" s="400"/>
      <c r="JDJ301" s="400"/>
      <c r="JDK301" s="400"/>
      <c r="JDL301" s="400"/>
      <c r="JDM301" s="400"/>
      <c r="JDN301" s="400"/>
      <c r="JDO301" s="400"/>
      <c r="JDP301" s="400"/>
      <c r="JDQ301" s="400"/>
      <c r="JDR301" s="400"/>
      <c r="JDS301" s="400"/>
      <c r="JDT301" s="400"/>
      <c r="JDU301" s="400"/>
      <c r="JDV301" s="400"/>
      <c r="JDW301" s="400"/>
      <c r="JDX301" s="400"/>
      <c r="JDY301" s="400"/>
      <c r="JDZ301" s="400"/>
      <c r="JEA301" s="400"/>
      <c r="JEB301" s="400"/>
      <c r="JEC301" s="400"/>
      <c r="JED301" s="400"/>
      <c r="JEE301" s="400"/>
      <c r="JEF301" s="400"/>
      <c r="JEG301" s="400"/>
      <c r="JEH301" s="400"/>
      <c r="JEI301" s="400"/>
      <c r="JEJ301" s="400"/>
      <c r="JEK301" s="400"/>
      <c r="JEL301" s="400"/>
      <c r="JEM301" s="400"/>
      <c r="JEN301" s="400"/>
      <c r="JEO301" s="400"/>
      <c r="JEP301" s="400"/>
      <c r="JEQ301" s="400"/>
      <c r="JER301" s="400"/>
      <c r="JES301" s="400"/>
      <c r="JET301" s="400"/>
      <c r="JEU301" s="400"/>
      <c r="JEV301" s="400"/>
      <c r="JEW301" s="400"/>
      <c r="JEX301" s="400"/>
      <c r="JEY301" s="400"/>
      <c r="JEZ301" s="400"/>
      <c r="JFA301" s="400"/>
      <c r="JFB301" s="400"/>
      <c r="JFC301" s="400"/>
      <c r="JFD301" s="400"/>
      <c r="JFE301" s="400"/>
      <c r="JFF301" s="400"/>
      <c r="JFG301" s="400"/>
      <c r="JFH301" s="400"/>
      <c r="JFI301" s="400"/>
      <c r="JFJ301" s="400"/>
      <c r="JFK301" s="400"/>
      <c r="JFL301" s="400"/>
      <c r="JFM301" s="400"/>
      <c r="JFN301" s="400"/>
      <c r="JFO301" s="400"/>
      <c r="JFP301" s="400"/>
      <c r="JFQ301" s="400"/>
      <c r="JFR301" s="400"/>
      <c r="JFS301" s="400"/>
      <c r="JFT301" s="400"/>
      <c r="JFU301" s="400"/>
      <c r="JFV301" s="400"/>
      <c r="JFW301" s="400"/>
      <c r="JFX301" s="400"/>
      <c r="JFY301" s="400"/>
      <c r="JFZ301" s="400"/>
      <c r="JGA301" s="400"/>
      <c r="JGB301" s="400"/>
      <c r="JGC301" s="400"/>
      <c r="JGD301" s="400"/>
      <c r="JGE301" s="400"/>
      <c r="JGF301" s="400"/>
      <c r="JGG301" s="400"/>
      <c r="JGH301" s="400"/>
      <c r="JGI301" s="400"/>
      <c r="JGJ301" s="400"/>
      <c r="JGK301" s="400"/>
      <c r="JGL301" s="400"/>
      <c r="JGM301" s="400"/>
      <c r="JGN301" s="400"/>
      <c r="JGO301" s="400"/>
      <c r="JGP301" s="400"/>
      <c r="JGQ301" s="400"/>
      <c r="JGR301" s="400"/>
      <c r="JGS301" s="400"/>
      <c r="JGT301" s="400"/>
      <c r="JGU301" s="400"/>
      <c r="JGV301" s="400"/>
      <c r="JGW301" s="400"/>
      <c r="JGX301" s="400"/>
      <c r="JGY301" s="400"/>
      <c r="JGZ301" s="400"/>
      <c r="JHA301" s="400"/>
      <c r="JHB301" s="400"/>
      <c r="JHC301" s="400"/>
      <c r="JHD301" s="400"/>
      <c r="JHE301" s="400"/>
      <c r="JHF301" s="400"/>
      <c r="JHG301" s="400"/>
      <c r="JHH301" s="400"/>
      <c r="JHI301" s="400"/>
      <c r="JHJ301" s="400"/>
      <c r="JHK301" s="400"/>
      <c r="JHL301" s="400"/>
      <c r="JHM301" s="400"/>
      <c r="JHN301" s="400"/>
      <c r="JHO301" s="400"/>
      <c r="JHP301" s="400"/>
      <c r="JHQ301" s="400"/>
      <c r="JHR301" s="400"/>
      <c r="JHS301" s="400"/>
      <c r="JHT301" s="400"/>
      <c r="JHU301" s="400"/>
      <c r="JHV301" s="400"/>
      <c r="JHW301" s="400"/>
      <c r="JHX301" s="400"/>
      <c r="JHY301" s="400"/>
      <c r="JHZ301" s="400"/>
      <c r="JIA301" s="400"/>
      <c r="JIB301" s="400"/>
      <c r="JIC301" s="400"/>
      <c r="JID301" s="400"/>
      <c r="JIE301" s="400"/>
      <c r="JIF301" s="400"/>
      <c r="JIG301" s="400"/>
      <c r="JIH301" s="400"/>
      <c r="JII301" s="400"/>
      <c r="JIJ301" s="400"/>
      <c r="JIK301" s="400"/>
      <c r="JIL301" s="400"/>
      <c r="JIM301" s="400"/>
      <c r="JIN301" s="400"/>
      <c r="JIO301" s="400"/>
      <c r="JIP301" s="400"/>
      <c r="JIQ301" s="400"/>
      <c r="JIR301" s="400"/>
      <c r="JIS301" s="400"/>
      <c r="JIT301" s="400"/>
      <c r="JIU301" s="400"/>
      <c r="JIV301" s="400"/>
      <c r="JIW301" s="400"/>
      <c r="JIX301" s="400"/>
      <c r="JIY301" s="400"/>
      <c r="JIZ301" s="400"/>
      <c r="JJA301" s="400"/>
      <c r="JJB301" s="400"/>
      <c r="JJC301" s="400"/>
      <c r="JJD301" s="400"/>
      <c r="JJE301" s="400"/>
      <c r="JJF301" s="400"/>
      <c r="JJG301" s="400"/>
      <c r="JJH301" s="400"/>
      <c r="JJI301" s="400"/>
      <c r="JJJ301" s="400"/>
      <c r="JJK301" s="400"/>
      <c r="JJL301" s="400"/>
      <c r="JJM301" s="400"/>
      <c r="JJN301" s="400"/>
      <c r="JJO301" s="400"/>
      <c r="JJP301" s="400"/>
      <c r="JJQ301" s="400"/>
      <c r="JJR301" s="400"/>
      <c r="JJS301" s="400"/>
      <c r="JJT301" s="400"/>
      <c r="JJU301" s="400"/>
      <c r="JJV301" s="400"/>
      <c r="JJW301" s="400"/>
      <c r="JJX301" s="400"/>
      <c r="JJY301" s="400"/>
      <c r="JJZ301" s="400"/>
      <c r="JKA301" s="400"/>
      <c r="JKB301" s="400"/>
      <c r="JKC301" s="400"/>
      <c r="JKD301" s="400"/>
      <c r="JKE301" s="400"/>
      <c r="JKF301" s="400"/>
      <c r="JKG301" s="400"/>
      <c r="JKH301" s="400"/>
      <c r="JKI301" s="400"/>
      <c r="JKJ301" s="400"/>
      <c r="JKK301" s="400"/>
      <c r="JKL301" s="400"/>
      <c r="JKM301" s="400"/>
      <c r="JKN301" s="400"/>
      <c r="JKO301" s="400"/>
      <c r="JKP301" s="400"/>
      <c r="JKQ301" s="400"/>
      <c r="JKR301" s="400"/>
      <c r="JKS301" s="400"/>
      <c r="JKT301" s="400"/>
      <c r="JKU301" s="400"/>
      <c r="JKV301" s="400"/>
      <c r="JKW301" s="400"/>
      <c r="JKX301" s="400"/>
      <c r="JKY301" s="400"/>
      <c r="JKZ301" s="400"/>
      <c r="JLA301" s="400"/>
      <c r="JLB301" s="400"/>
      <c r="JLC301" s="400"/>
      <c r="JLD301" s="400"/>
      <c r="JLE301" s="400"/>
      <c r="JLF301" s="400"/>
      <c r="JLG301" s="400"/>
      <c r="JLH301" s="400"/>
      <c r="JLI301" s="400"/>
      <c r="JLJ301" s="400"/>
      <c r="JLK301" s="400"/>
      <c r="JLL301" s="400"/>
      <c r="JLM301" s="400"/>
      <c r="JLN301" s="400"/>
      <c r="JLO301" s="400"/>
      <c r="JLP301" s="400"/>
      <c r="JLQ301" s="400"/>
      <c r="JLR301" s="400"/>
      <c r="JLS301" s="400"/>
      <c r="JLT301" s="400"/>
      <c r="JLU301" s="400"/>
      <c r="JLV301" s="400"/>
      <c r="JLW301" s="400"/>
      <c r="JLX301" s="400"/>
      <c r="JLY301" s="400"/>
      <c r="JLZ301" s="400"/>
      <c r="JMA301" s="400"/>
      <c r="JMB301" s="400"/>
      <c r="JMC301" s="400"/>
      <c r="JMD301" s="400"/>
      <c r="JME301" s="400"/>
      <c r="JMF301" s="400"/>
      <c r="JMG301" s="400"/>
      <c r="JMH301" s="400"/>
      <c r="JMI301" s="400"/>
      <c r="JMJ301" s="400"/>
      <c r="JMK301" s="400"/>
      <c r="JML301" s="400"/>
      <c r="JMM301" s="400"/>
      <c r="JMN301" s="400"/>
      <c r="JMO301" s="400"/>
      <c r="JMP301" s="400"/>
      <c r="JMQ301" s="400"/>
      <c r="JMR301" s="400"/>
      <c r="JMS301" s="400"/>
      <c r="JMT301" s="400"/>
      <c r="JMU301" s="400"/>
      <c r="JMV301" s="400"/>
      <c r="JMW301" s="400"/>
      <c r="JMX301" s="400"/>
      <c r="JMY301" s="400"/>
      <c r="JMZ301" s="400"/>
      <c r="JNA301" s="400"/>
      <c r="JNB301" s="400"/>
      <c r="JNC301" s="400"/>
      <c r="JND301" s="400"/>
      <c r="JNE301" s="400"/>
      <c r="JNF301" s="400"/>
      <c r="JNG301" s="400"/>
      <c r="JNH301" s="400"/>
      <c r="JNI301" s="400"/>
      <c r="JNJ301" s="400"/>
      <c r="JNK301" s="400"/>
      <c r="JNL301" s="400"/>
      <c r="JNM301" s="400"/>
      <c r="JNN301" s="400"/>
      <c r="JNO301" s="400"/>
      <c r="JNP301" s="400"/>
      <c r="JNQ301" s="400"/>
      <c r="JNR301" s="400"/>
      <c r="JNS301" s="400"/>
      <c r="JNT301" s="400"/>
      <c r="JNU301" s="400"/>
      <c r="JNV301" s="400"/>
      <c r="JNW301" s="400"/>
      <c r="JNX301" s="400"/>
      <c r="JNY301" s="400"/>
      <c r="JNZ301" s="400"/>
      <c r="JOA301" s="400"/>
      <c r="JOB301" s="400"/>
      <c r="JOC301" s="400"/>
      <c r="JOD301" s="400"/>
      <c r="JOE301" s="400"/>
      <c r="JOF301" s="400"/>
      <c r="JOG301" s="400"/>
      <c r="JOH301" s="400"/>
      <c r="JOI301" s="400"/>
      <c r="JOJ301" s="400"/>
      <c r="JOK301" s="400"/>
      <c r="JOL301" s="400"/>
      <c r="JOM301" s="400"/>
      <c r="JON301" s="400"/>
      <c r="JOO301" s="400"/>
      <c r="JOP301" s="400"/>
      <c r="JOQ301" s="400"/>
      <c r="JOR301" s="400"/>
      <c r="JOS301" s="400"/>
      <c r="JOT301" s="400"/>
      <c r="JOU301" s="400"/>
      <c r="JOV301" s="400"/>
      <c r="JOW301" s="400"/>
      <c r="JOX301" s="400"/>
      <c r="JOY301" s="400"/>
      <c r="JOZ301" s="400"/>
      <c r="JPA301" s="400"/>
      <c r="JPB301" s="400"/>
      <c r="JPC301" s="400"/>
      <c r="JPD301" s="400"/>
      <c r="JPE301" s="400"/>
      <c r="JPF301" s="400"/>
      <c r="JPG301" s="400"/>
      <c r="JPH301" s="400"/>
      <c r="JPI301" s="400"/>
      <c r="JPJ301" s="400"/>
      <c r="JPK301" s="400"/>
      <c r="JPL301" s="400"/>
      <c r="JPM301" s="400"/>
      <c r="JPN301" s="400"/>
      <c r="JPO301" s="400"/>
      <c r="JPP301" s="400"/>
      <c r="JPQ301" s="400"/>
      <c r="JPR301" s="400"/>
      <c r="JPS301" s="400"/>
      <c r="JPT301" s="400"/>
      <c r="JPU301" s="400"/>
      <c r="JPV301" s="400"/>
      <c r="JPW301" s="400"/>
      <c r="JPX301" s="400"/>
      <c r="JPY301" s="400"/>
      <c r="JPZ301" s="400"/>
      <c r="JQA301" s="400"/>
      <c r="JQB301" s="400"/>
      <c r="JQC301" s="400"/>
      <c r="JQD301" s="400"/>
      <c r="JQE301" s="400"/>
      <c r="JQF301" s="400"/>
      <c r="JQG301" s="400"/>
      <c r="JQH301" s="400"/>
      <c r="JQI301" s="400"/>
      <c r="JQJ301" s="400"/>
      <c r="JQK301" s="400"/>
      <c r="JQL301" s="400"/>
      <c r="JQM301" s="400"/>
      <c r="JQN301" s="400"/>
      <c r="JQO301" s="400"/>
      <c r="JQP301" s="400"/>
      <c r="JQQ301" s="400"/>
      <c r="JQR301" s="400"/>
      <c r="JQS301" s="400"/>
      <c r="JQT301" s="400"/>
      <c r="JQU301" s="400"/>
      <c r="JQV301" s="400"/>
      <c r="JQW301" s="400"/>
      <c r="JQX301" s="400"/>
      <c r="JQY301" s="400"/>
      <c r="JQZ301" s="400"/>
      <c r="JRA301" s="400"/>
      <c r="JRB301" s="400"/>
      <c r="JRC301" s="400"/>
      <c r="JRD301" s="400"/>
      <c r="JRE301" s="400"/>
      <c r="JRF301" s="400"/>
      <c r="JRG301" s="400"/>
      <c r="JRH301" s="400"/>
      <c r="JRI301" s="400"/>
      <c r="JRJ301" s="400"/>
      <c r="JRK301" s="400"/>
      <c r="JRL301" s="400"/>
      <c r="JRM301" s="400"/>
      <c r="JRN301" s="400"/>
      <c r="JRO301" s="400"/>
      <c r="JRP301" s="400"/>
      <c r="JRQ301" s="400"/>
      <c r="JRR301" s="400"/>
      <c r="JRS301" s="400"/>
      <c r="JRT301" s="400"/>
      <c r="JRU301" s="400"/>
      <c r="JRV301" s="400"/>
      <c r="JRW301" s="400"/>
      <c r="JRX301" s="400"/>
      <c r="JRY301" s="400"/>
      <c r="JRZ301" s="400"/>
      <c r="JSA301" s="400"/>
      <c r="JSB301" s="400"/>
      <c r="JSC301" s="400"/>
      <c r="JSD301" s="400"/>
      <c r="JSE301" s="400"/>
      <c r="JSF301" s="400"/>
      <c r="JSG301" s="400"/>
      <c r="JSH301" s="400"/>
      <c r="JSI301" s="400"/>
      <c r="JSJ301" s="400"/>
      <c r="JSK301" s="400"/>
      <c r="JSL301" s="400"/>
      <c r="JSM301" s="400"/>
      <c r="JSN301" s="400"/>
      <c r="JSO301" s="400"/>
      <c r="JSP301" s="400"/>
      <c r="JSQ301" s="400"/>
      <c r="JSR301" s="400"/>
      <c r="JSS301" s="400"/>
      <c r="JST301" s="400"/>
      <c r="JSU301" s="400"/>
      <c r="JSV301" s="400"/>
      <c r="JSW301" s="400"/>
      <c r="JSX301" s="400"/>
      <c r="JSY301" s="400"/>
      <c r="JSZ301" s="400"/>
      <c r="JTA301" s="400"/>
      <c r="JTB301" s="400"/>
      <c r="JTC301" s="400"/>
      <c r="JTD301" s="400"/>
      <c r="JTE301" s="400"/>
      <c r="JTF301" s="400"/>
      <c r="JTG301" s="400"/>
      <c r="JTH301" s="400"/>
      <c r="JTI301" s="400"/>
      <c r="JTJ301" s="400"/>
      <c r="JTK301" s="400"/>
      <c r="JTL301" s="400"/>
      <c r="JTM301" s="400"/>
      <c r="JTN301" s="400"/>
      <c r="JTO301" s="400"/>
      <c r="JTP301" s="400"/>
      <c r="JTQ301" s="400"/>
      <c r="JTR301" s="400"/>
      <c r="JTS301" s="400"/>
      <c r="JTT301" s="400"/>
      <c r="JTU301" s="400"/>
      <c r="JTV301" s="400"/>
      <c r="JTW301" s="400"/>
      <c r="JTX301" s="400"/>
      <c r="JTY301" s="400"/>
      <c r="JTZ301" s="400"/>
      <c r="JUA301" s="400"/>
      <c r="JUB301" s="400"/>
      <c r="JUC301" s="400"/>
      <c r="JUD301" s="400"/>
      <c r="JUE301" s="400"/>
      <c r="JUF301" s="400"/>
      <c r="JUG301" s="400"/>
      <c r="JUH301" s="400"/>
      <c r="JUI301" s="400"/>
      <c r="JUJ301" s="400"/>
      <c r="JUK301" s="400"/>
      <c r="JUL301" s="400"/>
      <c r="JUM301" s="400"/>
      <c r="JUN301" s="400"/>
      <c r="JUO301" s="400"/>
      <c r="JUP301" s="400"/>
      <c r="JUQ301" s="400"/>
      <c r="JUR301" s="400"/>
      <c r="JUS301" s="400"/>
      <c r="JUT301" s="400"/>
      <c r="JUU301" s="400"/>
      <c r="JUV301" s="400"/>
      <c r="JUW301" s="400"/>
      <c r="JUX301" s="400"/>
      <c r="JUY301" s="400"/>
      <c r="JUZ301" s="400"/>
      <c r="JVA301" s="400"/>
      <c r="JVB301" s="400"/>
      <c r="JVC301" s="400"/>
      <c r="JVD301" s="400"/>
      <c r="JVE301" s="400"/>
      <c r="JVF301" s="400"/>
      <c r="JVG301" s="400"/>
      <c r="JVH301" s="400"/>
      <c r="JVI301" s="400"/>
      <c r="JVJ301" s="400"/>
      <c r="JVK301" s="400"/>
      <c r="JVL301" s="400"/>
      <c r="JVM301" s="400"/>
      <c r="JVN301" s="400"/>
      <c r="JVO301" s="400"/>
      <c r="JVP301" s="400"/>
      <c r="JVQ301" s="400"/>
      <c r="JVR301" s="400"/>
      <c r="JVS301" s="400"/>
      <c r="JVT301" s="400"/>
      <c r="JVU301" s="400"/>
      <c r="JVV301" s="400"/>
      <c r="JVW301" s="400"/>
      <c r="JVX301" s="400"/>
      <c r="JVY301" s="400"/>
      <c r="JVZ301" s="400"/>
      <c r="JWA301" s="400"/>
      <c r="JWB301" s="400"/>
      <c r="JWC301" s="400"/>
      <c r="JWD301" s="400"/>
      <c r="JWE301" s="400"/>
      <c r="JWF301" s="400"/>
      <c r="JWG301" s="400"/>
      <c r="JWH301" s="400"/>
      <c r="JWI301" s="400"/>
      <c r="JWJ301" s="400"/>
      <c r="JWK301" s="400"/>
      <c r="JWL301" s="400"/>
      <c r="JWM301" s="400"/>
      <c r="JWN301" s="400"/>
      <c r="JWO301" s="400"/>
      <c r="JWP301" s="400"/>
      <c r="JWQ301" s="400"/>
      <c r="JWR301" s="400"/>
      <c r="JWS301" s="400"/>
      <c r="JWT301" s="400"/>
      <c r="JWU301" s="400"/>
      <c r="JWV301" s="400"/>
      <c r="JWW301" s="400"/>
      <c r="JWX301" s="400"/>
      <c r="JWY301" s="400"/>
      <c r="JWZ301" s="400"/>
      <c r="JXA301" s="400"/>
      <c r="JXB301" s="400"/>
      <c r="JXC301" s="400"/>
      <c r="JXD301" s="400"/>
      <c r="JXE301" s="400"/>
      <c r="JXF301" s="400"/>
      <c r="JXG301" s="400"/>
      <c r="JXH301" s="400"/>
      <c r="JXI301" s="400"/>
      <c r="JXJ301" s="400"/>
      <c r="JXK301" s="400"/>
      <c r="JXL301" s="400"/>
      <c r="JXM301" s="400"/>
      <c r="JXN301" s="400"/>
      <c r="JXO301" s="400"/>
      <c r="JXP301" s="400"/>
      <c r="JXQ301" s="400"/>
      <c r="JXR301" s="400"/>
      <c r="JXS301" s="400"/>
      <c r="JXT301" s="400"/>
      <c r="JXU301" s="400"/>
      <c r="JXV301" s="400"/>
      <c r="JXW301" s="400"/>
      <c r="JXX301" s="400"/>
      <c r="JXY301" s="400"/>
      <c r="JXZ301" s="400"/>
      <c r="JYA301" s="400"/>
      <c r="JYB301" s="400"/>
      <c r="JYC301" s="400"/>
      <c r="JYD301" s="400"/>
      <c r="JYE301" s="400"/>
      <c r="JYF301" s="400"/>
      <c r="JYG301" s="400"/>
      <c r="JYH301" s="400"/>
      <c r="JYI301" s="400"/>
      <c r="JYJ301" s="400"/>
      <c r="JYK301" s="400"/>
      <c r="JYL301" s="400"/>
      <c r="JYM301" s="400"/>
      <c r="JYN301" s="400"/>
      <c r="JYO301" s="400"/>
      <c r="JYP301" s="400"/>
      <c r="JYQ301" s="400"/>
      <c r="JYR301" s="400"/>
      <c r="JYS301" s="400"/>
      <c r="JYT301" s="400"/>
      <c r="JYU301" s="400"/>
      <c r="JYV301" s="400"/>
      <c r="JYW301" s="400"/>
      <c r="JYX301" s="400"/>
      <c r="JYY301" s="400"/>
      <c r="JYZ301" s="400"/>
      <c r="JZA301" s="400"/>
      <c r="JZB301" s="400"/>
      <c r="JZC301" s="400"/>
      <c r="JZD301" s="400"/>
      <c r="JZE301" s="400"/>
      <c r="JZF301" s="400"/>
      <c r="JZG301" s="400"/>
      <c r="JZH301" s="400"/>
      <c r="JZI301" s="400"/>
      <c r="JZJ301" s="400"/>
      <c r="JZK301" s="400"/>
      <c r="JZL301" s="400"/>
      <c r="JZM301" s="400"/>
      <c r="JZN301" s="400"/>
      <c r="JZO301" s="400"/>
      <c r="JZP301" s="400"/>
      <c r="JZQ301" s="400"/>
      <c r="JZR301" s="400"/>
      <c r="JZS301" s="400"/>
      <c r="JZT301" s="400"/>
      <c r="JZU301" s="400"/>
      <c r="JZV301" s="400"/>
      <c r="JZW301" s="400"/>
      <c r="JZX301" s="400"/>
      <c r="JZY301" s="400"/>
      <c r="JZZ301" s="400"/>
      <c r="KAA301" s="400"/>
      <c r="KAB301" s="400"/>
      <c r="KAC301" s="400"/>
      <c r="KAD301" s="400"/>
      <c r="KAE301" s="400"/>
      <c r="KAF301" s="400"/>
      <c r="KAG301" s="400"/>
      <c r="KAH301" s="400"/>
      <c r="KAI301" s="400"/>
      <c r="KAJ301" s="400"/>
      <c r="KAK301" s="400"/>
      <c r="KAL301" s="400"/>
      <c r="KAM301" s="400"/>
      <c r="KAN301" s="400"/>
      <c r="KAO301" s="400"/>
      <c r="KAP301" s="400"/>
      <c r="KAQ301" s="400"/>
      <c r="KAR301" s="400"/>
      <c r="KAS301" s="400"/>
      <c r="KAT301" s="400"/>
      <c r="KAU301" s="400"/>
      <c r="KAV301" s="400"/>
      <c r="KAW301" s="400"/>
      <c r="KAX301" s="400"/>
      <c r="KAY301" s="400"/>
      <c r="KAZ301" s="400"/>
      <c r="KBA301" s="400"/>
      <c r="KBB301" s="400"/>
      <c r="KBC301" s="400"/>
      <c r="KBD301" s="400"/>
      <c r="KBE301" s="400"/>
      <c r="KBF301" s="400"/>
      <c r="KBG301" s="400"/>
      <c r="KBH301" s="400"/>
      <c r="KBI301" s="400"/>
      <c r="KBJ301" s="400"/>
      <c r="KBK301" s="400"/>
      <c r="KBL301" s="400"/>
      <c r="KBM301" s="400"/>
      <c r="KBN301" s="400"/>
      <c r="KBO301" s="400"/>
      <c r="KBP301" s="400"/>
      <c r="KBQ301" s="400"/>
      <c r="KBR301" s="400"/>
      <c r="KBS301" s="400"/>
      <c r="KBT301" s="400"/>
      <c r="KBU301" s="400"/>
      <c r="KBV301" s="400"/>
      <c r="KBW301" s="400"/>
      <c r="KBX301" s="400"/>
      <c r="KBY301" s="400"/>
      <c r="KBZ301" s="400"/>
      <c r="KCA301" s="400"/>
      <c r="KCB301" s="400"/>
      <c r="KCC301" s="400"/>
      <c r="KCD301" s="400"/>
      <c r="KCE301" s="400"/>
      <c r="KCF301" s="400"/>
      <c r="KCG301" s="400"/>
      <c r="KCH301" s="400"/>
      <c r="KCI301" s="400"/>
      <c r="KCJ301" s="400"/>
      <c r="KCK301" s="400"/>
      <c r="KCL301" s="400"/>
      <c r="KCM301" s="400"/>
      <c r="KCN301" s="400"/>
      <c r="KCO301" s="400"/>
      <c r="KCP301" s="400"/>
      <c r="KCQ301" s="400"/>
      <c r="KCR301" s="400"/>
      <c r="KCS301" s="400"/>
      <c r="KCT301" s="400"/>
      <c r="KCU301" s="400"/>
      <c r="KCV301" s="400"/>
      <c r="KCW301" s="400"/>
      <c r="KCX301" s="400"/>
      <c r="KCY301" s="400"/>
      <c r="KCZ301" s="400"/>
      <c r="KDA301" s="400"/>
      <c r="KDB301" s="400"/>
      <c r="KDC301" s="400"/>
      <c r="KDD301" s="400"/>
      <c r="KDE301" s="400"/>
      <c r="KDF301" s="400"/>
      <c r="KDG301" s="400"/>
      <c r="KDH301" s="400"/>
      <c r="KDI301" s="400"/>
      <c r="KDJ301" s="400"/>
      <c r="KDK301" s="400"/>
      <c r="KDL301" s="400"/>
      <c r="KDM301" s="400"/>
      <c r="KDN301" s="400"/>
      <c r="KDO301" s="400"/>
      <c r="KDP301" s="400"/>
      <c r="KDQ301" s="400"/>
      <c r="KDR301" s="400"/>
      <c r="KDS301" s="400"/>
      <c r="KDT301" s="400"/>
      <c r="KDU301" s="400"/>
      <c r="KDV301" s="400"/>
      <c r="KDW301" s="400"/>
      <c r="KDX301" s="400"/>
      <c r="KDY301" s="400"/>
      <c r="KDZ301" s="400"/>
      <c r="KEA301" s="400"/>
      <c r="KEB301" s="400"/>
      <c r="KEC301" s="400"/>
      <c r="KED301" s="400"/>
      <c r="KEE301" s="400"/>
      <c r="KEF301" s="400"/>
      <c r="KEG301" s="400"/>
      <c r="KEH301" s="400"/>
      <c r="KEI301" s="400"/>
      <c r="KEJ301" s="400"/>
      <c r="KEK301" s="400"/>
      <c r="KEL301" s="400"/>
      <c r="KEM301" s="400"/>
      <c r="KEN301" s="400"/>
      <c r="KEO301" s="400"/>
      <c r="KEP301" s="400"/>
      <c r="KEQ301" s="400"/>
      <c r="KER301" s="400"/>
      <c r="KES301" s="400"/>
      <c r="KET301" s="400"/>
      <c r="KEU301" s="400"/>
      <c r="KEV301" s="400"/>
      <c r="KEW301" s="400"/>
      <c r="KEX301" s="400"/>
      <c r="KEY301" s="400"/>
      <c r="KEZ301" s="400"/>
      <c r="KFA301" s="400"/>
      <c r="KFB301" s="400"/>
      <c r="KFC301" s="400"/>
      <c r="KFD301" s="400"/>
      <c r="KFE301" s="400"/>
      <c r="KFF301" s="400"/>
      <c r="KFG301" s="400"/>
      <c r="KFH301" s="400"/>
      <c r="KFI301" s="400"/>
      <c r="KFJ301" s="400"/>
      <c r="KFK301" s="400"/>
      <c r="KFL301" s="400"/>
      <c r="KFM301" s="400"/>
      <c r="KFN301" s="400"/>
      <c r="KFO301" s="400"/>
      <c r="KFP301" s="400"/>
      <c r="KFQ301" s="400"/>
      <c r="KFR301" s="400"/>
      <c r="KFS301" s="400"/>
      <c r="KFT301" s="400"/>
      <c r="KFU301" s="400"/>
      <c r="KFV301" s="400"/>
      <c r="KFW301" s="400"/>
      <c r="KFX301" s="400"/>
      <c r="KFY301" s="400"/>
      <c r="KFZ301" s="400"/>
      <c r="KGA301" s="400"/>
      <c r="KGB301" s="400"/>
      <c r="KGC301" s="400"/>
      <c r="KGD301" s="400"/>
      <c r="KGE301" s="400"/>
      <c r="KGF301" s="400"/>
      <c r="KGG301" s="400"/>
      <c r="KGH301" s="400"/>
      <c r="KGI301" s="400"/>
      <c r="KGJ301" s="400"/>
      <c r="KGK301" s="400"/>
      <c r="KGL301" s="400"/>
      <c r="KGM301" s="400"/>
      <c r="KGN301" s="400"/>
      <c r="KGO301" s="400"/>
      <c r="KGP301" s="400"/>
      <c r="KGQ301" s="400"/>
      <c r="KGR301" s="400"/>
      <c r="KGS301" s="400"/>
      <c r="KGT301" s="400"/>
      <c r="KGU301" s="400"/>
      <c r="KGV301" s="400"/>
      <c r="KGW301" s="400"/>
      <c r="KGX301" s="400"/>
      <c r="KGY301" s="400"/>
      <c r="KGZ301" s="400"/>
      <c r="KHA301" s="400"/>
      <c r="KHB301" s="400"/>
      <c r="KHC301" s="400"/>
      <c r="KHD301" s="400"/>
      <c r="KHE301" s="400"/>
      <c r="KHF301" s="400"/>
      <c r="KHG301" s="400"/>
      <c r="KHH301" s="400"/>
      <c r="KHI301" s="400"/>
      <c r="KHJ301" s="400"/>
      <c r="KHK301" s="400"/>
      <c r="KHL301" s="400"/>
      <c r="KHM301" s="400"/>
      <c r="KHN301" s="400"/>
      <c r="KHO301" s="400"/>
      <c r="KHP301" s="400"/>
      <c r="KHQ301" s="400"/>
      <c r="KHR301" s="400"/>
      <c r="KHS301" s="400"/>
      <c r="KHT301" s="400"/>
      <c r="KHU301" s="400"/>
      <c r="KHV301" s="400"/>
      <c r="KHW301" s="400"/>
      <c r="KHX301" s="400"/>
      <c r="KHY301" s="400"/>
      <c r="KHZ301" s="400"/>
      <c r="KIA301" s="400"/>
      <c r="KIB301" s="400"/>
      <c r="KIC301" s="400"/>
      <c r="KID301" s="400"/>
      <c r="KIE301" s="400"/>
      <c r="KIF301" s="400"/>
      <c r="KIG301" s="400"/>
      <c r="KIH301" s="400"/>
      <c r="KII301" s="400"/>
      <c r="KIJ301" s="400"/>
      <c r="KIK301" s="400"/>
      <c r="KIL301" s="400"/>
      <c r="KIM301" s="400"/>
      <c r="KIN301" s="400"/>
      <c r="KIO301" s="400"/>
      <c r="KIP301" s="400"/>
      <c r="KIQ301" s="400"/>
      <c r="KIR301" s="400"/>
      <c r="KIS301" s="400"/>
      <c r="KIT301" s="400"/>
      <c r="KIU301" s="400"/>
      <c r="KIV301" s="400"/>
      <c r="KIW301" s="400"/>
      <c r="KIX301" s="400"/>
      <c r="KIY301" s="400"/>
      <c r="KIZ301" s="400"/>
      <c r="KJA301" s="400"/>
      <c r="KJB301" s="400"/>
      <c r="KJC301" s="400"/>
      <c r="KJD301" s="400"/>
      <c r="KJE301" s="400"/>
      <c r="KJF301" s="400"/>
      <c r="KJG301" s="400"/>
      <c r="KJH301" s="400"/>
      <c r="KJI301" s="400"/>
      <c r="KJJ301" s="400"/>
      <c r="KJK301" s="400"/>
      <c r="KJL301" s="400"/>
      <c r="KJM301" s="400"/>
      <c r="KJN301" s="400"/>
      <c r="KJO301" s="400"/>
      <c r="KJP301" s="400"/>
      <c r="KJQ301" s="400"/>
      <c r="KJR301" s="400"/>
      <c r="KJS301" s="400"/>
      <c r="KJT301" s="400"/>
      <c r="KJU301" s="400"/>
      <c r="KJV301" s="400"/>
      <c r="KJW301" s="400"/>
      <c r="KJX301" s="400"/>
      <c r="KJY301" s="400"/>
      <c r="KJZ301" s="400"/>
      <c r="KKA301" s="400"/>
      <c r="KKB301" s="400"/>
      <c r="KKC301" s="400"/>
      <c r="KKD301" s="400"/>
      <c r="KKE301" s="400"/>
      <c r="KKF301" s="400"/>
      <c r="KKG301" s="400"/>
      <c r="KKH301" s="400"/>
      <c r="KKI301" s="400"/>
      <c r="KKJ301" s="400"/>
      <c r="KKK301" s="400"/>
      <c r="KKL301" s="400"/>
      <c r="KKM301" s="400"/>
      <c r="KKN301" s="400"/>
      <c r="KKO301" s="400"/>
      <c r="KKP301" s="400"/>
      <c r="KKQ301" s="400"/>
      <c r="KKR301" s="400"/>
      <c r="KKS301" s="400"/>
      <c r="KKT301" s="400"/>
      <c r="KKU301" s="400"/>
      <c r="KKV301" s="400"/>
      <c r="KKW301" s="400"/>
      <c r="KKX301" s="400"/>
      <c r="KKY301" s="400"/>
      <c r="KKZ301" s="400"/>
      <c r="KLA301" s="400"/>
      <c r="KLB301" s="400"/>
      <c r="KLC301" s="400"/>
      <c r="KLD301" s="400"/>
      <c r="KLE301" s="400"/>
      <c r="KLF301" s="400"/>
      <c r="KLG301" s="400"/>
      <c r="KLH301" s="400"/>
      <c r="KLI301" s="400"/>
      <c r="KLJ301" s="400"/>
      <c r="KLK301" s="400"/>
      <c r="KLL301" s="400"/>
      <c r="KLM301" s="400"/>
      <c r="KLN301" s="400"/>
      <c r="KLO301" s="400"/>
      <c r="KLP301" s="400"/>
      <c r="KLQ301" s="400"/>
      <c r="KLR301" s="400"/>
      <c r="KLS301" s="400"/>
      <c r="KLT301" s="400"/>
      <c r="KLU301" s="400"/>
      <c r="KLV301" s="400"/>
      <c r="KLW301" s="400"/>
      <c r="KLX301" s="400"/>
      <c r="KLY301" s="400"/>
      <c r="KLZ301" s="400"/>
      <c r="KMA301" s="400"/>
      <c r="KMB301" s="400"/>
      <c r="KMC301" s="400"/>
      <c r="KMD301" s="400"/>
      <c r="KME301" s="400"/>
      <c r="KMF301" s="400"/>
      <c r="KMG301" s="400"/>
      <c r="KMH301" s="400"/>
      <c r="KMI301" s="400"/>
      <c r="KMJ301" s="400"/>
      <c r="KMK301" s="400"/>
      <c r="KML301" s="400"/>
      <c r="KMM301" s="400"/>
      <c r="KMN301" s="400"/>
      <c r="KMO301" s="400"/>
      <c r="KMP301" s="400"/>
      <c r="KMQ301" s="400"/>
      <c r="KMR301" s="400"/>
      <c r="KMS301" s="400"/>
      <c r="KMT301" s="400"/>
      <c r="KMU301" s="400"/>
      <c r="KMV301" s="400"/>
      <c r="KMW301" s="400"/>
      <c r="KMX301" s="400"/>
      <c r="KMY301" s="400"/>
      <c r="KMZ301" s="400"/>
      <c r="KNA301" s="400"/>
      <c r="KNB301" s="400"/>
      <c r="KNC301" s="400"/>
      <c r="KND301" s="400"/>
      <c r="KNE301" s="400"/>
      <c r="KNF301" s="400"/>
      <c r="KNG301" s="400"/>
      <c r="KNH301" s="400"/>
      <c r="KNI301" s="400"/>
      <c r="KNJ301" s="400"/>
      <c r="KNK301" s="400"/>
      <c r="KNL301" s="400"/>
      <c r="KNM301" s="400"/>
      <c r="KNN301" s="400"/>
      <c r="KNO301" s="400"/>
      <c r="KNP301" s="400"/>
      <c r="KNQ301" s="400"/>
      <c r="KNR301" s="400"/>
      <c r="KNS301" s="400"/>
      <c r="KNT301" s="400"/>
      <c r="KNU301" s="400"/>
      <c r="KNV301" s="400"/>
      <c r="KNW301" s="400"/>
      <c r="KNX301" s="400"/>
      <c r="KNY301" s="400"/>
      <c r="KNZ301" s="400"/>
      <c r="KOA301" s="400"/>
      <c r="KOB301" s="400"/>
      <c r="KOC301" s="400"/>
      <c r="KOD301" s="400"/>
      <c r="KOE301" s="400"/>
      <c r="KOF301" s="400"/>
      <c r="KOG301" s="400"/>
      <c r="KOH301" s="400"/>
      <c r="KOI301" s="400"/>
      <c r="KOJ301" s="400"/>
      <c r="KOK301" s="400"/>
      <c r="KOL301" s="400"/>
      <c r="KOM301" s="400"/>
      <c r="KON301" s="400"/>
      <c r="KOO301" s="400"/>
      <c r="KOP301" s="400"/>
      <c r="KOQ301" s="400"/>
      <c r="KOR301" s="400"/>
      <c r="KOS301" s="400"/>
      <c r="KOT301" s="400"/>
      <c r="KOU301" s="400"/>
      <c r="KOV301" s="400"/>
      <c r="KOW301" s="400"/>
      <c r="KOX301" s="400"/>
      <c r="KOY301" s="400"/>
      <c r="KOZ301" s="400"/>
      <c r="KPA301" s="400"/>
      <c r="KPB301" s="400"/>
      <c r="KPC301" s="400"/>
      <c r="KPD301" s="400"/>
      <c r="KPE301" s="400"/>
      <c r="KPF301" s="400"/>
      <c r="KPG301" s="400"/>
      <c r="KPH301" s="400"/>
      <c r="KPI301" s="400"/>
      <c r="KPJ301" s="400"/>
      <c r="KPK301" s="400"/>
      <c r="KPL301" s="400"/>
      <c r="KPM301" s="400"/>
      <c r="KPN301" s="400"/>
      <c r="KPO301" s="400"/>
      <c r="KPP301" s="400"/>
      <c r="KPQ301" s="400"/>
      <c r="KPR301" s="400"/>
      <c r="KPS301" s="400"/>
      <c r="KPT301" s="400"/>
      <c r="KPU301" s="400"/>
      <c r="KPV301" s="400"/>
      <c r="KPW301" s="400"/>
      <c r="KPX301" s="400"/>
      <c r="KPY301" s="400"/>
      <c r="KPZ301" s="400"/>
      <c r="KQA301" s="400"/>
      <c r="KQB301" s="400"/>
      <c r="KQC301" s="400"/>
      <c r="KQD301" s="400"/>
      <c r="KQE301" s="400"/>
      <c r="KQF301" s="400"/>
      <c r="KQG301" s="400"/>
      <c r="KQH301" s="400"/>
      <c r="KQI301" s="400"/>
      <c r="KQJ301" s="400"/>
      <c r="KQK301" s="400"/>
      <c r="KQL301" s="400"/>
      <c r="KQM301" s="400"/>
      <c r="KQN301" s="400"/>
      <c r="KQO301" s="400"/>
      <c r="KQP301" s="400"/>
      <c r="KQQ301" s="400"/>
      <c r="KQR301" s="400"/>
      <c r="KQS301" s="400"/>
      <c r="KQT301" s="400"/>
      <c r="KQU301" s="400"/>
      <c r="KQV301" s="400"/>
      <c r="KQW301" s="400"/>
      <c r="KQX301" s="400"/>
      <c r="KQY301" s="400"/>
      <c r="KQZ301" s="400"/>
      <c r="KRA301" s="400"/>
      <c r="KRB301" s="400"/>
      <c r="KRC301" s="400"/>
      <c r="KRD301" s="400"/>
      <c r="KRE301" s="400"/>
      <c r="KRF301" s="400"/>
      <c r="KRG301" s="400"/>
      <c r="KRH301" s="400"/>
      <c r="KRI301" s="400"/>
      <c r="KRJ301" s="400"/>
      <c r="KRK301" s="400"/>
      <c r="KRL301" s="400"/>
      <c r="KRM301" s="400"/>
      <c r="KRN301" s="400"/>
      <c r="KRO301" s="400"/>
      <c r="KRP301" s="400"/>
      <c r="KRQ301" s="400"/>
      <c r="KRR301" s="400"/>
      <c r="KRS301" s="400"/>
      <c r="KRT301" s="400"/>
      <c r="KRU301" s="400"/>
      <c r="KRV301" s="400"/>
      <c r="KRW301" s="400"/>
      <c r="KRX301" s="400"/>
      <c r="KRY301" s="400"/>
      <c r="KRZ301" s="400"/>
      <c r="KSA301" s="400"/>
      <c r="KSB301" s="400"/>
      <c r="KSC301" s="400"/>
      <c r="KSD301" s="400"/>
      <c r="KSE301" s="400"/>
      <c r="KSF301" s="400"/>
      <c r="KSG301" s="400"/>
      <c r="KSH301" s="400"/>
      <c r="KSI301" s="400"/>
      <c r="KSJ301" s="400"/>
      <c r="KSK301" s="400"/>
      <c r="KSL301" s="400"/>
      <c r="KSM301" s="400"/>
      <c r="KSN301" s="400"/>
      <c r="KSO301" s="400"/>
      <c r="KSP301" s="400"/>
      <c r="KSQ301" s="400"/>
      <c r="KSR301" s="400"/>
      <c r="KSS301" s="400"/>
      <c r="KST301" s="400"/>
      <c r="KSU301" s="400"/>
      <c r="KSV301" s="400"/>
      <c r="KSW301" s="400"/>
      <c r="KSX301" s="400"/>
      <c r="KSY301" s="400"/>
      <c r="KSZ301" s="400"/>
      <c r="KTA301" s="400"/>
      <c r="KTB301" s="400"/>
      <c r="KTC301" s="400"/>
      <c r="KTD301" s="400"/>
      <c r="KTE301" s="400"/>
      <c r="KTF301" s="400"/>
      <c r="KTG301" s="400"/>
      <c r="KTH301" s="400"/>
      <c r="KTI301" s="400"/>
      <c r="KTJ301" s="400"/>
      <c r="KTK301" s="400"/>
      <c r="KTL301" s="400"/>
      <c r="KTM301" s="400"/>
      <c r="KTN301" s="400"/>
      <c r="KTO301" s="400"/>
      <c r="KTP301" s="400"/>
      <c r="KTQ301" s="400"/>
      <c r="KTR301" s="400"/>
      <c r="KTS301" s="400"/>
      <c r="KTT301" s="400"/>
      <c r="KTU301" s="400"/>
      <c r="KTV301" s="400"/>
      <c r="KTW301" s="400"/>
      <c r="KTX301" s="400"/>
      <c r="KTY301" s="400"/>
      <c r="KTZ301" s="400"/>
      <c r="KUA301" s="400"/>
      <c r="KUB301" s="400"/>
      <c r="KUC301" s="400"/>
      <c r="KUD301" s="400"/>
      <c r="KUE301" s="400"/>
      <c r="KUF301" s="400"/>
      <c r="KUG301" s="400"/>
      <c r="KUH301" s="400"/>
      <c r="KUI301" s="400"/>
      <c r="KUJ301" s="400"/>
      <c r="KUK301" s="400"/>
      <c r="KUL301" s="400"/>
      <c r="KUM301" s="400"/>
      <c r="KUN301" s="400"/>
      <c r="KUO301" s="400"/>
      <c r="KUP301" s="400"/>
      <c r="KUQ301" s="400"/>
      <c r="KUR301" s="400"/>
      <c r="KUS301" s="400"/>
      <c r="KUT301" s="400"/>
      <c r="KUU301" s="400"/>
      <c r="KUV301" s="400"/>
      <c r="KUW301" s="400"/>
      <c r="KUX301" s="400"/>
      <c r="KUY301" s="400"/>
      <c r="KUZ301" s="400"/>
      <c r="KVA301" s="400"/>
      <c r="KVB301" s="400"/>
      <c r="KVC301" s="400"/>
      <c r="KVD301" s="400"/>
      <c r="KVE301" s="400"/>
      <c r="KVF301" s="400"/>
      <c r="KVG301" s="400"/>
      <c r="KVH301" s="400"/>
      <c r="KVI301" s="400"/>
      <c r="KVJ301" s="400"/>
      <c r="KVK301" s="400"/>
      <c r="KVL301" s="400"/>
      <c r="KVM301" s="400"/>
      <c r="KVN301" s="400"/>
      <c r="KVO301" s="400"/>
      <c r="KVP301" s="400"/>
      <c r="KVQ301" s="400"/>
      <c r="KVR301" s="400"/>
      <c r="KVS301" s="400"/>
      <c r="KVT301" s="400"/>
      <c r="KVU301" s="400"/>
      <c r="KVV301" s="400"/>
      <c r="KVW301" s="400"/>
      <c r="KVX301" s="400"/>
      <c r="KVY301" s="400"/>
      <c r="KVZ301" s="400"/>
      <c r="KWA301" s="400"/>
      <c r="KWB301" s="400"/>
      <c r="KWC301" s="400"/>
      <c r="KWD301" s="400"/>
      <c r="KWE301" s="400"/>
      <c r="KWF301" s="400"/>
      <c r="KWG301" s="400"/>
      <c r="KWH301" s="400"/>
      <c r="KWI301" s="400"/>
      <c r="KWJ301" s="400"/>
      <c r="KWK301" s="400"/>
      <c r="KWL301" s="400"/>
      <c r="KWM301" s="400"/>
      <c r="KWN301" s="400"/>
      <c r="KWO301" s="400"/>
      <c r="KWP301" s="400"/>
      <c r="KWQ301" s="400"/>
      <c r="KWR301" s="400"/>
      <c r="KWS301" s="400"/>
      <c r="KWT301" s="400"/>
      <c r="KWU301" s="400"/>
      <c r="KWV301" s="400"/>
      <c r="KWW301" s="400"/>
      <c r="KWX301" s="400"/>
      <c r="KWY301" s="400"/>
      <c r="KWZ301" s="400"/>
      <c r="KXA301" s="400"/>
      <c r="KXB301" s="400"/>
      <c r="KXC301" s="400"/>
      <c r="KXD301" s="400"/>
      <c r="KXE301" s="400"/>
      <c r="KXF301" s="400"/>
      <c r="KXG301" s="400"/>
      <c r="KXH301" s="400"/>
      <c r="KXI301" s="400"/>
      <c r="KXJ301" s="400"/>
      <c r="KXK301" s="400"/>
      <c r="KXL301" s="400"/>
      <c r="KXM301" s="400"/>
      <c r="KXN301" s="400"/>
      <c r="KXO301" s="400"/>
      <c r="KXP301" s="400"/>
      <c r="KXQ301" s="400"/>
      <c r="KXR301" s="400"/>
      <c r="KXS301" s="400"/>
      <c r="KXT301" s="400"/>
      <c r="KXU301" s="400"/>
      <c r="KXV301" s="400"/>
      <c r="KXW301" s="400"/>
      <c r="KXX301" s="400"/>
      <c r="KXY301" s="400"/>
      <c r="KXZ301" s="400"/>
      <c r="KYA301" s="400"/>
      <c r="KYB301" s="400"/>
      <c r="KYC301" s="400"/>
      <c r="KYD301" s="400"/>
      <c r="KYE301" s="400"/>
      <c r="KYF301" s="400"/>
      <c r="KYG301" s="400"/>
      <c r="KYH301" s="400"/>
      <c r="KYI301" s="400"/>
      <c r="KYJ301" s="400"/>
      <c r="KYK301" s="400"/>
      <c r="KYL301" s="400"/>
      <c r="KYM301" s="400"/>
      <c r="KYN301" s="400"/>
      <c r="KYO301" s="400"/>
      <c r="KYP301" s="400"/>
      <c r="KYQ301" s="400"/>
      <c r="KYR301" s="400"/>
      <c r="KYS301" s="400"/>
      <c r="KYT301" s="400"/>
      <c r="KYU301" s="400"/>
      <c r="KYV301" s="400"/>
      <c r="KYW301" s="400"/>
      <c r="KYX301" s="400"/>
      <c r="KYY301" s="400"/>
      <c r="KYZ301" s="400"/>
      <c r="KZA301" s="400"/>
      <c r="KZB301" s="400"/>
      <c r="KZC301" s="400"/>
      <c r="KZD301" s="400"/>
      <c r="KZE301" s="400"/>
      <c r="KZF301" s="400"/>
      <c r="KZG301" s="400"/>
      <c r="KZH301" s="400"/>
      <c r="KZI301" s="400"/>
      <c r="KZJ301" s="400"/>
      <c r="KZK301" s="400"/>
      <c r="KZL301" s="400"/>
      <c r="KZM301" s="400"/>
      <c r="KZN301" s="400"/>
      <c r="KZO301" s="400"/>
      <c r="KZP301" s="400"/>
      <c r="KZQ301" s="400"/>
      <c r="KZR301" s="400"/>
      <c r="KZS301" s="400"/>
      <c r="KZT301" s="400"/>
      <c r="KZU301" s="400"/>
      <c r="KZV301" s="400"/>
      <c r="KZW301" s="400"/>
      <c r="KZX301" s="400"/>
      <c r="KZY301" s="400"/>
      <c r="KZZ301" s="400"/>
      <c r="LAA301" s="400"/>
      <c r="LAB301" s="400"/>
      <c r="LAC301" s="400"/>
      <c r="LAD301" s="400"/>
      <c r="LAE301" s="400"/>
      <c r="LAF301" s="400"/>
      <c r="LAG301" s="400"/>
      <c r="LAH301" s="400"/>
      <c r="LAI301" s="400"/>
      <c r="LAJ301" s="400"/>
      <c r="LAK301" s="400"/>
      <c r="LAL301" s="400"/>
      <c r="LAM301" s="400"/>
      <c r="LAN301" s="400"/>
      <c r="LAO301" s="400"/>
      <c r="LAP301" s="400"/>
      <c r="LAQ301" s="400"/>
      <c r="LAR301" s="400"/>
      <c r="LAS301" s="400"/>
      <c r="LAT301" s="400"/>
      <c r="LAU301" s="400"/>
      <c r="LAV301" s="400"/>
      <c r="LAW301" s="400"/>
      <c r="LAX301" s="400"/>
      <c r="LAY301" s="400"/>
      <c r="LAZ301" s="400"/>
      <c r="LBA301" s="400"/>
      <c r="LBB301" s="400"/>
      <c r="LBC301" s="400"/>
      <c r="LBD301" s="400"/>
      <c r="LBE301" s="400"/>
      <c r="LBF301" s="400"/>
      <c r="LBG301" s="400"/>
      <c r="LBH301" s="400"/>
      <c r="LBI301" s="400"/>
      <c r="LBJ301" s="400"/>
      <c r="LBK301" s="400"/>
      <c r="LBL301" s="400"/>
      <c r="LBM301" s="400"/>
      <c r="LBN301" s="400"/>
      <c r="LBO301" s="400"/>
      <c r="LBP301" s="400"/>
      <c r="LBQ301" s="400"/>
      <c r="LBR301" s="400"/>
      <c r="LBS301" s="400"/>
      <c r="LBT301" s="400"/>
      <c r="LBU301" s="400"/>
      <c r="LBV301" s="400"/>
      <c r="LBW301" s="400"/>
      <c r="LBX301" s="400"/>
      <c r="LBY301" s="400"/>
      <c r="LBZ301" s="400"/>
      <c r="LCA301" s="400"/>
      <c r="LCB301" s="400"/>
      <c r="LCC301" s="400"/>
      <c r="LCD301" s="400"/>
      <c r="LCE301" s="400"/>
      <c r="LCF301" s="400"/>
      <c r="LCG301" s="400"/>
      <c r="LCH301" s="400"/>
      <c r="LCI301" s="400"/>
      <c r="LCJ301" s="400"/>
      <c r="LCK301" s="400"/>
      <c r="LCL301" s="400"/>
      <c r="LCM301" s="400"/>
      <c r="LCN301" s="400"/>
      <c r="LCO301" s="400"/>
      <c r="LCP301" s="400"/>
      <c r="LCQ301" s="400"/>
      <c r="LCR301" s="400"/>
      <c r="LCS301" s="400"/>
      <c r="LCT301" s="400"/>
      <c r="LCU301" s="400"/>
      <c r="LCV301" s="400"/>
      <c r="LCW301" s="400"/>
      <c r="LCX301" s="400"/>
      <c r="LCY301" s="400"/>
      <c r="LCZ301" s="400"/>
      <c r="LDA301" s="400"/>
      <c r="LDB301" s="400"/>
      <c r="LDC301" s="400"/>
      <c r="LDD301" s="400"/>
      <c r="LDE301" s="400"/>
      <c r="LDF301" s="400"/>
      <c r="LDG301" s="400"/>
      <c r="LDH301" s="400"/>
      <c r="LDI301" s="400"/>
      <c r="LDJ301" s="400"/>
      <c r="LDK301" s="400"/>
      <c r="LDL301" s="400"/>
      <c r="LDM301" s="400"/>
      <c r="LDN301" s="400"/>
      <c r="LDO301" s="400"/>
      <c r="LDP301" s="400"/>
      <c r="LDQ301" s="400"/>
      <c r="LDR301" s="400"/>
      <c r="LDS301" s="400"/>
      <c r="LDT301" s="400"/>
      <c r="LDU301" s="400"/>
      <c r="LDV301" s="400"/>
      <c r="LDW301" s="400"/>
      <c r="LDX301" s="400"/>
      <c r="LDY301" s="400"/>
      <c r="LDZ301" s="400"/>
      <c r="LEA301" s="400"/>
      <c r="LEB301" s="400"/>
      <c r="LEC301" s="400"/>
      <c r="LED301" s="400"/>
      <c r="LEE301" s="400"/>
      <c r="LEF301" s="400"/>
      <c r="LEG301" s="400"/>
      <c r="LEH301" s="400"/>
      <c r="LEI301" s="400"/>
      <c r="LEJ301" s="400"/>
      <c r="LEK301" s="400"/>
      <c r="LEL301" s="400"/>
      <c r="LEM301" s="400"/>
      <c r="LEN301" s="400"/>
      <c r="LEO301" s="400"/>
      <c r="LEP301" s="400"/>
      <c r="LEQ301" s="400"/>
      <c r="LER301" s="400"/>
      <c r="LES301" s="400"/>
      <c r="LET301" s="400"/>
      <c r="LEU301" s="400"/>
      <c r="LEV301" s="400"/>
      <c r="LEW301" s="400"/>
      <c r="LEX301" s="400"/>
      <c r="LEY301" s="400"/>
      <c r="LEZ301" s="400"/>
      <c r="LFA301" s="400"/>
      <c r="LFB301" s="400"/>
      <c r="LFC301" s="400"/>
      <c r="LFD301" s="400"/>
      <c r="LFE301" s="400"/>
      <c r="LFF301" s="400"/>
      <c r="LFG301" s="400"/>
      <c r="LFH301" s="400"/>
      <c r="LFI301" s="400"/>
      <c r="LFJ301" s="400"/>
      <c r="LFK301" s="400"/>
      <c r="LFL301" s="400"/>
      <c r="LFM301" s="400"/>
      <c r="LFN301" s="400"/>
      <c r="LFO301" s="400"/>
      <c r="LFP301" s="400"/>
      <c r="LFQ301" s="400"/>
      <c r="LFR301" s="400"/>
      <c r="LFS301" s="400"/>
      <c r="LFT301" s="400"/>
      <c r="LFU301" s="400"/>
      <c r="LFV301" s="400"/>
      <c r="LFW301" s="400"/>
      <c r="LFX301" s="400"/>
      <c r="LFY301" s="400"/>
      <c r="LFZ301" s="400"/>
      <c r="LGA301" s="400"/>
      <c r="LGB301" s="400"/>
      <c r="LGC301" s="400"/>
      <c r="LGD301" s="400"/>
      <c r="LGE301" s="400"/>
      <c r="LGF301" s="400"/>
      <c r="LGG301" s="400"/>
      <c r="LGH301" s="400"/>
      <c r="LGI301" s="400"/>
      <c r="LGJ301" s="400"/>
      <c r="LGK301" s="400"/>
      <c r="LGL301" s="400"/>
      <c r="LGM301" s="400"/>
      <c r="LGN301" s="400"/>
      <c r="LGO301" s="400"/>
      <c r="LGP301" s="400"/>
      <c r="LGQ301" s="400"/>
      <c r="LGR301" s="400"/>
      <c r="LGS301" s="400"/>
      <c r="LGT301" s="400"/>
      <c r="LGU301" s="400"/>
      <c r="LGV301" s="400"/>
      <c r="LGW301" s="400"/>
      <c r="LGX301" s="400"/>
      <c r="LGY301" s="400"/>
      <c r="LGZ301" s="400"/>
      <c r="LHA301" s="400"/>
      <c r="LHB301" s="400"/>
      <c r="LHC301" s="400"/>
      <c r="LHD301" s="400"/>
      <c r="LHE301" s="400"/>
      <c r="LHF301" s="400"/>
      <c r="LHG301" s="400"/>
      <c r="LHH301" s="400"/>
      <c r="LHI301" s="400"/>
      <c r="LHJ301" s="400"/>
      <c r="LHK301" s="400"/>
      <c r="LHL301" s="400"/>
      <c r="LHM301" s="400"/>
      <c r="LHN301" s="400"/>
      <c r="LHO301" s="400"/>
      <c r="LHP301" s="400"/>
      <c r="LHQ301" s="400"/>
      <c r="LHR301" s="400"/>
      <c r="LHS301" s="400"/>
      <c r="LHT301" s="400"/>
      <c r="LHU301" s="400"/>
      <c r="LHV301" s="400"/>
      <c r="LHW301" s="400"/>
      <c r="LHX301" s="400"/>
      <c r="LHY301" s="400"/>
      <c r="LHZ301" s="400"/>
      <c r="LIA301" s="400"/>
      <c r="LIB301" s="400"/>
      <c r="LIC301" s="400"/>
      <c r="LID301" s="400"/>
      <c r="LIE301" s="400"/>
      <c r="LIF301" s="400"/>
      <c r="LIG301" s="400"/>
      <c r="LIH301" s="400"/>
      <c r="LII301" s="400"/>
      <c r="LIJ301" s="400"/>
      <c r="LIK301" s="400"/>
      <c r="LIL301" s="400"/>
      <c r="LIM301" s="400"/>
      <c r="LIN301" s="400"/>
      <c r="LIO301" s="400"/>
      <c r="LIP301" s="400"/>
      <c r="LIQ301" s="400"/>
      <c r="LIR301" s="400"/>
      <c r="LIS301" s="400"/>
      <c r="LIT301" s="400"/>
      <c r="LIU301" s="400"/>
      <c r="LIV301" s="400"/>
      <c r="LIW301" s="400"/>
      <c r="LIX301" s="400"/>
      <c r="LIY301" s="400"/>
      <c r="LIZ301" s="400"/>
      <c r="LJA301" s="400"/>
      <c r="LJB301" s="400"/>
      <c r="LJC301" s="400"/>
      <c r="LJD301" s="400"/>
      <c r="LJE301" s="400"/>
      <c r="LJF301" s="400"/>
      <c r="LJG301" s="400"/>
      <c r="LJH301" s="400"/>
      <c r="LJI301" s="400"/>
      <c r="LJJ301" s="400"/>
      <c r="LJK301" s="400"/>
      <c r="LJL301" s="400"/>
      <c r="LJM301" s="400"/>
      <c r="LJN301" s="400"/>
      <c r="LJO301" s="400"/>
      <c r="LJP301" s="400"/>
      <c r="LJQ301" s="400"/>
      <c r="LJR301" s="400"/>
      <c r="LJS301" s="400"/>
      <c r="LJT301" s="400"/>
      <c r="LJU301" s="400"/>
      <c r="LJV301" s="400"/>
      <c r="LJW301" s="400"/>
      <c r="LJX301" s="400"/>
      <c r="LJY301" s="400"/>
      <c r="LJZ301" s="400"/>
      <c r="LKA301" s="400"/>
      <c r="LKB301" s="400"/>
      <c r="LKC301" s="400"/>
      <c r="LKD301" s="400"/>
      <c r="LKE301" s="400"/>
      <c r="LKF301" s="400"/>
      <c r="LKG301" s="400"/>
      <c r="LKH301" s="400"/>
      <c r="LKI301" s="400"/>
      <c r="LKJ301" s="400"/>
      <c r="LKK301" s="400"/>
      <c r="LKL301" s="400"/>
      <c r="LKM301" s="400"/>
      <c r="LKN301" s="400"/>
      <c r="LKO301" s="400"/>
      <c r="LKP301" s="400"/>
      <c r="LKQ301" s="400"/>
      <c r="LKR301" s="400"/>
      <c r="LKS301" s="400"/>
      <c r="LKT301" s="400"/>
      <c r="LKU301" s="400"/>
      <c r="LKV301" s="400"/>
      <c r="LKW301" s="400"/>
      <c r="LKX301" s="400"/>
      <c r="LKY301" s="400"/>
      <c r="LKZ301" s="400"/>
      <c r="LLA301" s="400"/>
      <c r="LLB301" s="400"/>
      <c r="LLC301" s="400"/>
      <c r="LLD301" s="400"/>
      <c r="LLE301" s="400"/>
      <c r="LLF301" s="400"/>
      <c r="LLG301" s="400"/>
      <c r="LLH301" s="400"/>
      <c r="LLI301" s="400"/>
      <c r="LLJ301" s="400"/>
      <c r="LLK301" s="400"/>
      <c r="LLL301" s="400"/>
      <c r="LLM301" s="400"/>
      <c r="LLN301" s="400"/>
      <c r="LLO301" s="400"/>
      <c r="LLP301" s="400"/>
      <c r="LLQ301" s="400"/>
      <c r="LLR301" s="400"/>
      <c r="LLS301" s="400"/>
      <c r="LLT301" s="400"/>
      <c r="LLU301" s="400"/>
      <c r="LLV301" s="400"/>
      <c r="LLW301" s="400"/>
      <c r="LLX301" s="400"/>
      <c r="LLY301" s="400"/>
      <c r="LLZ301" s="400"/>
      <c r="LMA301" s="400"/>
      <c r="LMB301" s="400"/>
      <c r="LMC301" s="400"/>
      <c r="LMD301" s="400"/>
      <c r="LME301" s="400"/>
      <c r="LMF301" s="400"/>
      <c r="LMG301" s="400"/>
      <c r="LMH301" s="400"/>
      <c r="LMI301" s="400"/>
      <c r="LMJ301" s="400"/>
      <c r="LMK301" s="400"/>
      <c r="LML301" s="400"/>
      <c r="LMM301" s="400"/>
      <c r="LMN301" s="400"/>
      <c r="LMO301" s="400"/>
      <c r="LMP301" s="400"/>
      <c r="LMQ301" s="400"/>
      <c r="LMR301" s="400"/>
      <c r="LMS301" s="400"/>
      <c r="LMT301" s="400"/>
      <c r="LMU301" s="400"/>
      <c r="LMV301" s="400"/>
      <c r="LMW301" s="400"/>
      <c r="LMX301" s="400"/>
      <c r="LMY301" s="400"/>
      <c r="LMZ301" s="400"/>
      <c r="LNA301" s="400"/>
      <c r="LNB301" s="400"/>
      <c r="LNC301" s="400"/>
      <c r="LND301" s="400"/>
      <c r="LNE301" s="400"/>
      <c r="LNF301" s="400"/>
      <c r="LNG301" s="400"/>
      <c r="LNH301" s="400"/>
      <c r="LNI301" s="400"/>
      <c r="LNJ301" s="400"/>
      <c r="LNK301" s="400"/>
      <c r="LNL301" s="400"/>
      <c r="LNM301" s="400"/>
      <c r="LNN301" s="400"/>
      <c r="LNO301" s="400"/>
      <c r="LNP301" s="400"/>
      <c r="LNQ301" s="400"/>
      <c r="LNR301" s="400"/>
      <c r="LNS301" s="400"/>
      <c r="LNT301" s="400"/>
      <c r="LNU301" s="400"/>
      <c r="LNV301" s="400"/>
      <c r="LNW301" s="400"/>
      <c r="LNX301" s="400"/>
      <c r="LNY301" s="400"/>
      <c r="LNZ301" s="400"/>
      <c r="LOA301" s="400"/>
      <c r="LOB301" s="400"/>
      <c r="LOC301" s="400"/>
      <c r="LOD301" s="400"/>
      <c r="LOE301" s="400"/>
      <c r="LOF301" s="400"/>
      <c r="LOG301" s="400"/>
      <c r="LOH301" s="400"/>
      <c r="LOI301" s="400"/>
      <c r="LOJ301" s="400"/>
      <c r="LOK301" s="400"/>
      <c r="LOL301" s="400"/>
      <c r="LOM301" s="400"/>
      <c r="LON301" s="400"/>
      <c r="LOO301" s="400"/>
      <c r="LOP301" s="400"/>
      <c r="LOQ301" s="400"/>
      <c r="LOR301" s="400"/>
      <c r="LOS301" s="400"/>
      <c r="LOT301" s="400"/>
      <c r="LOU301" s="400"/>
      <c r="LOV301" s="400"/>
      <c r="LOW301" s="400"/>
      <c r="LOX301" s="400"/>
      <c r="LOY301" s="400"/>
      <c r="LOZ301" s="400"/>
      <c r="LPA301" s="400"/>
      <c r="LPB301" s="400"/>
      <c r="LPC301" s="400"/>
      <c r="LPD301" s="400"/>
      <c r="LPE301" s="400"/>
      <c r="LPF301" s="400"/>
      <c r="LPG301" s="400"/>
      <c r="LPH301" s="400"/>
      <c r="LPI301" s="400"/>
      <c r="LPJ301" s="400"/>
      <c r="LPK301" s="400"/>
      <c r="LPL301" s="400"/>
      <c r="LPM301" s="400"/>
      <c r="LPN301" s="400"/>
      <c r="LPO301" s="400"/>
      <c r="LPP301" s="400"/>
      <c r="LPQ301" s="400"/>
      <c r="LPR301" s="400"/>
      <c r="LPS301" s="400"/>
      <c r="LPT301" s="400"/>
      <c r="LPU301" s="400"/>
      <c r="LPV301" s="400"/>
      <c r="LPW301" s="400"/>
      <c r="LPX301" s="400"/>
      <c r="LPY301" s="400"/>
      <c r="LPZ301" s="400"/>
      <c r="LQA301" s="400"/>
      <c r="LQB301" s="400"/>
      <c r="LQC301" s="400"/>
      <c r="LQD301" s="400"/>
      <c r="LQE301" s="400"/>
      <c r="LQF301" s="400"/>
      <c r="LQG301" s="400"/>
      <c r="LQH301" s="400"/>
      <c r="LQI301" s="400"/>
      <c r="LQJ301" s="400"/>
      <c r="LQK301" s="400"/>
      <c r="LQL301" s="400"/>
      <c r="LQM301" s="400"/>
      <c r="LQN301" s="400"/>
      <c r="LQO301" s="400"/>
      <c r="LQP301" s="400"/>
      <c r="LQQ301" s="400"/>
      <c r="LQR301" s="400"/>
      <c r="LQS301" s="400"/>
      <c r="LQT301" s="400"/>
      <c r="LQU301" s="400"/>
      <c r="LQV301" s="400"/>
      <c r="LQW301" s="400"/>
      <c r="LQX301" s="400"/>
      <c r="LQY301" s="400"/>
      <c r="LQZ301" s="400"/>
      <c r="LRA301" s="400"/>
      <c r="LRB301" s="400"/>
      <c r="LRC301" s="400"/>
      <c r="LRD301" s="400"/>
      <c r="LRE301" s="400"/>
      <c r="LRF301" s="400"/>
      <c r="LRG301" s="400"/>
      <c r="LRH301" s="400"/>
      <c r="LRI301" s="400"/>
      <c r="LRJ301" s="400"/>
      <c r="LRK301" s="400"/>
      <c r="LRL301" s="400"/>
      <c r="LRM301" s="400"/>
      <c r="LRN301" s="400"/>
      <c r="LRO301" s="400"/>
      <c r="LRP301" s="400"/>
      <c r="LRQ301" s="400"/>
      <c r="LRR301" s="400"/>
      <c r="LRS301" s="400"/>
      <c r="LRT301" s="400"/>
      <c r="LRU301" s="400"/>
      <c r="LRV301" s="400"/>
      <c r="LRW301" s="400"/>
      <c r="LRX301" s="400"/>
      <c r="LRY301" s="400"/>
      <c r="LRZ301" s="400"/>
      <c r="LSA301" s="400"/>
      <c r="LSB301" s="400"/>
      <c r="LSC301" s="400"/>
      <c r="LSD301" s="400"/>
      <c r="LSE301" s="400"/>
      <c r="LSF301" s="400"/>
      <c r="LSG301" s="400"/>
      <c r="LSH301" s="400"/>
      <c r="LSI301" s="400"/>
      <c r="LSJ301" s="400"/>
      <c r="LSK301" s="400"/>
      <c r="LSL301" s="400"/>
      <c r="LSM301" s="400"/>
      <c r="LSN301" s="400"/>
      <c r="LSO301" s="400"/>
      <c r="LSP301" s="400"/>
      <c r="LSQ301" s="400"/>
      <c r="LSR301" s="400"/>
      <c r="LSS301" s="400"/>
      <c r="LST301" s="400"/>
      <c r="LSU301" s="400"/>
      <c r="LSV301" s="400"/>
      <c r="LSW301" s="400"/>
      <c r="LSX301" s="400"/>
      <c r="LSY301" s="400"/>
      <c r="LSZ301" s="400"/>
      <c r="LTA301" s="400"/>
      <c r="LTB301" s="400"/>
      <c r="LTC301" s="400"/>
      <c r="LTD301" s="400"/>
      <c r="LTE301" s="400"/>
      <c r="LTF301" s="400"/>
      <c r="LTG301" s="400"/>
      <c r="LTH301" s="400"/>
      <c r="LTI301" s="400"/>
      <c r="LTJ301" s="400"/>
      <c r="LTK301" s="400"/>
      <c r="LTL301" s="400"/>
      <c r="LTM301" s="400"/>
      <c r="LTN301" s="400"/>
      <c r="LTO301" s="400"/>
      <c r="LTP301" s="400"/>
      <c r="LTQ301" s="400"/>
      <c r="LTR301" s="400"/>
      <c r="LTS301" s="400"/>
      <c r="LTT301" s="400"/>
      <c r="LTU301" s="400"/>
      <c r="LTV301" s="400"/>
      <c r="LTW301" s="400"/>
      <c r="LTX301" s="400"/>
      <c r="LTY301" s="400"/>
      <c r="LTZ301" s="400"/>
      <c r="LUA301" s="400"/>
      <c r="LUB301" s="400"/>
      <c r="LUC301" s="400"/>
      <c r="LUD301" s="400"/>
      <c r="LUE301" s="400"/>
      <c r="LUF301" s="400"/>
      <c r="LUG301" s="400"/>
      <c r="LUH301" s="400"/>
      <c r="LUI301" s="400"/>
      <c r="LUJ301" s="400"/>
      <c r="LUK301" s="400"/>
      <c r="LUL301" s="400"/>
      <c r="LUM301" s="400"/>
      <c r="LUN301" s="400"/>
      <c r="LUO301" s="400"/>
      <c r="LUP301" s="400"/>
      <c r="LUQ301" s="400"/>
      <c r="LUR301" s="400"/>
      <c r="LUS301" s="400"/>
      <c r="LUT301" s="400"/>
      <c r="LUU301" s="400"/>
      <c r="LUV301" s="400"/>
      <c r="LUW301" s="400"/>
      <c r="LUX301" s="400"/>
      <c r="LUY301" s="400"/>
      <c r="LUZ301" s="400"/>
      <c r="LVA301" s="400"/>
      <c r="LVB301" s="400"/>
      <c r="LVC301" s="400"/>
      <c r="LVD301" s="400"/>
      <c r="LVE301" s="400"/>
      <c r="LVF301" s="400"/>
      <c r="LVG301" s="400"/>
      <c r="LVH301" s="400"/>
      <c r="LVI301" s="400"/>
      <c r="LVJ301" s="400"/>
      <c r="LVK301" s="400"/>
      <c r="LVL301" s="400"/>
      <c r="LVM301" s="400"/>
      <c r="LVN301" s="400"/>
      <c r="LVO301" s="400"/>
      <c r="LVP301" s="400"/>
      <c r="LVQ301" s="400"/>
      <c r="LVR301" s="400"/>
      <c r="LVS301" s="400"/>
      <c r="LVT301" s="400"/>
      <c r="LVU301" s="400"/>
      <c r="LVV301" s="400"/>
      <c r="LVW301" s="400"/>
      <c r="LVX301" s="400"/>
      <c r="LVY301" s="400"/>
      <c r="LVZ301" s="400"/>
      <c r="LWA301" s="400"/>
      <c r="LWB301" s="400"/>
      <c r="LWC301" s="400"/>
      <c r="LWD301" s="400"/>
      <c r="LWE301" s="400"/>
      <c r="LWF301" s="400"/>
      <c r="LWG301" s="400"/>
      <c r="LWH301" s="400"/>
      <c r="LWI301" s="400"/>
      <c r="LWJ301" s="400"/>
      <c r="LWK301" s="400"/>
      <c r="LWL301" s="400"/>
      <c r="LWM301" s="400"/>
      <c r="LWN301" s="400"/>
      <c r="LWO301" s="400"/>
      <c r="LWP301" s="400"/>
      <c r="LWQ301" s="400"/>
      <c r="LWR301" s="400"/>
      <c r="LWS301" s="400"/>
      <c r="LWT301" s="400"/>
      <c r="LWU301" s="400"/>
      <c r="LWV301" s="400"/>
      <c r="LWW301" s="400"/>
      <c r="LWX301" s="400"/>
      <c r="LWY301" s="400"/>
      <c r="LWZ301" s="400"/>
      <c r="LXA301" s="400"/>
      <c r="LXB301" s="400"/>
      <c r="LXC301" s="400"/>
      <c r="LXD301" s="400"/>
      <c r="LXE301" s="400"/>
      <c r="LXF301" s="400"/>
      <c r="LXG301" s="400"/>
      <c r="LXH301" s="400"/>
      <c r="LXI301" s="400"/>
      <c r="LXJ301" s="400"/>
      <c r="LXK301" s="400"/>
      <c r="LXL301" s="400"/>
      <c r="LXM301" s="400"/>
      <c r="LXN301" s="400"/>
      <c r="LXO301" s="400"/>
      <c r="LXP301" s="400"/>
      <c r="LXQ301" s="400"/>
      <c r="LXR301" s="400"/>
      <c r="LXS301" s="400"/>
      <c r="LXT301" s="400"/>
      <c r="LXU301" s="400"/>
      <c r="LXV301" s="400"/>
      <c r="LXW301" s="400"/>
      <c r="LXX301" s="400"/>
      <c r="LXY301" s="400"/>
      <c r="LXZ301" s="400"/>
      <c r="LYA301" s="400"/>
      <c r="LYB301" s="400"/>
      <c r="LYC301" s="400"/>
      <c r="LYD301" s="400"/>
      <c r="LYE301" s="400"/>
      <c r="LYF301" s="400"/>
      <c r="LYG301" s="400"/>
      <c r="LYH301" s="400"/>
      <c r="LYI301" s="400"/>
      <c r="LYJ301" s="400"/>
      <c r="LYK301" s="400"/>
      <c r="LYL301" s="400"/>
      <c r="LYM301" s="400"/>
      <c r="LYN301" s="400"/>
      <c r="LYO301" s="400"/>
      <c r="LYP301" s="400"/>
      <c r="LYQ301" s="400"/>
      <c r="LYR301" s="400"/>
      <c r="LYS301" s="400"/>
      <c r="LYT301" s="400"/>
      <c r="LYU301" s="400"/>
      <c r="LYV301" s="400"/>
      <c r="LYW301" s="400"/>
      <c r="LYX301" s="400"/>
      <c r="LYY301" s="400"/>
      <c r="LYZ301" s="400"/>
      <c r="LZA301" s="400"/>
      <c r="LZB301" s="400"/>
      <c r="LZC301" s="400"/>
      <c r="LZD301" s="400"/>
      <c r="LZE301" s="400"/>
      <c r="LZF301" s="400"/>
      <c r="LZG301" s="400"/>
      <c r="LZH301" s="400"/>
      <c r="LZI301" s="400"/>
      <c r="LZJ301" s="400"/>
      <c r="LZK301" s="400"/>
      <c r="LZL301" s="400"/>
      <c r="LZM301" s="400"/>
      <c r="LZN301" s="400"/>
      <c r="LZO301" s="400"/>
      <c r="LZP301" s="400"/>
      <c r="LZQ301" s="400"/>
      <c r="LZR301" s="400"/>
      <c r="LZS301" s="400"/>
      <c r="LZT301" s="400"/>
      <c r="LZU301" s="400"/>
      <c r="LZV301" s="400"/>
      <c r="LZW301" s="400"/>
      <c r="LZX301" s="400"/>
      <c r="LZY301" s="400"/>
      <c r="LZZ301" s="400"/>
      <c r="MAA301" s="400"/>
      <c r="MAB301" s="400"/>
      <c r="MAC301" s="400"/>
      <c r="MAD301" s="400"/>
      <c r="MAE301" s="400"/>
      <c r="MAF301" s="400"/>
      <c r="MAG301" s="400"/>
      <c r="MAH301" s="400"/>
      <c r="MAI301" s="400"/>
      <c r="MAJ301" s="400"/>
      <c r="MAK301" s="400"/>
      <c r="MAL301" s="400"/>
      <c r="MAM301" s="400"/>
      <c r="MAN301" s="400"/>
      <c r="MAO301" s="400"/>
      <c r="MAP301" s="400"/>
      <c r="MAQ301" s="400"/>
      <c r="MAR301" s="400"/>
      <c r="MAS301" s="400"/>
      <c r="MAT301" s="400"/>
      <c r="MAU301" s="400"/>
      <c r="MAV301" s="400"/>
      <c r="MAW301" s="400"/>
      <c r="MAX301" s="400"/>
      <c r="MAY301" s="400"/>
      <c r="MAZ301" s="400"/>
      <c r="MBA301" s="400"/>
      <c r="MBB301" s="400"/>
      <c r="MBC301" s="400"/>
      <c r="MBD301" s="400"/>
      <c r="MBE301" s="400"/>
      <c r="MBF301" s="400"/>
      <c r="MBG301" s="400"/>
      <c r="MBH301" s="400"/>
      <c r="MBI301" s="400"/>
      <c r="MBJ301" s="400"/>
      <c r="MBK301" s="400"/>
      <c r="MBL301" s="400"/>
      <c r="MBM301" s="400"/>
      <c r="MBN301" s="400"/>
      <c r="MBO301" s="400"/>
      <c r="MBP301" s="400"/>
      <c r="MBQ301" s="400"/>
      <c r="MBR301" s="400"/>
      <c r="MBS301" s="400"/>
      <c r="MBT301" s="400"/>
      <c r="MBU301" s="400"/>
      <c r="MBV301" s="400"/>
      <c r="MBW301" s="400"/>
      <c r="MBX301" s="400"/>
      <c r="MBY301" s="400"/>
      <c r="MBZ301" s="400"/>
      <c r="MCA301" s="400"/>
      <c r="MCB301" s="400"/>
      <c r="MCC301" s="400"/>
      <c r="MCD301" s="400"/>
      <c r="MCE301" s="400"/>
      <c r="MCF301" s="400"/>
      <c r="MCG301" s="400"/>
      <c r="MCH301" s="400"/>
      <c r="MCI301" s="400"/>
      <c r="MCJ301" s="400"/>
      <c r="MCK301" s="400"/>
      <c r="MCL301" s="400"/>
      <c r="MCM301" s="400"/>
      <c r="MCN301" s="400"/>
      <c r="MCO301" s="400"/>
      <c r="MCP301" s="400"/>
      <c r="MCQ301" s="400"/>
      <c r="MCR301" s="400"/>
      <c r="MCS301" s="400"/>
      <c r="MCT301" s="400"/>
      <c r="MCU301" s="400"/>
      <c r="MCV301" s="400"/>
      <c r="MCW301" s="400"/>
      <c r="MCX301" s="400"/>
      <c r="MCY301" s="400"/>
      <c r="MCZ301" s="400"/>
      <c r="MDA301" s="400"/>
      <c r="MDB301" s="400"/>
      <c r="MDC301" s="400"/>
      <c r="MDD301" s="400"/>
      <c r="MDE301" s="400"/>
      <c r="MDF301" s="400"/>
      <c r="MDG301" s="400"/>
      <c r="MDH301" s="400"/>
      <c r="MDI301" s="400"/>
      <c r="MDJ301" s="400"/>
      <c r="MDK301" s="400"/>
      <c r="MDL301" s="400"/>
      <c r="MDM301" s="400"/>
      <c r="MDN301" s="400"/>
      <c r="MDO301" s="400"/>
      <c r="MDP301" s="400"/>
      <c r="MDQ301" s="400"/>
      <c r="MDR301" s="400"/>
      <c r="MDS301" s="400"/>
      <c r="MDT301" s="400"/>
      <c r="MDU301" s="400"/>
      <c r="MDV301" s="400"/>
      <c r="MDW301" s="400"/>
      <c r="MDX301" s="400"/>
      <c r="MDY301" s="400"/>
      <c r="MDZ301" s="400"/>
      <c r="MEA301" s="400"/>
      <c r="MEB301" s="400"/>
      <c r="MEC301" s="400"/>
      <c r="MED301" s="400"/>
      <c r="MEE301" s="400"/>
      <c r="MEF301" s="400"/>
      <c r="MEG301" s="400"/>
      <c r="MEH301" s="400"/>
      <c r="MEI301" s="400"/>
      <c r="MEJ301" s="400"/>
      <c r="MEK301" s="400"/>
      <c r="MEL301" s="400"/>
      <c r="MEM301" s="400"/>
      <c r="MEN301" s="400"/>
      <c r="MEO301" s="400"/>
      <c r="MEP301" s="400"/>
      <c r="MEQ301" s="400"/>
      <c r="MER301" s="400"/>
      <c r="MES301" s="400"/>
      <c r="MET301" s="400"/>
      <c r="MEU301" s="400"/>
      <c r="MEV301" s="400"/>
      <c r="MEW301" s="400"/>
      <c r="MEX301" s="400"/>
      <c r="MEY301" s="400"/>
      <c r="MEZ301" s="400"/>
      <c r="MFA301" s="400"/>
      <c r="MFB301" s="400"/>
      <c r="MFC301" s="400"/>
      <c r="MFD301" s="400"/>
      <c r="MFE301" s="400"/>
      <c r="MFF301" s="400"/>
      <c r="MFG301" s="400"/>
      <c r="MFH301" s="400"/>
      <c r="MFI301" s="400"/>
      <c r="MFJ301" s="400"/>
      <c r="MFK301" s="400"/>
      <c r="MFL301" s="400"/>
      <c r="MFM301" s="400"/>
      <c r="MFN301" s="400"/>
      <c r="MFO301" s="400"/>
      <c r="MFP301" s="400"/>
      <c r="MFQ301" s="400"/>
      <c r="MFR301" s="400"/>
      <c r="MFS301" s="400"/>
      <c r="MFT301" s="400"/>
      <c r="MFU301" s="400"/>
      <c r="MFV301" s="400"/>
      <c r="MFW301" s="400"/>
      <c r="MFX301" s="400"/>
      <c r="MFY301" s="400"/>
      <c r="MFZ301" s="400"/>
      <c r="MGA301" s="400"/>
      <c r="MGB301" s="400"/>
      <c r="MGC301" s="400"/>
      <c r="MGD301" s="400"/>
      <c r="MGE301" s="400"/>
      <c r="MGF301" s="400"/>
      <c r="MGG301" s="400"/>
      <c r="MGH301" s="400"/>
      <c r="MGI301" s="400"/>
      <c r="MGJ301" s="400"/>
      <c r="MGK301" s="400"/>
      <c r="MGL301" s="400"/>
      <c r="MGM301" s="400"/>
      <c r="MGN301" s="400"/>
      <c r="MGO301" s="400"/>
      <c r="MGP301" s="400"/>
      <c r="MGQ301" s="400"/>
      <c r="MGR301" s="400"/>
      <c r="MGS301" s="400"/>
      <c r="MGT301" s="400"/>
      <c r="MGU301" s="400"/>
      <c r="MGV301" s="400"/>
      <c r="MGW301" s="400"/>
      <c r="MGX301" s="400"/>
      <c r="MGY301" s="400"/>
      <c r="MGZ301" s="400"/>
      <c r="MHA301" s="400"/>
      <c r="MHB301" s="400"/>
      <c r="MHC301" s="400"/>
      <c r="MHD301" s="400"/>
      <c r="MHE301" s="400"/>
      <c r="MHF301" s="400"/>
      <c r="MHG301" s="400"/>
      <c r="MHH301" s="400"/>
      <c r="MHI301" s="400"/>
      <c r="MHJ301" s="400"/>
      <c r="MHK301" s="400"/>
      <c r="MHL301" s="400"/>
      <c r="MHM301" s="400"/>
      <c r="MHN301" s="400"/>
      <c r="MHO301" s="400"/>
      <c r="MHP301" s="400"/>
      <c r="MHQ301" s="400"/>
      <c r="MHR301" s="400"/>
      <c r="MHS301" s="400"/>
      <c r="MHT301" s="400"/>
      <c r="MHU301" s="400"/>
      <c r="MHV301" s="400"/>
      <c r="MHW301" s="400"/>
      <c r="MHX301" s="400"/>
      <c r="MHY301" s="400"/>
      <c r="MHZ301" s="400"/>
      <c r="MIA301" s="400"/>
      <c r="MIB301" s="400"/>
      <c r="MIC301" s="400"/>
      <c r="MID301" s="400"/>
      <c r="MIE301" s="400"/>
      <c r="MIF301" s="400"/>
      <c r="MIG301" s="400"/>
      <c r="MIH301" s="400"/>
      <c r="MII301" s="400"/>
      <c r="MIJ301" s="400"/>
      <c r="MIK301" s="400"/>
      <c r="MIL301" s="400"/>
      <c r="MIM301" s="400"/>
      <c r="MIN301" s="400"/>
      <c r="MIO301" s="400"/>
      <c r="MIP301" s="400"/>
      <c r="MIQ301" s="400"/>
      <c r="MIR301" s="400"/>
      <c r="MIS301" s="400"/>
      <c r="MIT301" s="400"/>
      <c r="MIU301" s="400"/>
      <c r="MIV301" s="400"/>
      <c r="MIW301" s="400"/>
      <c r="MIX301" s="400"/>
      <c r="MIY301" s="400"/>
      <c r="MIZ301" s="400"/>
      <c r="MJA301" s="400"/>
      <c r="MJB301" s="400"/>
      <c r="MJC301" s="400"/>
      <c r="MJD301" s="400"/>
      <c r="MJE301" s="400"/>
      <c r="MJF301" s="400"/>
      <c r="MJG301" s="400"/>
      <c r="MJH301" s="400"/>
      <c r="MJI301" s="400"/>
      <c r="MJJ301" s="400"/>
      <c r="MJK301" s="400"/>
      <c r="MJL301" s="400"/>
      <c r="MJM301" s="400"/>
      <c r="MJN301" s="400"/>
      <c r="MJO301" s="400"/>
      <c r="MJP301" s="400"/>
      <c r="MJQ301" s="400"/>
      <c r="MJR301" s="400"/>
      <c r="MJS301" s="400"/>
      <c r="MJT301" s="400"/>
      <c r="MJU301" s="400"/>
      <c r="MJV301" s="400"/>
      <c r="MJW301" s="400"/>
      <c r="MJX301" s="400"/>
      <c r="MJY301" s="400"/>
      <c r="MJZ301" s="400"/>
      <c r="MKA301" s="400"/>
      <c r="MKB301" s="400"/>
      <c r="MKC301" s="400"/>
      <c r="MKD301" s="400"/>
      <c r="MKE301" s="400"/>
      <c r="MKF301" s="400"/>
      <c r="MKG301" s="400"/>
      <c r="MKH301" s="400"/>
      <c r="MKI301" s="400"/>
      <c r="MKJ301" s="400"/>
      <c r="MKK301" s="400"/>
      <c r="MKL301" s="400"/>
      <c r="MKM301" s="400"/>
      <c r="MKN301" s="400"/>
      <c r="MKO301" s="400"/>
      <c r="MKP301" s="400"/>
      <c r="MKQ301" s="400"/>
      <c r="MKR301" s="400"/>
      <c r="MKS301" s="400"/>
      <c r="MKT301" s="400"/>
      <c r="MKU301" s="400"/>
      <c r="MKV301" s="400"/>
      <c r="MKW301" s="400"/>
      <c r="MKX301" s="400"/>
      <c r="MKY301" s="400"/>
      <c r="MKZ301" s="400"/>
      <c r="MLA301" s="400"/>
      <c r="MLB301" s="400"/>
      <c r="MLC301" s="400"/>
      <c r="MLD301" s="400"/>
      <c r="MLE301" s="400"/>
      <c r="MLF301" s="400"/>
      <c r="MLG301" s="400"/>
      <c r="MLH301" s="400"/>
      <c r="MLI301" s="400"/>
      <c r="MLJ301" s="400"/>
      <c r="MLK301" s="400"/>
      <c r="MLL301" s="400"/>
      <c r="MLM301" s="400"/>
      <c r="MLN301" s="400"/>
      <c r="MLO301" s="400"/>
      <c r="MLP301" s="400"/>
      <c r="MLQ301" s="400"/>
      <c r="MLR301" s="400"/>
      <c r="MLS301" s="400"/>
      <c r="MLT301" s="400"/>
      <c r="MLU301" s="400"/>
      <c r="MLV301" s="400"/>
      <c r="MLW301" s="400"/>
      <c r="MLX301" s="400"/>
      <c r="MLY301" s="400"/>
      <c r="MLZ301" s="400"/>
      <c r="MMA301" s="400"/>
      <c r="MMB301" s="400"/>
      <c r="MMC301" s="400"/>
      <c r="MMD301" s="400"/>
      <c r="MME301" s="400"/>
      <c r="MMF301" s="400"/>
      <c r="MMG301" s="400"/>
      <c r="MMH301" s="400"/>
      <c r="MMI301" s="400"/>
      <c r="MMJ301" s="400"/>
      <c r="MMK301" s="400"/>
      <c r="MML301" s="400"/>
      <c r="MMM301" s="400"/>
      <c r="MMN301" s="400"/>
      <c r="MMO301" s="400"/>
      <c r="MMP301" s="400"/>
      <c r="MMQ301" s="400"/>
      <c r="MMR301" s="400"/>
      <c r="MMS301" s="400"/>
      <c r="MMT301" s="400"/>
      <c r="MMU301" s="400"/>
      <c r="MMV301" s="400"/>
      <c r="MMW301" s="400"/>
      <c r="MMX301" s="400"/>
      <c r="MMY301" s="400"/>
      <c r="MMZ301" s="400"/>
      <c r="MNA301" s="400"/>
      <c r="MNB301" s="400"/>
      <c r="MNC301" s="400"/>
      <c r="MND301" s="400"/>
      <c r="MNE301" s="400"/>
      <c r="MNF301" s="400"/>
      <c r="MNG301" s="400"/>
      <c r="MNH301" s="400"/>
      <c r="MNI301" s="400"/>
      <c r="MNJ301" s="400"/>
      <c r="MNK301" s="400"/>
      <c r="MNL301" s="400"/>
      <c r="MNM301" s="400"/>
      <c r="MNN301" s="400"/>
      <c r="MNO301" s="400"/>
      <c r="MNP301" s="400"/>
      <c r="MNQ301" s="400"/>
      <c r="MNR301" s="400"/>
      <c r="MNS301" s="400"/>
      <c r="MNT301" s="400"/>
      <c r="MNU301" s="400"/>
      <c r="MNV301" s="400"/>
      <c r="MNW301" s="400"/>
      <c r="MNX301" s="400"/>
      <c r="MNY301" s="400"/>
      <c r="MNZ301" s="400"/>
      <c r="MOA301" s="400"/>
      <c r="MOB301" s="400"/>
      <c r="MOC301" s="400"/>
      <c r="MOD301" s="400"/>
      <c r="MOE301" s="400"/>
      <c r="MOF301" s="400"/>
      <c r="MOG301" s="400"/>
      <c r="MOH301" s="400"/>
      <c r="MOI301" s="400"/>
      <c r="MOJ301" s="400"/>
      <c r="MOK301" s="400"/>
      <c r="MOL301" s="400"/>
      <c r="MOM301" s="400"/>
      <c r="MON301" s="400"/>
      <c r="MOO301" s="400"/>
      <c r="MOP301" s="400"/>
      <c r="MOQ301" s="400"/>
      <c r="MOR301" s="400"/>
      <c r="MOS301" s="400"/>
      <c r="MOT301" s="400"/>
      <c r="MOU301" s="400"/>
      <c r="MOV301" s="400"/>
      <c r="MOW301" s="400"/>
      <c r="MOX301" s="400"/>
      <c r="MOY301" s="400"/>
      <c r="MOZ301" s="400"/>
      <c r="MPA301" s="400"/>
      <c r="MPB301" s="400"/>
      <c r="MPC301" s="400"/>
      <c r="MPD301" s="400"/>
      <c r="MPE301" s="400"/>
      <c r="MPF301" s="400"/>
      <c r="MPG301" s="400"/>
      <c r="MPH301" s="400"/>
      <c r="MPI301" s="400"/>
      <c r="MPJ301" s="400"/>
      <c r="MPK301" s="400"/>
      <c r="MPL301" s="400"/>
      <c r="MPM301" s="400"/>
      <c r="MPN301" s="400"/>
      <c r="MPO301" s="400"/>
      <c r="MPP301" s="400"/>
      <c r="MPQ301" s="400"/>
      <c r="MPR301" s="400"/>
      <c r="MPS301" s="400"/>
      <c r="MPT301" s="400"/>
      <c r="MPU301" s="400"/>
      <c r="MPV301" s="400"/>
      <c r="MPW301" s="400"/>
      <c r="MPX301" s="400"/>
      <c r="MPY301" s="400"/>
      <c r="MPZ301" s="400"/>
      <c r="MQA301" s="400"/>
      <c r="MQB301" s="400"/>
      <c r="MQC301" s="400"/>
      <c r="MQD301" s="400"/>
      <c r="MQE301" s="400"/>
      <c r="MQF301" s="400"/>
      <c r="MQG301" s="400"/>
      <c r="MQH301" s="400"/>
      <c r="MQI301" s="400"/>
      <c r="MQJ301" s="400"/>
      <c r="MQK301" s="400"/>
      <c r="MQL301" s="400"/>
      <c r="MQM301" s="400"/>
      <c r="MQN301" s="400"/>
      <c r="MQO301" s="400"/>
      <c r="MQP301" s="400"/>
      <c r="MQQ301" s="400"/>
      <c r="MQR301" s="400"/>
      <c r="MQS301" s="400"/>
      <c r="MQT301" s="400"/>
      <c r="MQU301" s="400"/>
      <c r="MQV301" s="400"/>
      <c r="MQW301" s="400"/>
      <c r="MQX301" s="400"/>
      <c r="MQY301" s="400"/>
      <c r="MQZ301" s="400"/>
      <c r="MRA301" s="400"/>
      <c r="MRB301" s="400"/>
      <c r="MRC301" s="400"/>
      <c r="MRD301" s="400"/>
      <c r="MRE301" s="400"/>
      <c r="MRF301" s="400"/>
      <c r="MRG301" s="400"/>
      <c r="MRH301" s="400"/>
      <c r="MRI301" s="400"/>
      <c r="MRJ301" s="400"/>
      <c r="MRK301" s="400"/>
      <c r="MRL301" s="400"/>
      <c r="MRM301" s="400"/>
      <c r="MRN301" s="400"/>
      <c r="MRO301" s="400"/>
      <c r="MRP301" s="400"/>
      <c r="MRQ301" s="400"/>
      <c r="MRR301" s="400"/>
      <c r="MRS301" s="400"/>
      <c r="MRT301" s="400"/>
      <c r="MRU301" s="400"/>
      <c r="MRV301" s="400"/>
      <c r="MRW301" s="400"/>
      <c r="MRX301" s="400"/>
      <c r="MRY301" s="400"/>
      <c r="MRZ301" s="400"/>
      <c r="MSA301" s="400"/>
      <c r="MSB301" s="400"/>
      <c r="MSC301" s="400"/>
      <c r="MSD301" s="400"/>
      <c r="MSE301" s="400"/>
      <c r="MSF301" s="400"/>
      <c r="MSG301" s="400"/>
      <c r="MSH301" s="400"/>
      <c r="MSI301" s="400"/>
      <c r="MSJ301" s="400"/>
      <c r="MSK301" s="400"/>
      <c r="MSL301" s="400"/>
      <c r="MSM301" s="400"/>
      <c r="MSN301" s="400"/>
      <c r="MSO301" s="400"/>
      <c r="MSP301" s="400"/>
      <c r="MSQ301" s="400"/>
      <c r="MSR301" s="400"/>
      <c r="MSS301" s="400"/>
      <c r="MST301" s="400"/>
      <c r="MSU301" s="400"/>
      <c r="MSV301" s="400"/>
      <c r="MSW301" s="400"/>
      <c r="MSX301" s="400"/>
      <c r="MSY301" s="400"/>
      <c r="MSZ301" s="400"/>
      <c r="MTA301" s="400"/>
      <c r="MTB301" s="400"/>
      <c r="MTC301" s="400"/>
      <c r="MTD301" s="400"/>
      <c r="MTE301" s="400"/>
      <c r="MTF301" s="400"/>
      <c r="MTG301" s="400"/>
      <c r="MTH301" s="400"/>
      <c r="MTI301" s="400"/>
      <c r="MTJ301" s="400"/>
      <c r="MTK301" s="400"/>
      <c r="MTL301" s="400"/>
      <c r="MTM301" s="400"/>
      <c r="MTN301" s="400"/>
      <c r="MTO301" s="400"/>
      <c r="MTP301" s="400"/>
      <c r="MTQ301" s="400"/>
      <c r="MTR301" s="400"/>
      <c r="MTS301" s="400"/>
      <c r="MTT301" s="400"/>
      <c r="MTU301" s="400"/>
      <c r="MTV301" s="400"/>
      <c r="MTW301" s="400"/>
      <c r="MTX301" s="400"/>
      <c r="MTY301" s="400"/>
      <c r="MTZ301" s="400"/>
      <c r="MUA301" s="400"/>
      <c r="MUB301" s="400"/>
      <c r="MUC301" s="400"/>
      <c r="MUD301" s="400"/>
      <c r="MUE301" s="400"/>
      <c r="MUF301" s="400"/>
      <c r="MUG301" s="400"/>
      <c r="MUH301" s="400"/>
      <c r="MUI301" s="400"/>
      <c r="MUJ301" s="400"/>
      <c r="MUK301" s="400"/>
      <c r="MUL301" s="400"/>
      <c r="MUM301" s="400"/>
      <c r="MUN301" s="400"/>
      <c r="MUO301" s="400"/>
      <c r="MUP301" s="400"/>
      <c r="MUQ301" s="400"/>
      <c r="MUR301" s="400"/>
      <c r="MUS301" s="400"/>
      <c r="MUT301" s="400"/>
      <c r="MUU301" s="400"/>
      <c r="MUV301" s="400"/>
      <c r="MUW301" s="400"/>
      <c r="MUX301" s="400"/>
      <c r="MUY301" s="400"/>
      <c r="MUZ301" s="400"/>
      <c r="MVA301" s="400"/>
      <c r="MVB301" s="400"/>
      <c r="MVC301" s="400"/>
      <c r="MVD301" s="400"/>
      <c r="MVE301" s="400"/>
      <c r="MVF301" s="400"/>
      <c r="MVG301" s="400"/>
      <c r="MVH301" s="400"/>
      <c r="MVI301" s="400"/>
      <c r="MVJ301" s="400"/>
      <c r="MVK301" s="400"/>
      <c r="MVL301" s="400"/>
      <c r="MVM301" s="400"/>
      <c r="MVN301" s="400"/>
      <c r="MVO301" s="400"/>
      <c r="MVP301" s="400"/>
      <c r="MVQ301" s="400"/>
      <c r="MVR301" s="400"/>
      <c r="MVS301" s="400"/>
      <c r="MVT301" s="400"/>
      <c r="MVU301" s="400"/>
      <c r="MVV301" s="400"/>
      <c r="MVW301" s="400"/>
      <c r="MVX301" s="400"/>
      <c r="MVY301" s="400"/>
      <c r="MVZ301" s="400"/>
      <c r="MWA301" s="400"/>
      <c r="MWB301" s="400"/>
      <c r="MWC301" s="400"/>
      <c r="MWD301" s="400"/>
      <c r="MWE301" s="400"/>
      <c r="MWF301" s="400"/>
      <c r="MWG301" s="400"/>
      <c r="MWH301" s="400"/>
      <c r="MWI301" s="400"/>
      <c r="MWJ301" s="400"/>
      <c r="MWK301" s="400"/>
      <c r="MWL301" s="400"/>
      <c r="MWM301" s="400"/>
      <c r="MWN301" s="400"/>
      <c r="MWO301" s="400"/>
      <c r="MWP301" s="400"/>
      <c r="MWQ301" s="400"/>
      <c r="MWR301" s="400"/>
      <c r="MWS301" s="400"/>
      <c r="MWT301" s="400"/>
      <c r="MWU301" s="400"/>
      <c r="MWV301" s="400"/>
      <c r="MWW301" s="400"/>
      <c r="MWX301" s="400"/>
      <c r="MWY301" s="400"/>
      <c r="MWZ301" s="400"/>
      <c r="MXA301" s="400"/>
      <c r="MXB301" s="400"/>
      <c r="MXC301" s="400"/>
      <c r="MXD301" s="400"/>
      <c r="MXE301" s="400"/>
      <c r="MXF301" s="400"/>
      <c r="MXG301" s="400"/>
      <c r="MXH301" s="400"/>
      <c r="MXI301" s="400"/>
      <c r="MXJ301" s="400"/>
      <c r="MXK301" s="400"/>
      <c r="MXL301" s="400"/>
      <c r="MXM301" s="400"/>
      <c r="MXN301" s="400"/>
      <c r="MXO301" s="400"/>
      <c r="MXP301" s="400"/>
      <c r="MXQ301" s="400"/>
      <c r="MXR301" s="400"/>
      <c r="MXS301" s="400"/>
      <c r="MXT301" s="400"/>
      <c r="MXU301" s="400"/>
      <c r="MXV301" s="400"/>
      <c r="MXW301" s="400"/>
      <c r="MXX301" s="400"/>
      <c r="MXY301" s="400"/>
      <c r="MXZ301" s="400"/>
      <c r="MYA301" s="400"/>
      <c r="MYB301" s="400"/>
      <c r="MYC301" s="400"/>
      <c r="MYD301" s="400"/>
      <c r="MYE301" s="400"/>
      <c r="MYF301" s="400"/>
      <c r="MYG301" s="400"/>
      <c r="MYH301" s="400"/>
      <c r="MYI301" s="400"/>
      <c r="MYJ301" s="400"/>
      <c r="MYK301" s="400"/>
      <c r="MYL301" s="400"/>
      <c r="MYM301" s="400"/>
      <c r="MYN301" s="400"/>
      <c r="MYO301" s="400"/>
      <c r="MYP301" s="400"/>
      <c r="MYQ301" s="400"/>
      <c r="MYR301" s="400"/>
      <c r="MYS301" s="400"/>
      <c r="MYT301" s="400"/>
      <c r="MYU301" s="400"/>
      <c r="MYV301" s="400"/>
      <c r="MYW301" s="400"/>
      <c r="MYX301" s="400"/>
      <c r="MYY301" s="400"/>
      <c r="MYZ301" s="400"/>
      <c r="MZA301" s="400"/>
      <c r="MZB301" s="400"/>
      <c r="MZC301" s="400"/>
      <c r="MZD301" s="400"/>
      <c r="MZE301" s="400"/>
      <c r="MZF301" s="400"/>
      <c r="MZG301" s="400"/>
      <c r="MZH301" s="400"/>
      <c r="MZI301" s="400"/>
      <c r="MZJ301" s="400"/>
      <c r="MZK301" s="400"/>
      <c r="MZL301" s="400"/>
      <c r="MZM301" s="400"/>
      <c r="MZN301" s="400"/>
      <c r="MZO301" s="400"/>
      <c r="MZP301" s="400"/>
      <c r="MZQ301" s="400"/>
      <c r="MZR301" s="400"/>
      <c r="MZS301" s="400"/>
      <c r="MZT301" s="400"/>
      <c r="MZU301" s="400"/>
      <c r="MZV301" s="400"/>
      <c r="MZW301" s="400"/>
      <c r="MZX301" s="400"/>
      <c r="MZY301" s="400"/>
      <c r="MZZ301" s="400"/>
      <c r="NAA301" s="400"/>
      <c r="NAB301" s="400"/>
      <c r="NAC301" s="400"/>
      <c r="NAD301" s="400"/>
      <c r="NAE301" s="400"/>
      <c r="NAF301" s="400"/>
      <c r="NAG301" s="400"/>
      <c r="NAH301" s="400"/>
      <c r="NAI301" s="400"/>
      <c r="NAJ301" s="400"/>
      <c r="NAK301" s="400"/>
      <c r="NAL301" s="400"/>
      <c r="NAM301" s="400"/>
      <c r="NAN301" s="400"/>
      <c r="NAO301" s="400"/>
      <c r="NAP301" s="400"/>
      <c r="NAQ301" s="400"/>
      <c r="NAR301" s="400"/>
      <c r="NAS301" s="400"/>
      <c r="NAT301" s="400"/>
      <c r="NAU301" s="400"/>
      <c r="NAV301" s="400"/>
      <c r="NAW301" s="400"/>
      <c r="NAX301" s="400"/>
      <c r="NAY301" s="400"/>
      <c r="NAZ301" s="400"/>
      <c r="NBA301" s="400"/>
      <c r="NBB301" s="400"/>
      <c r="NBC301" s="400"/>
      <c r="NBD301" s="400"/>
      <c r="NBE301" s="400"/>
      <c r="NBF301" s="400"/>
      <c r="NBG301" s="400"/>
      <c r="NBH301" s="400"/>
      <c r="NBI301" s="400"/>
      <c r="NBJ301" s="400"/>
      <c r="NBK301" s="400"/>
      <c r="NBL301" s="400"/>
      <c r="NBM301" s="400"/>
      <c r="NBN301" s="400"/>
      <c r="NBO301" s="400"/>
      <c r="NBP301" s="400"/>
      <c r="NBQ301" s="400"/>
      <c r="NBR301" s="400"/>
      <c r="NBS301" s="400"/>
      <c r="NBT301" s="400"/>
      <c r="NBU301" s="400"/>
      <c r="NBV301" s="400"/>
      <c r="NBW301" s="400"/>
      <c r="NBX301" s="400"/>
      <c r="NBY301" s="400"/>
      <c r="NBZ301" s="400"/>
      <c r="NCA301" s="400"/>
      <c r="NCB301" s="400"/>
      <c r="NCC301" s="400"/>
      <c r="NCD301" s="400"/>
      <c r="NCE301" s="400"/>
      <c r="NCF301" s="400"/>
      <c r="NCG301" s="400"/>
      <c r="NCH301" s="400"/>
      <c r="NCI301" s="400"/>
      <c r="NCJ301" s="400"/>
      <c r="NCK301" s="400"/>
      <c r="NCL301" s="400"/>
      <c r="NCM301" s="400"/>
      <c r="NCN301" s="400"/>
      <c r="NCO301" s="400"/>
      <c r="NCP301" s="400"/>
      <c r="NCQ301" s="400"/>
      <c r="NCR301" s="400"/>
      <c r="NCS301" s="400"/>
      <c r="NCT301" s="400"/>
      <c r="NCU301" s="400"/>
      <c r="NCV301" s="400"/>
      <c r="NCW301" s="400"/>
      <c r="NCX301" s="400"/>
      <c r="NCY301" s="400"/>
      <c r="NCZ301" s="400"/>
      <c r="NDA301" s="400"/>
      <c r="NDB301" s="400"/>
      <c r="NDC301" s="400"/>
      <c r="NDD301" s="400"/>
      <c r="NDE301" s="400"/>
      <c r="NDF301" s="400"/>
      <c r="NDG301" s="400"/>
      <c r="NDH301" s="400"/>
      <c r="NDI301" s="400"/>
      <c r="NDJ301" s="400"/>
      <c r="NDK301" s="400"/>
      <c r="NDL301" s="400"/>
      <c r="NDM301" s="400"/>
      <c r="NDN301" s="400"/>
      <c r="NDO301" s="400"/>
      <c r="NDP301" s="400"/>
      <c r="NDQ301" s="400"/>
      <c r="NDR301" s="400"/>
      <c r="NDS301" s="400"/>
      <c r="NDT301" s="400"/>
      <c r="NDU301" s="400"/>
      <c r="NDV301" s="400"/>
      <c r="NDW301" s="400"/>
      <c r="NDX301" s="400"/>
      <c r="NDY301" s="400"/>
      <c r="NDZ301" s="400"/>
      <c r="NEA301" s="400"/>
      <c r="NEB301" s="400"/>
      <c r="NEC301" s="400"/>
      <c r="NED301" s="400"/>
      <c r="NEE301" s="400"/>
      <c r="NEF301" s="400"/>
      <c r="NEG301" s="400"/>
      <c r="NEH301" s="400"/>
      <c r="NEI301" s="400"/>
      <c r="NEJ301" s="400"/>
      <c r="NEK301" s="400"/>
      <c r="NEL301" s="400"/>
      <c r="NEM301" s="400"/>
      <c r="NEN301" s="400"/>
      <c r="NEO301" s="400"/>
      <c r="NEP301" s="400"/>
      <c r="NEQ301" s="400"/>
      <c r="NER301" s="400"/>
      <c r="NES301" s="400"/>
      <c r="NET301" s="400"/>
      <c r="NEU301" s="400"/>
      <c r="NEV301" s="400"/>
      <c r="NEW301" s="400"/>
      <c r="NEX301" s="400"/>
      <c r="NEY301" s="400"/>
      <c r="NEZ301" s="400"/>
      <c r="NFA301" s="400"/>
      <c r="NFB301" s="400"/>
      <c r="NFC301" s="400"/>
      <c r="NFD301" s="400"/>
      <c r="NFE301" s="400"/>
      <c r="NFF301" s="400"/>
      <c r="NFG301" s="400"/>
      <c r="NFH301" s="400"/>
      <c r="NFI301" s="400"/>
      <c r="NFJ301" s="400"/>
      <c r="NFK301" s="400"/>
      <c r="NFL301" s="400"/>
      <c r="NFM301" s="400"/>
      <c r="NFN301" s="400"/>
      <c r="NFO301" s="400"/>
      <c r="NFP301" s="400"/>
      <c r="NFQ301" s="400"/>
      <c r="NFR301" s="400"/>
      <c r="NFS301" s="400"/>
      <c r="NFT301" s="400"/>
      <c r="NFU301" s="400"/>
      <c r="NFV301" s="400"/>
      <c r="NFW301" s="400"/>
      <c r="NFX301" s="400"/>
      <c r="NFY301" s="400"/>
      <c r="NFZ301" s="400"/>
      <c r="NGA301" s="400"/>
      <c r="NGB301" s="400"/>
      <c r="NGC301" s="400"/>
      <c r="NGD301" s="400"/>
      <c r="NGE301" s="400"/>
      <c r="NGF301" s="400"/>
      <c r="NGG301" s="400"/>
      <c r="NGH301" s="400"/>
      <c r="NGI301" s="400"/>
      <c r="NGJ301" s="400"/>
      <c r="NGK301" s="400"/>
      <c r="NGL301" s="400"/>
      <c r="NGM301" s="400"/>
      <c r="NGN301" s="400"/>
      <c r="NGO301" s="400"/>
      <c r="NGP301" s="400"/>
      <c r="NGQ301" s="400"/>
      <c r="NGR301" s="400"/>
      <c r="NGS301" s="400"/>
      <c r="NGT301" s="400"/>
      <c r="NGU301" s="400"/>
      <c r="NGV301" s="400"/>
      <c r="NGW301" s="400"/>
      <c r="NGX301" s="400"/>
      <c r="NGY301" s="400"/>
      <c r="NGZ301" s="400"/>
      <c r="NHA301" s="400"/>
      <c r="NHB301" s="400"/>
      <c r="NHC301" s="400"/>
      <c r="NHD301" s="400"/>
      <c r="NHE301" s="400"/>
      <c r="NHF301" s="400"/>
      <c r="NHG301" s="400"/>
      <c r="NHH301" s="400"/>
      <c r="NHI301" s="400"/>
      <c r="NHJ301" s="400"/>
      <c r="NHK301" s="400"/>
      <c r="NHL301" s="400"/>
      <c r="NHM301" s="400"/>
      <c r="NHN301" s="400"/>
      <c r="NHO301" s="400"/>
      <c r="NHP301" s="400"/>
      <c r="NHQ301" s="400"/>
      <c r="NHR301" s="400"/>
      <c r="NHS301" s="400"/>
      <c r="NHT301" s="400"/>
      <c r="NHU301" s="400"/>
      <c r="NHV301" s="400"/>
      <c r="NHW301" s="400"/>
      <c r="NHX301" s="400"/>
      <c r="NHY301" s="400"/>
      <c r="NHZ301" s="400"/>
      <c r="NIA301" s="400"/>
      <c r="NIB301" s="400"/>
      <c r="NIC301" s="400"/>
      <c r="NID301" s="400"/>
      <c r="NIE301" s="400"/>
      <c r="NIF301" s="400"/>
      <c r="NIG301" s="400"/>
      <c r="NIH301" s="400"/>
      <c r="NII301" s="400"/>
      <c r="NIJ301" s="400"/>
      <c r="NIK301" s="400"/>
      <c r="NIL301" s="400"/>
      <c r="NIM301" s="400"/>
      <c r="NIN301" s="400"/>
      <c r="NIO301" s="400"/>
      <c r="NIP301" s="400"/>
      <c r="NIQ301" s="400"/>
      <c r="NIR301" s="400"/>
      <c r="NIS301" s="400"/>
      <c r="NIT301" s="400"/>
      <c r="NIU301" s="400"/>
      <c r="NIV301" s="400"/>
      <c r="NIW301" s="400"/>
      <c r="NIX301" s="400"/>
      <c r="NIY301" s="400"/>
      <c r="NIZ301" s="400"/>
      <c r="NJA301" s="400"/>
      <c r="NJB301" s="400"/>
      <c r="NJC301" s="400"/>
      <c r="NJD301" s="400"/>
      <c r="NJE301" s="400"/>
      <c r="NJF301" s="400"/>
      <c r="NJG301" s="400"/>
      <c r="NJH301" s="400"/>
      <c r="NJI301" s="400"/>
      <c r="NJJ301" s="400"/>
      <c r="NJK301" s="400"/>
      <c r="NJL301" s="400"/>
      <c r="NJM301" s="400"/>
      <c r="NJN301" s="400"/>
      <c r="NJO301" s="400"/>
      <c r="NJP301" s="400"/>
      <c r="NJQ301" s="400"/>
      <c r="NJR301" s="400"/>
      <c r="NJS301" s="400"/>
      <c r="NJT301" s="400"/>
      <c r="NJU301" s="400"/>
      <c r="NJV301" s="400"/>
      <c r="NJW301" s="400"/>
      <c r="NJX301" s="400"/>
      <c r="NJY301" s="400"/>
      <c r="NJZ301" s="400"/>
      <c r="NKA301" s="400"/>
      <c r="NKB301" s="400"/>
      <c r="NKC301" s="400"/>
      <c r="NKD301" s="400"/>
      <c r="NKE301" s="400"/>
      <c r="NKF301" s="400"/>
      <c r="NKG301" s="400"/>
      <c r="NKH301" s="400"/>
      <c r="NKI301" s="400"/>
      <c r="NKJ301" s="400"/>
      <c r="NKK301" s="400"/>
      <c r="NKL301" s="400"/>
      <c r="NKM301" s="400"/>
      <c r="NKN301" s="400"/>
      <c r="NKO301" s="400"/>
      <c r="NKP301" s="400"/>
      <c r="NKQ301" s="400"/>
      <c r="NKR301" s="400"/>
      <c r="NKS301" s="400"/>
      <c r="NKT301" s="400"/>
      <c r="NKU301" s="400"/>
      <c r="NKV301" s="400"/>
      <c r="NKW301" s="400"/>
      <c r="NKX301" s="400"/>
      <c r="NKY301" s="400"/>
      <c r="NKZ301" s="400"/>
      <c r="NLA301" s="400"/>
      <c r="NLB301" s="400"/>
      <c r="NLC301" s="400"/>
      <c r="NLD301" s="400"/>
      <c r="NLE301" s="400"/>
      <c r="NLF301" s="400"/>
      <c r="NLG301" s="400"/>
      <c r="NLH301" s="400"/>
      <c r="NLI301" s="400"/>
      <c r="NLJ301" s="400"/>
      <c r="NLK301" s="400"/>
      <c r="NLL301" s="400"/>
      <c r="NLM301" s="400"/>
      <c r="NLN301" s="400"/>
      <c r="NLO301" s="400"/>
      <c r="NLP301" s="400"/>
      <c r="NLQ301" s="400"/>
      <c r="NLR301" s="400"/>
      <c r="NLS301" s="400"/>
      <c r="NLT301" s="400"/>
      <c r="NLU301" s="400"/>
      <c r="NLV301" s="400"/>
      <c r="NLW301" s="400"/>
      <c r="NLX301" s="400"/>
      <c r="NLY301" s="400"/>
      <c r="NLZ301" s="400"/>
      <c r="NMA301" s="400"/>
      <c r="NMB301" s="400"/>
      <c r="NMC301" s="400"/>
      <c r="NMD301" s="400"/>
      <c r="NME301" s="400"/>
      <c r="NMF301" s="400"/>
      <c r="NMG301" s="400"/>
      <c r="NMH301" s="400"/>
      <c r="NMI301" s="400"/>
      <c r="NMJ301" s="400"/>
      <c r="NMK301" s="400"/>
      <c r="NML301" s="400"/>
      <c r="NMM301" s="400"/>
      <c r="NMN301" s="400"/>
      <c r="NMO301" s="400"/>
      <c r="NMP301" s="400"/>
      <c r="NMQ301" s="400"/>
      <c r="NMR301" s="400"/>
      <c r="NMS301" s="400"/>
      <c r="NMT301" s="400"/>
      <c r="NMU301" s="400"/>
      <c r="NMV301" s="400"/>
      <c r="NMW301" s="400"/>
      <c r="NMX301" s="400"/>
      <c r="NMY301" s="400"/>
      <c r="NMZ301" s="400"/>
      <c r="NNA301" s="400"/>
      <c r="NNB301" s="400"/>
      <c r="NNC301" s="400"/>
      <c r="NND301" s="400"/>
      <c r="NNE301" s="400"/>
      <c r="NNF301" s="400"/>
      <c r="NNG301" s="400"/>
      <c r="NNH301" s="400"/>
      <c r="NNI301" s="400"/>
      <c r="NNJ301" s="400"/>
      <c r="NNK301" s="400"/>
      <c r="NNL301" s="400"/>
      <c r="NNM301" s="400"/>
      <c r="NNN301" s="400"/>
      <c r="NNO301" s="400"/>
      <c r="NNP301" s="400"/>
      <c r="NNQ301" s="400"/>
      <c r="NNR301" s="400"/>
      <c r="NNS301" s="400"/>
      <c r="NNT301" s="400"/>
      <c r="NNU301" s="400"/>
      <c r="NNV301" s="400"/>
      <c r="NNW301" s="400"/>
      <c r="NNX301" s="400"/>
      <c r="NNY301" s="400"/>
      <c r="NNZ301" s="400"/>
      <c r="NOA301" s="400"/>
      <c r="NOB301" s="400"/>
      <c r="NOC301" s="400"/>
      <c r="NOD301" s="400"/>
      <c r="NOE301" s="400"/>
      <c r="NOF301" s="400"/>
      <c r="NOG301" s="400"/>
      <c r="NOH301" s="400"/>
      <c r="NOI301" s="400"/>
      <c r="NOJ301" s="400"/>
      <c r="NOK301" s="400"/>
      <c r="NOL301" s="400"/>
      <c r="NOM301" s="400"/>
      <c r="NON301" s="400"/>
      <c r="NOO301" s="400"/>
      <c r="NOP301" s="400"/>
      <c r="NOQ301" s="400"/>
      <c r="NOR301" s="400"/>
      <c r="NOS301" s="400"/>
      <c r="NOT301" s="400"/>
      <c r="NOU301" s="400"/>
      <c r="NOV301" s="400"/>
      <c r="NOW301" s="400"/>
      <c r="NOX301" s="400"/>
      <c r="NOY301" s="400"/>
      <c r="NOZ301" s="400"/>
      <c r="NPA301" s="400"/>
      <c r="NPB301" s="400"/>
      <c r="NPC301" s="400"/>
      <c r="NPD301" s="400"/>
      <c r="NPE301" s="400"/>
      <c r="NPF301" s="400"/>
      <c r="NPG301" s="400"/>
      <c r="NPH301" s="400"/>
      <c r="NPI301" s="400"/>
      <c r="NPJ301" s="400"/>
      <c r="NPK301" s="400"/>
      <c r="NPL301" s="400"/>
      <c r="NPM301" s="400"/>
      <c r="NPN301" s="400"/>
      <c r="NPO301" s="400"/>
      <c r="NPP301" s="400"/>
      <c r="NPQ301" s="400"/>
      <c r="NPR301" s="400"/>
      <c r="NPS301" s="400"/>
      <c r="NPT301" s="400"/>
      <c r="NPU301" s="400"/>
      <c r="NPV301" s="400"/>
      <c r="NPW301" s="400"/>
      <c r="NPX301" s="400"/>
      <c r="NPY301" s="400"/>
      <c r="NPZ301" s="400"/>
      <c r="NQA301" s="400"/>
      <c r="NQB301" s="400"/>
      <c r="NQC301" s="400"/>
      <c r="NQD301" s="400"/>
      <c r="NQE301" s="400"/>
      <c r="NQF301" s="400"/>
      <c r="NQG301" s="400"/>
      <c r="NQH301" s="400"/>
      <c r="NQI301" s="400"/>
      <c r="NQJ301" s="400"/>
      <c r="NQK301" s="400"/>
      <c r="NQL301" s="400"/>
      <c r="NQM301" s="400"/>
      <c r="NQN301" s="400"/>
      <c r="NQO301" s="400"/>
      <c r="NQP301" s="400"/>
      <c r="NQQ301" s="400"/>
      <c r="NQR301" s="400"/>
      <c r="NQS301" s="400"/>
      <c r="NQT301" s="400"/>
      <c r="NQU301" s="400"/>
      <c r="NQV301" s="400"/>
      <c r="NQW301" s="400"/>
      <c r="NQX301" s="400"/>
      <c r="NQY301" s="400"/>
      <c r="NQZ301" s="400"/>
      <c r="NRA301" s="400"/>
      <c r="NRB301" s="400"/>
      <c r="NRC301" s="400"/>
      <c r="NRD301" s="400"/>
      <c r="NRE301" s="400"/>
      <c r="NRF301" s="400"/>
      <c r="NRG301" s="400"/>
      <c r="NRH301" s="400"/>
      <c r="NRI301" s="400"/>
      <c r="NRJ301" s="400"/>
      <c r="NRK301" s="400"/>
      <c r="NRL301" s="400"/>
      <c r="NRM301" s="400"/>
      <c r="NRN301" s="400"/>
      <c r="NRO301" s="400"/>
      <c r="NRP301" s="400"/>
      <c r="NRQ301" s="400"/>
      <c r="NRR301" s="400"/>
      <c r="NRS301" s="400"/>
      <c r="NRT301" s="400"/>
      <c r="NRU301" s="400"/>
      <c r="NRV301" s="400"/>
      <c r="NRW301" s="400"/>
      <c r="NRX301" s="400"/>
      <c r="NRY301" s="400"/>
      <c r="NRZ301" s="400"/>
      <c r="NSA301" s="400"/>
      <c r="NSB301" s="400"/>
      <c r="NSC301" s="400"/>
      <c r="NSD301" s="400"/>
      <c r="NSE301" s="400"/>
      <c r="NSF301" s="400"/>
      <c r="NSG301" s="400"/>
      <c r="NSH301" s="400"/>
      <c r="NSI301" s="400"/>
      <c r="NSJ301" s="400"/>
      <c r="NSK301" s="400"/>
      <c r="NSL301" s="400"/>
      <c r="NSM301" s="400"/>
      <c r="NSN301" s="400"/>
      <c r="NSO301" s="400"/>
      <c r="NSP301" s="400"/>
      <c r="NSQ301" s="400"/>
      <c r="NSR301" s="400"/>
      <c r="NSS301" s="400"/>
      <c r="NST301" s="400"/>
      <c r="NSU301" s="400"/>
      <c r="NSV301" s="400"/>
      <c r="NSW301" s="400"/>
      <c r="NSX301" s="400"/>
      <c r="NSY301" s="400"/>
      <c r="NSZ301" s="400"/>
      <c r="NTA301" s="400"/>
      <c r="NTB301" s="400"/>
      <c r="NTC301" s="400"/>
      <c r="NTD301" s="400"/>
      <c r="NTE301" s="400"/>
      <c r="NTF301" s="400"/>
      <c r="NTG301" s="400"/>
      <c r="NTH301" s="400"/>
      <c r="NTI301" s="400"/>
      <c r="NTJ301" s="400"/>
      <c r="NTK301" s="400"/>
      <c r="NTL301" s="400"/>
      <c r="NTM301" s="400"/>
      <c r="NTN301" s="400"/>
      <c r="NTO301" s="400"/>
      <c r="NTP301" s="400"/>
      <c r="NTQ301" s="400"/>
      <c r="NTR301" s="400"/>
      <c r="NTS301" s="400"/>
      <c r="NTT301" s="400"/>
      <c r="NTU301" s="400"/>
      <c r="NTV301" s="400"/>
      <c r="NTW301" s="400"/>
      <c r="NTX301" s="400"/>
      <c r="NTY301" s="400"/>
      <c r="NTZ301" s="400"/>
      <c r="NUA301" s="400"/>
      <c r="NUB301" s="400"/>
      <c r="NUC301" s="400"/>
      <c r="NUD301" s="400"/>
      <c r="NUE301" s="400"/>
      <c r="NUF301" s="400"/>
      <c r="NUG301" s="400"/>
      <c r="NUH301" s="400"/>
      <c r="NUI301" s="400"/>
      <c r="NUJ301" s="400"/>
      <c r="NUK301" s="400"/>
      <c r="NUL301" s="400"/>
      <c r="NUM301" s="400"/>
      <c r="NUN301" s="400"/>
      <c r="NUO301" s="400"/>
      <c r="NUP301" s="400"/>
      <c r="NUQ301" s="400"/>
      <c r="NUR301" s="400"/>
      <c r="NUS301" s="400"/>
      <c r="NUT301" s="400"/>
      <c r="NUU301" s="400"/>
      <c r="NUV301" s="400"/>
      <c r="NUW301" s="400"/>
      <c r="NUX301" s="400"/>
      <c r="NUY301" s="400"/>
      <c r="NUZ301" s="400"/>
      <c r="NVA301" s="400"/>
      <c r="NVB301" s="400"/>
      <c r="NVC301" s="400"/>
      <c r="NVD301" s="400"/>
      <c r="NVE301" s="400"/>
      <c r="NVF301" s="400"/>
      <c r="NVG301" s="400"/>
      <c r="NVH301" s="400"/>
      <c r="NVI301" s="400"/>
      <c r="NVJ301" s="400"/>
      <c r="NVK301" s="400"/>
      <c r="NVL301" s="400"/>
      <c r="NVM301" s="400"/>
      <c r="NVN301" s="400"/>
      <c r="NVO301" s="400"/>
      <c r="NVP301" s="400"/>
      <c r="NVQ301" s="400"/>
      <c r="NVR301" s="400"/>
      <c r="NVS301" s="400"/>
      <c r="NVT301" s="400"/>
      <c r="NVU301" s="400"/>
      <c r="NVV301" s="400"/>
      <c r="NVW301" s="400"/>
      <c r="NVX301" s="400"/>
      <c r="NVY301" s="400"/>
      <c r="NVZ301" s="400"/>
      <c r="NWA301" s="400"/>
      <c r="NWB301" s="400"/>
      <c r="NWC301" s="400"/>
      <c r="NWD301" s="400"/>
      <c r="NWE301" s="400"/>
      <c r="NWF301" s="400"/>
      <c r="NWG301" s="400"/>
      <c r="NWH301" s="400"/>
      <c r="NWI301" s="400"/>
      <c r="NWJ301" s="400"/>
      <c r="NWK301" s="400"/>
      <c r="NWL301" s="400"/>
      <c r="NWM301" s="400"/>
      <c r="NWN301" s="400"/>
      <c r="NWO301" s="400"/>
      <c r="NWP301" s="400"/>
      <c r="NWQ301" s="400"/>
      <c r="NWR301" s="400"/>
      <c r="NWS301" s="400"/>
      <c r="NWT301" s="400"/>
      <c r="NWU301" s="400"/>
      <c r="NWV301" s="400"/>
      <c r="NWW301" s="400"/>
      <c r="NWX301" s="400"/>
      <c r="NWY301" s="400"/>
      <c r="NWZ301" s="400"/>
      <c r="NXA301" s="400"/>
      <c r="NXB301" s="400"/>
      <c r="NXC301" s="400"/>
      <c r="NXD301" s="400"/>
      <c r="NXE301" s="400"/>
      <c r="NXF301" s="400"/>
      <c r="NXG301" s="400"/>
      <c r="NXH301" s="400"/>
      <c r="NXI301" s="400"/>
      <c r="NXJ301" s="400"/>
      <c r="NXK301" s="400"/>
      <c r="NXL301" s="400"/>
      <c r="NXM301" s="400"/>
      <c r="NXN301" s="400"/>
      <c r="NXO301" s="400"/>
      <c r="NXP301" s="400"/>
      <c r="NXQ301" s="400"/>
      <c r="NXR301" s="400"/>
      <c r="NXS301" s="400"/>
      <c r="NXT301" s="400"/>
      <c r="NXU301" s="400"/>
      <c r="NXV301" s="400"/>
      <c r="NXW301" s="400"/>
      <c r="NXX301" s="400"/>
      <c r="NXY301" s="400"/>
      <c r="NXZ301" s="400"/>
      <c r="NYA301" s="400"/>
      <c r="NYB301" s="400"/>
      <c r="NYC301" s="400"/>
      <c r="NYD301" s="400"/>
      <c r="NYE301" s="400"/>
      <c r="NYF301" s="400"/>
      <c r="NYG301" s="400"/>
      <c r="NYH301" s="400"/>
      <c r="NYI301" s="400"/>
      <c r="NYJ301" s="400"/>
      <c r="NYK301" s="400"/>
      <c r="NYL301" s="400"/>
      <c r="NYM301" s="400"/>
      <c r="NYN301" s="400"/>
      <c r="NYO301" s="400"/>
      <c r="NYP301" s="400"/>
      <c r="NYQ301" s="400"/>
      <c r="NYR301" s="400"/>
      <c r="NYS301" s="400"/>
      <c r="NYT301" s="400"/>
      <c r="NYU301" s="400"/>
      <c r="NYV301" s="400"/>
      <c r="NYW301" s="400"/>
      <c r="NYX301" s="400"/>
      <c r="NYY301" s="400"/>
      <c r="NYZ301" s="400"/>
      <c r="NZA301" s="400"/>
      <c r="NZB301" s="400"/>
      <c r="NZC301" s="400"/>
      <c r="NZD301" s="400"/>
      <c r="NZE301" s="400"/>
      <c r="NZF301" s="400"/>
      <c r="NZG301" s="400"/>
      <c r="NZH301" s="400"/>
      <c r="NZI301" s="400"/>
      <c r="NZJ301" s="400"/>
      <c r="NZK301" s="400"/>
      <c r="NZL301" s="400"/>
      <c r="NZM301" s="400"/>
      <c r="NZN301" s="400"/>
      <c r="NZO301" s="400"/>
      <c r="NZP301" s="400"/>
      <c r="NZQ301" s="400"/>
      <c r="NZR301" s="400"/>
      <c r="NZS301" s="400"/>
      <c r="NZT301" s="400"/>
      <c r="NZU301" s="400"/>
      <c r="NZV301" s="400"/>
      <c r="NZW301" s="400"/>
      <c r="NZX301" s="400"/>
      <c r="NZY301" s="400"/>
      <c r="NZZ301" s="400"/>
      <c r="OAA301" s="400"/>
      <c r="OAB301" s="400"/>
      <c r="OAC301" s="400"/>
      <c r="OAD301" s="400"/>
      <c r="OAE301" s="400"/>
      <c r="OAF301" s="400"/>
      <c r="OAG301" s="400"/>
      <c r="OAH301" s="400"/>
      <c r="OAI301" s="400"/>
      <c r="OAJ301" s="400"/>
      <c r="OAK301" s="400"/>
      <c r="OAL301" s="400"/>
      <c r="OAM301" s="400"/>
      <c r="OAN301" s="400"/>
      <c r="OAO301" s="400"/>
      <c r="OAP301" s="400"/>
      <c r="OAQ301" s="400"/>
      <c r="OAR301" s="400"/>
      <c r="OAS301" s="400"/>
      <c r="OAT301" s="400"/>
      <c r="OAU301" s="400"/>
      <c r="OAV301" s="400"/>
      <c r="OAW301" s="400"/>
      <c r="OAX301" s="400"/>
      <c r="OAY301" s="400"/>
      <c r="OAZ301" s="400"/>
      <c r="OBA301" s="400"/>
      <c r="OBB301" s="400"/>
      <c r="OBC301" s="400"/>
      <c r="OBD301" s="400"/>
      <c r="OBE301" s="400"/>
      <c r="OBF301" s="400"/>
      <c r="OBG301" s="400"/>
      <c r="OBH301" s="400"/>
      <c r="OBI301" s="400"/>
      <c r="OBJ301" s="400"/>
      <c r="OBK301" s="400"/>
      <c r="OBL301" s="400"/>
      <c r="OBM301" s="400"/>
      <c r="OBN301" s="400"/>
      <c r="OBO301" s="400"/>
      <c r="OBP301" s="400"/>
      <c r="OBQ301" s="400"/>
      <c r="OBR301" s="400"/>
      <c r="OBS301" s="400"/>
      <c r="OBT301" s="400"/>
      <c r="OBU301" s="400"/>
      <c r="OBV301" s="400"/>
      <c r="OBW301" s="400"/>
      <c r="OBX301" s="400"/>
      <c r="OBY301" s="400"/>
      <c r="OBZ301" s="400"/>
      <c r="OCA301" s="400"/>
      <c r="OCB301" s="400"/>
      <c r="OCC301" s="400"/>
      <c r="OCD301" s="400"/>
      <c r="OCE301" s="400"/>
      <c r="OCF301" s="400"/>
      <c r="OCG301" s="400"/>
      <c r="OCH301" s="400"/>
      <c r="OCI301" s="400"/>
      <c r="OCJ301" s="400"/>
      <c r="OCK301" s="400"/>
      <c r="OCL301" s="400"/>
      <c r="OCM301" s="400"/>
      <c r="OCN301" s="400"/>
      <c r="OCO301" s="400"/>
      <c r="OCP301" s="400"/>
      <c r="OCQ301" s="400"/>
      <c r="OCR301" s="400"/>
      <c r="OCS301" s="400"/>
      <c r="OCT301" s="400"/>
      <c r="OCU301" s="400"/>
      <c r="OCV301" s="400"/>
      <c r="OCW301" s="400"/>
      <c r="OCX301" s="400"/>
      <c r="OCY301" s="400"/>
      <c r="OCZ301" s="400"/>
      <c r="ODA301" s="400"/>
      <c r="ODB301" s="400"/>
      <c r="ODC301" s="400"/>
      <c r="ODD301" s="400"/>
      <c r="ODE301" s="400"/>
      <c r="ODF301" s="400"/>
      <c r="ODG301" s="400"/>
      <c r="ODH301" s="400"/>
      <c r="ODI301" s="400"/>
      <c r="ODJ301" s="400"/>
      <c r="ODK301" s="400"/>
      <c r="ODL301" s="400"/>
      <c r="ODM301" s="400"/>
      <c r="ODN301" s="400"/>
      <c r="ODO301" s="400"/>
      <c r="ODP301" s="400"/>
      <c r="ODQ301" s="400"/>
      <c r="ODR301" s="400"/>
      <c r="ODS301" s="400"/>
      <c r="ODT301" s="400"/>
      <c r="ODU301" s="400"/>
      <c r="ODV301" s="400"/>
      <c r="ODW301" s="400"/>
      <c r="ODX301" s="400"/>
      <c r="ODY301" s="400"/>
      <c r="ODZ301" s="400"/>
      <c r="OEA301" s="400"/>
      <c r="OEB301" s="400"/>
      <c r="OEC301" s="400"/>
      <c r="OED301" s="400"/>
      <c r="OEE301" s="400"/>
      <c r="OEF301" s="400"/>
      <c r="OEG301" s="400"/>
      <c r="OEH301" s="400"/>
      <c r="OEI301" s="400"/>
      <c r="OEJ301" s="400"/>
      <c r="OEK301" s="400"/>
      <c r="OEL301" s="400"/>
      <c r="OEM301" s="400"/>
      <c r="OEN301" s="400"/>
      <c r="OEO301" s="400"/>
      <c r="OEP301" s="400"/>
      <c r="OEQ301" s="400"/>
      <c r="OER301" s="400"/>
      <c r="OES301" s="400"/>
      <c r="OET301" s="400"/>
      <c r="OEU301" s="400"/>
      <c r="OEV301" s="400"/>
      <c r="OEW301" s="400"/>
      <c r="OEX301" s="400"/>
      <c r="OEY301" s="400"/>
      <c r="OEZ301" s="400"/>
      <c r="OFA301" s="400"/>
      <c r="OFB301" s="400"/>
      <c r="OFC301" s="400"/>
      <c r="OFD301" s="400"/>
      <c r="OFE301" s="400"/>
      <c r="OFF301" s="400"/>
      <c r="OFG301" s="400"/>
      <c r="OFH301" s="400"/>
      <c r="OFI301" s="400"/>
      <c r="OFJ301" s="400"/>
      <c r="OFK301" s="400"/>
      <c r="OFL301" s="400"/>
      <c r="OFM301" s="400"/>
      <c r="OFN301" s="400"/>
      <c r="OFO301" s="400"/>
      <c r="OFP301" s="400"/>
      <c r="OFQ301" s="400"/>
      <c r="OFR301" s="400"/>
      <c r="OFS301" s="400"/>
      <c r="OFT301" s="400"/>
      <c r="OFU301" s="400"/>
      <c r="OFV301" s="400"/>
      <c r="OFW301" s="400"/>
      <c r="OFX301" s="400"/>
      <c r="OFY301" s="400"/>
      <c r="OFZ301" s="400"/>
      <c r="OGA301" s="400"/>
      <c r="OGB301" s="400"/>
      <c r="OGC301" s="400"/>
      <c r="OGD301" s="400"/>
      <c r="OGE301" s="400"/>
      <c r="OGF301" s="400"/>
      <c r="OGG301" s="400"/>
      <c r="OGH301" s="400"/>
      <c r="OGI301" s="400"/>
      <c r="OGJ301" s="400"/>
      <c r="OGK301" s="400"/>
      <c r="OGL301" s="400"/>
      <c r="OGM301" s="400"/>
      <c r="OGN301" s="400"/>
      <c r="OGO301" s="400"/>
      <c r="OGP301" s="400"/>
      <c r="OGQ301" s="400"/>
      <c r="OGR301" s="400"/>
      <c r="OGS301" s="400"/>
      <c r="OGT301" s="400"/>
      <c r="OGU301" s="400"/>
      <c r="OGV301" s="400"/>
      <c r="OGW301" s="400"/>
      <c r="OGX301" s="400"/>
      <c r="OGY301" s="400"/>
      <c r="OGZ301" s="400"/>
      <c r="OHA301" s="400"/>
      <c r="OHB301" s="400"/>
      <c r="OHC301" s="400"/>
      <c r="OHD301" s="400"/>
      <c r="OHE301" s="400"/>
      <c r="OHF301" s="400"/>
      <c r="OHG301" s="400"/>
      <c r="OHH301" s="400"/>
      <c r="OHI301" s="400"/>
      <c r="OHJ301" s="400"/>
      <c r="OHK301" s="400"/>
      <c r="OHL301" s="400"/>
      <c r="OHM301" s="400"/>
      <c r="OHN301" s="400"/>
      <c r="OHO301" s="400"/>
      <c r="OHP301" s="400"/>
      <c r="OHQ301" s="400"/>
      <c r="OHR301" s="400"/>
      <c r="OHS301" s="400"/>
      <c r="OHT301" s="400"/>
      <c r="OHU301" s="400"/>
      <c r="OHV301" s="400"/>
      <c r="OHW301" s="400"/>
      <c r="OHX301" s="400"/>
      <c r="OHY301" s="400"/>
      <c r="OHZ301" s="400"/>
      <c r="OIA301" s="400"/>
      <c r="OIB301" s="400"/>
      <c r="OIC301" s="400"/>
      <c r="OID301" s="400"/>
      <c r="OIE301" s="400"/>
      <c r="OIF301" s="400"/>
      <c r="OIG301" s="400"/>
      <c r="OIH301" s="400"/>
      <c r="OII301" s="400"/>
      <c r="OIJ301" s="400"/>
      <c r="OIK301" s="400"/>
      <c r="OIL301" s="400"/>
      <c r="OIM301" s="400"/>
      <c r="OIN301" s="400"/>
      <c r="OIO301" s="400"/>
      <c r="OIP301" s="400"/>
      <c r="OIQ301" s="400"/>
      <c r="OIR301" s="400"/>
      <c r="OIS301" s="400"/>
      <c r="OIT301" s="400"/>
      <c r="OIU301" s="400"/>
      <c r="OIV301" s="400"/>
      <c r="OIW301" s="400"/>
      <c r="OIX301" s="400"/>
      <c r="OIY301" s="400"/>
      <c r="OIZ301" s="400"/>
      <c r="OJA301" s="400"/>
      <c r="OJB301" s="400"/>
      <c r="OJC301" s="400"/>
      <c r="OJD301" s="400"/>
      <c r="OJE301" s="400"/>
      <c r="OJF301" s="400"/>
      <c r="OJG301" s="400"/>
      <c r="OJH301" s="400"/>
      <c r="OJI301" s="400"/>
      <c r="OJJ301" s="400"/>
      <c r="OJK301" s="400"/>
      <c r="OJL301" s="400"/>
      <c r="OJM301" s="400"/>
      <c r="OJN301" s="400"/>
      <c r="OJO301" s="400"/>
      <c r="OJP301" s="400"/>
      <c r="OJQ301" s="400"/>
      <c r="OJR301" s="400"/>
      <c r="OJS301" s="400"/>
      <c r="OJT301" s="400"/>
      <c r="OJU301" s="400"/>
      <c r="OJV301" s="400"/>
      <c r="OJW301" s="400"/>
      <c r="OJX301" s="400"/>
      <c r="OJY301" s="400"/>
      <c r="OJZ301" s="400"/>
      <c r="OKA301" s="400"/>
      <c r="OKB301" s="400"/>
      <c r="OKC301" s="400"/>
      <c r="OKD301" s="400"/>
      <c r="OKE301" s="400"/>
      <c r="OKF301" s="400"/>
      <c r="OKG301" s="400"/>
      <c r="OKH301" s="400"/>
      <c r="OKI301" s="400"/>
      <c r="OKJ301" s="400"/>
      <c r="OKK301" s="400"/>
      <c r="OKL301" s="400"/>
      <c r="OKM301" s="400"/>
      <c r="OKN301" s="400"/>
      <c r="OKO301" s="400"/>
      <c r="OKP301" s="400"/>
      <c r="OKQ301" s="400"/>
      <c r="OKR301" s="400"/>
      <c r="OKS301" s="400"/>
      <c r="OKT301" s="400"/>
      <c r="OKU301" s="400"/>
      <c r="OKV301" s="400"/>
      <c r="OKW301" s="400"/>
      <c r="OKX301" s="400"/>
      <c r="OKY301" s="400"/>
      <c r="OKZ301" s="400"/>
      <c r="OLA301" s="400"/>
      <c r="OLB301" s="400"/>
      <c r="OLC301" s="400"/>
      <c r="OLD301" s="400"/>
      <c r="OLE301" s="400"/>
      <c r="OLF301" s="400"/>
      <c r="OLG301" s="400"/>
      <c r="OLH301" s="400"/>
      <c r="OLI301" s="400"/>
      <c r="OLJ301" s="400"/>
      <c r="OLK301" s="400"/>
      <c r="OLL301" s="400"/>
      <c r="OLM301" s="400"/>
      <c r="OLN301" s="400"/>
      <c r="OLO301" s="400"/>
      <c r="OLP301" s="400"/>
      <c r="OLQ301" s="400"/>
      <c r="OLR301" s="400"/>
      <c r="OLS301" s="400"/>
      <c r="OLT301" s="400"/>
      <c r="OLU301" s="400"/>
      <c r="OLV301" s="400"/>
      <c r="OLW301" s="400"/>
      <c r="OLX301" s="400"/>
      <c r="OLY301" s="400"/>
      <c r="OLZ301" s="400"/>
      <c r="OMA301" s="400"/>
      <c r="OMB301" s="400"/>
      <c r="OMC301" s="400"/>
      <c r="OMD301" s="400"/>
      <c r="OME301" s="400"/>
      <c r="OMF301" s="400"/>
      <c r="OMG301" s="400"/>
      <c r="OMH301" s="400"/>
      <c r="OMI301" s="400"/>
      <c r="OMJ301" s="400"/>
      <c r="OMK301" s="400"/>
      <c r="OML301" s="400"/>
      <c r="OMM301" s="400"/>
      <c r="OMN301" s="400"/>
      <c r="OMO301" s="400"/>
      <c r="OMP301" s="400"/>
      <c r="OMQ301" s="400"/>
      <c r="OMR301" s="400"/>
      <c r="OMS301" s="400"/>
      <c r="OMT301" s="400"/>
      <c r="OMU301" s="400"/>
      <c r="OMV301" s="400"/>
      <c r="OMW301" s="400"/>
      <c r="OMX301" s="400"/>
      <c r="OMY301" s="400"/>
      <c r="OMZ301" s="400"/>
      <c r="ONA301" s="400"/>
      <c r="ONB301" s="400"/>
      <c r="ONC301" s="400"/>
      <c r="OND301" s="400"/>
      <c r="ONE301" s="400"/>
      <c r="ONF301" s="400"/>
      <c r="ONG301" s="400"/>
      <c r="ONH301" s="400"/>
      <c r="ONI301" s="400"/>
      <c r="ONJ301" s="400"/>
      <c r="ONK301" s="400"/>
      <c r="ONL301" s="400"/>
      <c r="ONM301" s="400"/>
      <c r="ONN301" s="400"/>
      <c r="ONO301" s="400"/>
      <c r="ONP301" s="400"/>
      <c r="ONQ301" s="400"/>
      <c r="ONR301" s="400"/>
      <c r="ONS301" s="400"/>
      <c r="ONT301" s="400"/>
      <c r="ONU301" s="400"/>
      <c r="ONV301" s="400"/>
      <c r="ONW301" s="400"/>
      <c r="ONX301" s="400"/>
      <c r="ONY301" s="400"/>
      <c r="ONZ301" s="400"/>
      <c r="OOA301" s="400"/>
      <c r="OOB301" s="400"/>
      <c r="OOC301" s="400"/>
      <c r="OOD301" s="400"/>
      <c r="OOE301" s="400"/>
      <c r="OOF301" s="400"/>
      <c r="OOG301" s="400"/>
      <c r="OOH301" s="400"/>
      <c r="OOI301" s="400"/>
      <c r="OOJ301" s="400"/>
      <c r="OOK301" s="400"/>
      <c r="OOL301" s="400"/>
      <c r="OOM301" s="400"/>
      <c r="OON301" s="400"/>
      <c r="OOO301" s="400"/>
      <c r="OOP301" s="400"/>
      <c r="OOQ301" s="400"/>
      <c r="OOR301" s="400"/>
      <c r="OOS301" s="400"/>
      <c r="OOT301" s="400"/>
      <c r="OOU301" s="400"/>
      <c r="OOV301" s="400"/>
      <c r="OOW301" s="400"/>
      <c r="OOX301" s="400"/>
      <c r="OOY301" s="400"/>
      <c r="OOZ301" s="400"/>
      <c r="OPA301" s="400"/>
      <c r="OPB301" s="400"/>
      <c r="OPC301" s="400"/>
      <c r="OPD301" s="400"/>
      <c r="OPE301" s="400"/>
      <c r="OPF301" s="400"/>
      <c r="OPG301" s="400"/>
      <c r="OPH301" s="400"/>
      <c r="OPI301" s="400"/>
      <c r="OPJ301" s="400"/>
      <c r="OPK301" s="400"/>
      <c r="OPL301" s="400"/>
      <c r="OPM301" s="400"/>
      <c r="OPN301" s="400"/>
      <c r="OPO301" s="400"/>
      <c r="OPP301" s="400"/>
      <c r="OPQ301" s="400"/>
      <c r="OPR301" s="400"/>
      <c r="OPS301" s="400"/>
      <c r="OPT301" s="400"/>
      <c r="OPU301" s="400"/>
      <c r="OPV301" s="400"/>
      <c r="OPW301" s="400"/>
      <c r="OPX301" s="400"/>
      <c r="OPY301" s="400"/>
      <c r="OPZ301" s="400"/>
      <c r="OQA301" s="400"/>
      <c r="OQB301" s="400"/>
      <c r="OQC301" s="400"/>
      <c r="OQD301" s="400"/>
      <c r="OQE301" s="400"/>
      <c r="OQF301" s="400"/>
      <c r="OQG301" s="400"/>
      <c r="OQH301" s="400"/>
      <c r="OQI301" s="400"/>
      <c r="OQJ301" s="400"/>
      <c r="OQK301" s="400"/>
      <c r="OQL301" s="400"/>
      <c r="OQM301" s="400"/>
      <c r="OQN301" s="400"/>
      <c r="OQO301" s="400"/>
      <c r="OQP301" s="400"/>
      <c r="OQQ301" s="400"/>
      <c r="OQR301" s="400"/>
      <c r="OQS301" s="400"/>
      <c r="OQT301" s="400"/>
      <c r="OQU301" s="400"/>
      <c r="OQV301" s="400"/>
      <c r="OQW301" s="400"/>
      <c r="OQX301" s="400"/>
      <c r="OQY301" s="400"/>
      <c r="OQZ301" s="400"/>
      <c r="ORA301" s="400"/>
      <c r="ORB301" s="400"/>
      <c r="ORC301" s="400"/>
      <c r="ORD301" s="400"/>
      <c r="ORE301" s="400"/>
      <c r="ORF301" s="400"/>
      <c r="ORG301" s="400"/>
      <c r="ORH301" s="400"/>
      <c r="ORI301" s="400"/>
      <c r="ORJ301" s="400"/>
      <c r="ORK301" s="400"/>
      <c r="ORL301" s="400"/>
      <c r="ORM301" s="400"/>
      <c r="ORN301" s="400"/>
      <c r="ORO301" s="400"/>
      <c r="ORP301" s="400"/>
      <c r="ORQ301" s="400"/>
      <c r="ORR301" s="400"/>
      <c r="ORS301" s="400"/>
      <c r="ORT301" s="400"/>
      <c r="ORU301" s="400"/>
      <c r="ORV301" s="400"/>
      <c r="ORW301" s="400"/>
      <c r="ORX301" s="400"/>
      <c r="ORY301" s="400"/>
      <c r="ORZ301" s="400"/>
      <c r="OSA301" s="400"/>
      <c r="OSB301" s="400"/>
      <c r="OSC301" s="400"/>
      <c r="OSD301" s="400"/>
      <c r="OSE301" s="400"/>
      <c r="OSF301" s="400"/>
      <c r="OSG301" s="400"/>
      <c r="OSH301" s="400"/>
      <c r="OSI301" s="400"/>
      <c r="OSJ301" s="400"/>
      <c r="OSK301" s="400"/>
      <c r="OSL301" s="400"/>
      <c r="OSM301" s="400"/>
      <c r="OSN301" s="400"/>
      <c r="OSO301" s="400"/>
      <c r="OSP301" s="400"/>
      <c r="OSQ301" s="400"/>
      <c r="OSR301" s="400"/>
      <c r="OSS301" s="400"/>
      <c r="OST301" s="400"/>
      <c r="OSU301" s="400"/>
      <c r="OSV301" s="400"/>
      <c r="OSW301" s="400"/>
      <c r="OSX301" s="400"/>
      <c r="OSY301" s="400"/>
      <c r="OSZ301" s="400"/>
      <c r="OTA301" s="400"/>
      <c r="OTB301" s="400"/>
      <c r="OTC301" s="400"/>
      <c r="OTD301" s="400"/>
      <c r="OTE301" s="400"/>
      <c r="OTF301" s="400"/>
      <c r="OTG301" s="400"/>
      <c r="OTH301" s="400"/>
      <c r="OTI301" s="400"/>
      <c r="OTJ301" s="400"/>
      <c r="OTK301" s="400"/>
      <c r="OTL301" s="400"/>
      <c r="OTM301" s="400"/>
      <c r="OTN301" s="400"/>
      <c r="OTO301" s="400"/>
      <c r="OTP301" s="400"/>
      <c r="OTQ301" s="400"/>
      <c r="OTR301" s="400"/>
      <c r="OTS301" s="400"/>
      <c r="OTT301" s="400"/>
      <c r="OTU301" s="400"/>
      <c r="OTV301" s="400"/>
      <c r="OTW301" s="400"/>
      <c r="OTX301" s="400"/>
      <c r="OTY301" s="400"/>
      <c r="OTZ301" s="400"/>
      <c r="OUA301" s="400"/>
      <c r="OUB301" s="400"/>
      <c r="OUC301" s="400"/>
      <c r="OUD301" s="400"/>
      <c r="OUE301" s="400"/>
      <c r="OUF301" s="400"/>
      <c r="OUG301" s="400"/>
      <c r="OUH301" s="400"/>
      <c r="OUI301" s="400"/>
      <c r="OUJ301" s="400"/>
      <c r="OUK301" s="400"/>
      <c r="OUL301" s="400"/>
      <c r="OUM301" s="400"/>
      <c r="OUN301" s="400"/>
      <c r="OUO301" s="400"/>
      <c r="OUP301" s="400"/>
      <c r="OUQ301" s="400"/>
      <c r="OUR301" s="400"/>
      <c r="OUS301" s="400"/>
      <c r="OUT301" s="400"/>
      <c r="OUU301" s="400"/>
      <c r="OUV301" s="400"/>
      <c r="OUW301" s="400"/>
      <c r="OUX301" s="400"/>
      <c r="OUY301" s="400"/>
      <c r="OUZ301" s="400"/>
      <c r="OVA301" s="400"/>
      <c r="OVB301" s="400"/>
      <c r="OVC301" s="400"/>
      <c r="OVD301" s="400"/>
      <c r="OVE301" s="400"/>
      <c r="OVF301" s="400"/>
      <c r="OVG301" s="400"/>
      <c r="OVH301" s="400"/>
      <c r="OVI301" s="400"/>
      <c r="OVJ301" s="400"/>
      <c r="OVK301" s="400"/>
      <c r="OVL301" s="400"/>
      <c r="OVM301" s="400"/>
      <c r="OVN301" s="400"/>
      <c r="OVO301" s="400"/>
      <c r="OVP301" s="400"/>
      <c r="OVQ301" s="400"/>
      <c r="OVR301" s="400"/>
      <c r="OVS301" s="400"/>
      <c r="OVT301" s="400"/>
      <c r="OVU301" s="400"/>
      <c r="OVV301" s="400"/>
      <c r="OVW301" s="400"/>
      <c r="OVX301" s="400"/>
      <c r="OVY301" s="400"/>
      <c r="OVZ301" s="400"/>
      <c r="OWA301" s="400"/>
      <c r="OWB301" s="400"/>
      <c r="OWC301" s="400"/>
      <c r="OWD301" s="400"/>
      <c r="OWE301" s="400"/>
      <c r="OWF301" s="400"/>
      <c r="OWG301" s="400"/>
      <c r="OWH301" s="400"/>
      <c r="OWI301" s="400"/>
      <c r="OWJ301" s="400"/>
      <c r="OWK301" s="400"/>
      <c r="OWL301" s="400"/>
      <c r="OWM301" s="400"/>
      <c r="OWN301" s="400"/>
      <c r="OWO301" s="400"/>
      <c r="OWP301" s="400"/>
      <c r="OWQ301" s="400"/>
      <c r="OWR301" s="400"/>
      <c r="OWS301" s="400"/>
      <c r="OWT301" s="400"/>
      <c r="OWU301" s="400"/>
      <c r="OWV301" s="400"/>
      <c r="OWW301" s="400"/>
      <c r="OWX301" s="400"/>
      <c r="OWY301" s="400"/>
      <c r="OWZ301" s="400"/>
      <c r="OXA301" s="400"/>
      <c r="OXB301" s="400"/>
      <c r="OXC301" s="400"/>
      <c r="OXD301" s="400"/>
      <c r="OXE301" s="400"/>
      <c r="OXF301" s="400"/>
      <c r="OXG301" s="400"/>
      <c r="OXH301" s="400"/>
      <c r="OXI301" s="400"/>
      <c r="OXJ301" s="400"/>
      <c r="OXK301" s="400"/>
      <c r="OXL301" s="400"/>
      <c r="OXM301" s="400"/>
      <c r="OXN301" s="400"/>
      <c r="OXO301" s="400"/>
      <c r="OXP301" s="400"/>
      <c r="OXQ301" s="400"/>
      <c r="OXR301" s="400"/>
      <c r="OXS301" s="400"/>
      <c r="OXT301" s="400"/>
      <c r="OXU301" s="400"/>
      <c r="OXV301" s="400"/>
      <c r="OXW301" s="400"/>
      <c r="OXX301" s="400"/>
      <c r="OXY301" s="400"/>
      <c r="OXZ301" s="400"/>
      <c r="OYA301" s="400"/>
      <c r="OYB301" s="400"/>
      <c r="OYC301" s="400"/>
      <c r="OYD301" s="400"/>
      <c r="OYE301" s="400"/>
      <c r="OYF301" s="400"/>
      <c r="OYG301" s="400"/>
      <c r="OYH301" s="400"/>
      <c r="OYI301" s="400"/>
      <c r="OYJ301" s="400"/>
      <c r="OYK301" s="400"/>
      <c r="OYL301" s="400"/>
      <c r="OYM301" s="400"/>
      <c r="OYN301" s="400"/>
      <c r="OYO301" s="400"/>
      <c r="OYP301" s="400"/>
      <c r="OYQ301" s="400"/>
      <c r="OYR301" s="400"/>
      <c r="OYS301" s="400"/>
      <c r="OYT301" s="400"/>
      <c r="OYU301" s="400"/>
      <c r="OYV301" s="400"/>
      <c r="OYW301" s="400"/>
      <c r="OYX301" s="400"/>
      <c r="OYY301" s="400"/>
      <c r="OYZ301" s="400"/>
      <c r="OZA301" s="400"/>
      <c r="OZB301" s="400"/>
      <c r="OZC301" s="400"/>
      <c r="OZD301" s="400"/>
      <c r="OZE301" s="400"/>
      <c r="OZF301" s="400"/>
      <c r="OZG301" s="400"/>
      <c r="OZH301" s="400"/>
      <c r="OZI301" s="400"/>
      <c r="OZJ301" s="400"/>
      <c r="OZK301" s="400"/>
      <c r="OZL301" s="400"/>
      <c r="OZM301" s="400"/>
      <c r="OZN301" s="400"/>
      <c r="OZO301" s="400"/>
      <c r="OZP301" s="400"/>
      <c r="OZQ301" s="400"/>
      <c r="OZR301" s="400"/>
      <c r="OZS301" s="400"/>
      <c r="OZT301" s="400"/>
      <c r="OZU301" s="400"/>
      <c r="OZV301" s="400"/>
      <c r="OZW301" s="400"/>
      <c r="OZX301" s="400"/>
      <c r="OZY301" s="400"/>
      <c r="OZZ301" s="400"/>
      <c r="PAA301" s="400"/>
      <c r="PAB301" s="400"/>
      <c r="PAC301" s="400"/>
      <c r="PAD301" s="400"/>
      <c r="PAE301" s="400"/>
      <c r="PAF301" s="400"/>
      <c r="PAG301" s="400"/>
      <c r="PAH301" s="400"/>
      <c r="PAI301" s="400"/>
      <c r="PAJ301" s="400"/>
      <c r="PAK301" s="400"/>
      <c r="PAL301" s="400"/>
      <c r="PAM301" s="400"/>
      <c r="PAN301" s="400"/>
      <c r="PAO301" s="400"/>
      <c r="PAP301" s="400"/>
      <c r="PAQ301" s="400"/>
      <c r="PAR301" s="400"/>
      <c r="PAS301" s="400"/>
      <c r="PAT301" s="400"/>
      <c r="PAU301" s="400"/>
      <c r="PAV301" s="400"/>
      <c r="PAW301" s="400"/>
      <c r="PAX301" s="400"/>
      <c r="PAY301" s="400"/>
      <c r="PAZ301" s="400"/>
      <c r="PBA301" s="400"/>
      <c r="PBB301" s="400"/>
      <c r="PBC301" s="400"/>
      <c r="PBD301" s="400"/>
      <c r="PBE301" s="400"/>
      <c r="PBF301" s="400"/>
      <c r="PBG301" s="400"/>
      <c r="PBH301" s="400"/>
      <c r="PBI301" s="400"/>
      <c r="PBJ301" s="400"/>
      <c r="PBK301" s="400"/>
      <c r="PBL301" s="400"/>
      <c r="PBM301" s="400"/>
      <c r="PBN301" s="400"/>
      <c r="PBO301" s="400"/>
      <c r="PBP301" s="400"/>
      <c r="PBQ301" s="400"/>
      <c r="PBR301" s="400"/>
      <c r="PBS301" s="400"/>
      <c r="PBT301" s="400"/>
      <c r="PBU301" s="400"/>
      <c r="PBV301" s="400"/>
      <c r="PBW301" s="400"/>
      <c r="PBX301" s="400"/>
      <c r="PBY301" s="400"/>
      <c r="PBZ301" s="400"/>
      <c r="PCA301" s="400"/>
      <c r="PCB301" s="400"/>
      <c r="PCC301" s="400"/>
      <c r="PCD301" s="400"/>
      <c r="PCE301" s="400"/>
      <c r="PCF301" s="400"/>
      <c r="PCG301" s="400"/>
      <c r="PCH301" s="400"/>
      <c r="PCI301" s="400"/>
      <c r="PCJ301" s="400"/>
      <c r="PCK301" s="400"/>
      <c r="PCL301" s="400"/>
      <c r="PCM301" s="400"/>
      <c r="PCN301" s="400"/>
      <c r="PCO301" s="400"/>
      <c r="PCP301" s="400"/>
      <c r="PCQ301" s="400"/>
      <c r="PCR301" s="400"/>
      <c r="PCS301" s="400"/>
      <c r="PCT301" s="400"/>
      <c r="PCU301" s="400"/>
      <c r="PCV301" s="400"/>
      <c r="PCW301" s="400"/>
      <c r="PCX301" s="400"/>
      <c r="PCY301" s="400"/>
      <c r="PCZ301" s="400"/>
      <c r="PDA301" s="400"/>
      <c r="PDB301" s="400"/>
      <c r="PDC301" s="400"/>
      <c r="PDD301" s="400"/>
      <c r="PDE301" s="400"/>
      <c r="PDF301" s="400"/>
      <c r="PDG301" s="400"/>
      <c r="PDH301" s="400"/>
      <c r="PDI301" s="400"/>
      <c r="PDJ301" s="400"/>
      <c r="PDK301" s="400"/>
      <c r="PDL301" s="400"/>
      <c r="PDM301" s="400"/>
      <c r="PDN301" s="400"/>
      <c r="PDO301" s="400"/>
      <c r="PDP301" s="400"/>
      <c r="PDQ301" s="400"/>
      <c r="PDR301" s="400"/>
      <c r="PDS301" s="400"/>
      <c r="PDT301" s="400"/>
      <c r="PDU301" s="400"/>
      <c r="PDV301" s="400"/>
      <c r="PDW301" s="400"/>
      <c r="PDX301" s="400"/>
      <c r="PDY301" s="400"/>
      <c r="PDZ301" s="400"/>
      <c r="PEA301" s="400"/>
      <c r="PEB301" s="400"/>
      <c r="PEC301" s="400"/>
      <c r="PED301" s="400"/>
      <c r="PEE301" s="400"/>
      <c r="PEF301" s="400"/>
      <c r="PEG301" s="400"/>
      <c r="PEH301" s="400"/>
      <c r="PEI301" s="400"/>
      <c r="PEJ301" s="400"/>
      <c r="PEK301" s="400"/>
      <c r="PEL301" s="400"/>
      <c r="PEM301" s="400"/>
      <c r="PEN301" s="400"/>
      <c r="PEO301" s="400"/>
      <c r="PEP301" s="400"/>
      <c r="PEQ301" s="400"/>
      <c r="PER301" s="400"/>
      <c r="PES301" s="400"/>
      <c r="PET301" s="400"/>
      <c r="PEU301" s="400"/>
      <c r="PEV301" s="400"/>
      <c r="PEW301" s="400"/>
      <c r="PEX301" s="400"/>
      <c r="PEY301" s="400"/>
      <c r="PEZ301" s="400"/>
      <c r="PFA301" s="400"/>
      <c r="PFB301" s="400"/>
      <c r="PFC301" s="400"/>
      <c r="PFD301" s="400"/>
      <c r="PFE301" s="400"/>
      <c r="PFF301" s="400"/>
      <c r="PFG301" s="400"/>
      <c r="PFH301" s="400"/>
      <c r="PFI301" s="400"/>
      <c r="PFJ301" s="400"/>
      <c r="PFK301" s="400"/>
      <c r="PFL301" s="400"/>
      <c r="PFM301" s="400"/>
      <c r="PFN301" s="400"/>
      <c r="PFO301" s="400"/>
      <c r="PFP301" s="400"/>
      <c r="PFQ301" s="400"/>
      <c r="PFR301" s="400"/>
      <c r="PFS301" s="400"/>
      <c r="PFT301" s="400"/>
      <c r="PFU301" s="400"/>
      <c r="PFV301" s="400"/>
      <c r="PFW301" s="400"/>
      <c r="PFX301" s="400"/>
      <c r="PFY301" s="400"/>
      <c r="PFZ301" s="400"/>
      <c r="PGA301" s="400"/>
      <c r="PGB301" s="400"/>
      <c r="PGC301" s="400"/>
      <c r="PGD301" s="400"/>
      <c r="PGE301" s="400"/>
      <c r="PGF301" s="400"/>
      <c r="PGG301" s="400"/>
      <c r="PGH301" s="400"/>
      <c r="PGI301" s="400"/>
      <c r="PGJ301" s="400"/>
      <c r="PGK301" s="400"/>
      <c r="PGL301" s="400"/>
      <c r="PGM301" s="400"/>
      <c r="PGN301" s="400"/>
      <c r="PGO301" s="400"/>
      <c r="PGP301" s="400"/>
      <c r="PGQ301" s="400"/>
      <c r="PGR301" s="400"/>
      <c r="PGS301" s="400"/>
      <c r="PGT301" s="400"/>
      <c r="PGU301" s="400"/>
      <c r="PGV301" s="400"/>
      <c r="PGW301" s="400"/>
      <c r="PGX301" s="400"/>
      <c r="PGY301" s="400"/>
      <c r="PGZ301" s="400"/>
      <c r="PHA301" s="400"/>
      <c r="PHB301" s="400"/>
      <c r="PHC301" s="400"/>
      <c r="PHD301" s="400"/>
      <c r="PHE301" s="400"/>
      <c r="PHF301" s="400"/>
      <c r="PHG301" s="400"/>
      <c r="PHH301" s="400"/>
      <c r="PHI301" s="400"/>
      <c r="PHJ301" s="400"/>
      <c r="PHK301" s="400"/>
      <c r="PHL301" s="400"/>
      <c r="PHM301" s="400"/>
      <c r="PHN301" s="400"/>
      <c r="PHO301" s="400"/>
      <c r="PHP301" s="400"/>
      <c r="PHQ301" s="400"/>
      <c r="PHR301" s="400"/>
      <c r="PHS301" s="400"/>
      <c r="PHT301" s="400"/>
      <c r="PHU301" s="400"/>
      <c r="PHV301" s="400"/>
      <c r="PHW301" s="400"/>
      <c r="PHX301" s="400"/>
      <c r="PHY301" s="400"/>
      <c r="PHZ301" s="400"/>
      <c r="PIA301" s="400"/>
      <c r="PIB301" s="400"/>
      <c r="PIC301" s="400"/>
      <c r="PID301" s="400"/>
      <c r="PIE301" s="400"/>
      <c r="PIF301" s="400"/>
      <c r="PIG301" s="400"/>
      <c r="PIH301" s="400"/>
      <c r="PII301" s="400"/>
      <c r="PIJ301" s="400"/>
      <c r="PIK301" s="400"/>
      <c r="PIL301" s="400"/>
      <c r="PIM301" s="400"/>
      <c r="PIN301" s="400"/>
      <c r="PIO301" s="400"/>
      <c r="PIP301" s="400"/>
      <c r="PIQ301" s="400"/>
      <c r="PIR301" s="400"/>
      <c r="PIS301" s="400"/>
      <c r="PIT301" s="400"/>
      <c r="PIU301" s="400"/>
      <c r="PIV301" s="400"/>
      <c r="PIW301" s="400"/>
      <c r="PIX301" s="400"/>
      <c r="PIY301" s="400"/>
      <c r="PIZ301" s="400"/>
      <c r="PJA301" s="400"/>
      <c r="PJB301" s="400"/>
      <c r="PJC301" s="400"/>
      <c r="PJD301" s="400"/>
      <c r="PJE301" s="400"/>
      <c r="PJF301" s="400"/>
      <c r="PJG301" s="400"/>
      <c r="PJH301" s="400"/>
      <c r="PJI301" s="400"/>
      <c r="PJJ301" s="400"/>
      <c r="PJK301" s="400"/>
      <c r="PJL301" s="400"/>
      <c r="PJM301" s="400"/>
      <c r="PJN301" s="400"/>
      <c r="PJO301" s="400"/>
      <c r="PJP301" s="400"/>
      <c r="PJQ301" s="400"/>
      <c r="PJR301" s="400"/>
      <c r="PJS301" s="400"/>
      <c r="PJT301" s="400"/>
      <c r="PJU301" s="400"/>
      <c r="PJV301" s="400"/>
      <c r="PJW301" s="400"/>
      <c r="PJX301" s="400"/>
      <c r="PJY301" s="400"/>
      <c r="PJZ301" s="400"/>
      <c r="PKA301" s="400"/>
      <c r="PKB301" s="400"/>
      <c r="PKC301" s="400"/>
      <c r="PKD301" s="400"/>
      <c r="PKE301" s="400"/>
      <c r="PKF301" s="400"/>
      <c r="PKG301" s="400"/>
      <c r="PKH301" s="400"/>
      <c r="PKI301" s="400"/>
      <c r="PKJ301" s="400"/>
      <c r="PKK301" s="400"/>
      <c r="PKL301" s="400"/>
      <c r="PKM301" s="400"/>
      <c r="PKN301" s="400"/>
      <c r="PKO301" s="400"/>
      <c r="PKP301" s="400"/>
      <c r="PKQ301" s="400"/>
      <c r="PKR301" s="400"/>
      <c r="PKS301" s="400"/>
      <c r="PKT301" s="400"/>
      <c r="PKU301" s="400"/>
      <c r="PKV301" s="400"/>
      <c r="PKW301" s="400"/>
      <c r="PKX301" s="400"/>
      <c r="PKY301" s="400"/>
      <c r="PKZ301" s="400"/>
      <c r="PLA301" s="400"/>
      <c r="PLB301" s="400"/>
      <c r="PLC301" s="400"/>
      <c r="PLD301" s="400"/>
      <c r="PLE301" s="400"/>
      <c r="PLF301" s="400"/>
      <c r="PLG301" s="400"/>
      <c r="PLH301" s="400"/>
      <c r="PLI301" s="400"/>
      <c r="PLJ301" s="400"/>
      <c r="PLK301" s="400"/>
      <c r="PLL301" s="400"/>
      <c r="PLM301" s="400"/>
      <c r="PLN301" s="400"/>
      <c r="PLO301" s="400"/>
      <c r="PLP301" s="400"/>
      <c r="PLQ301" s="400"/>
      <c r="PLR301" s="400"/>
      <c r="PLS301" s="400"/>
      <c r="PLT301" s="400"/>
      <c r="PLU301" s="400"/>
      <c r="PLV301" s="400"/>
      <c r="PLW301" s="400"/>
      <c r="PLX301" s="400"/>
      <c r="PLY301" s="400"/>
      <c r="PLZ301" s="400"/>
      <c r="PMA301" s="400"/>
      <c r="PMB301" s="400"/>
      <c r="PMC301" s="400"/>
      <c r="PMD301" s="400"/>
      <c r="PME301" s="400"/>
      <c r="PMF301" s="400"/>
      <c r="PMG301" s="400"/>
      <c r="PMH301" s="400"/>
      <c r="PMI301" s="400"/>
      <c r="PMJ301" s="400"/>
      <c r="PMK301" s="400"/>
      <c r="PML301" s="400"/>
      <c r="PMM301" s="400"/>
      <c r="PMN301" s="400"/>
      <c r="PMO301" s="400"/>
      <c r="PMP301" s="400"/>
      <c r="PMQ301" s="400"/>
      <c r="PMR301" s="400"/>
      <c r="PMS301" s="400"/>
      <c r="PMT301" s="400"/>
      <c r="PMU301" s="400"/>
      <c r="PMV301" s="400"/>
      <c r="PMW301" s="400"/>
      <c r="PMX301" s="400"/>
      <c r="PMY301" s="400"/>
      <c r="PMZ301" s="400"/>
      <c r="PNA301" s="400"/>
      <c r="PNB301" s="400"/>
      <c r="PNC301" s="400"/>
      <c r="PND301" s="400"/>
      <c r="PNE301" s="400"/>
      <c r="PNF301" s="400"/>
      <c r="PNG301" s="400"/>
      <c r="PNH301" s="400"/>
      <c r="PNI301" s="400"/>
      <c r="PNJ301" s="400"/>
      <c r="PNK301" s="400"/>
      <c r="PNL301" s="400"/>
      <c r="PNM301" s="400"/>
      <c r="PNN301" s="400"/>
      <c r="PNO301" s="400"/>
      <c r="PNP301" s="400"/>
      <c r="PNQ301" s="400"/>
      <c r="PNR301" s="400"/>
      <c r="PNS301" s="400"/>
      <c r="PNT301" s="400"/>
      <c r="PNU301" s="400"/>
      <c r="PNV301" s="400"/>
      <c r="PNW301" s="400"/>
      <c r="PNX301" s="400"/>
      <c r="PNY301" s="400"/>
      <c r="PNZ301" s="400"/>
      <c r="POA301" s="400"/>
      <c r="POB301" s="400"/>
      <c r="POC301" s="400"/>
      <c r="POD301" s="400"/>
      <c r="POE301" s="400"/>
      <c r="POF301" s="400"/>
      <c r="POG301" s="400"/>
      <c r="POH301" s="400"/>
      <c r="POI301" s="400"/>
      <c r="POJ301" s="400"/>
      <c r="POK301" s="400"/>
      <c r="POL301" s="400"/>
      <c r="POM301" s="400"/>
      <c r="PON301" s="400"/>
      <c r="POO301" s="400"/>
      <c r="POP301" s="400"/>
      <c r="POQ301" s="400"/>
      <c r="POR301" s="400"/>
      <c r="POS301" s="400"/>
      <c r="POT301" s="400"/>
      <c r="POU301" s="400"/>
      <c r="POV301" s="400"/>
      <c r="POW301" s="400"/>
      <c r="POX301" s="400"/>
      <c r="POY301" s="400"/>
      <c r="POZ301" s="400"/>
      <c r="PPA301" s="400"/>
      <c r="PPB301" s="400"/>
      <c r="PPC301" s="400"/>
      <c r="PPD301" s="400"/>
      <c r="PPE301" s="400"/>
      <c r="PPF301" s="400"/>
      <c r="PPG301" s="400"/>
      <c r="PPH301" s="400"/>
      <c r="PPI301" s="400"/>
      <c r="PPJ301" s="400"/>
      <c r="PPK301" s="400"/>
      <c r="PPL301" s="400"/>
      <c r="PPM301" s="400"/>
      <c r="PPN301" s="400"/>
      <c r="PPO301" s="400"/>
      <c r="PPP301" s="400"/>
      <c r="PPQ301" s="400"/>
      <c r="PPR301" s="400"/>
      <c r="PPS301" s="400"/>
      <c r="PPT301" s="400"/>
      <c r="PPU301" s="400"/>
      <c r="PPV301" s="400"/>
      <c r="PPW301" s="400"/>
      <c r="PPX301" s="400"/>
      <c r="PPY301" s="400"/>
      <c r="PPZ301" s="400"/>
      <c r="PQA301" s="400"/>
      <c r="PQB301" s="400"/>
      <c r="PQC301" s="400"/>
      <c r="PQD301" s="400"/>
      <c r="PQE301" s="400"/>
      <c r="PQF301" s="400"/>
      <c r="PQG301" s="400"/>
      <c r="PQH301" s="400"/>
      <c r="PQI301" s="400"/>
      <c r="PQJ301" s="400"/>
      <c r="PQK301" s="400"/>
      <c r="PQL301" s="400"/>
      <c r="PQM301" s="400"/>
      <c r="PQN301" s="400"/>
      <c r="PQO301" s="400"/>
      <c r="PQP301" s="400"/>
      <c r="PQQ301" s="400"/>
      <c r="PQR301" s="400"/>
      <c r="PQS301" s="400"/>
      <c r="PQT301" s="400"/>
      <c r="PQU301" s="400"/>
      <c r="PQV301" s="400"/>
      <c r="PQW301" s="400"/>
      <c r="PQX301" s="400"/>
      <c r="PQY301" s="400"/>
      <c r="PQZ301" s="400"/>
      <c r="PRA301" s="400"/>
      <c r="PRB301" s="400"/>
      <c r="PRC301" s="400"/>
      <c r="PRD301" s="400"/>
      <c r="PRE301" s="400"/>
      <c r="PRF301" s="400"/>
      <c r="PRG301" s="400"/>
      <c r="PRH301" s="400"/>
      <c r="PRI301" s="400"/>
      <c r="PRJ301" s="400"/>
      <c r="PRK301" s="400"/>
      <c r="PRL301" s="400"/>
      <c r="PRM301" s="400"/>
      <c r="PRN301" s="400"/>
      <c r="PRO301" s="400"/>
      <c r="PRP301" s="400"/>
      <c r="PRQ301" s="400"/>
      <c r="PRR301" s="400"/>
      <c r="PRS301" s="400"/>
      <c r="PRT301" s="400"/>
      <c r="PRU301" s="400"/>
      <c r="PRV301" s="400"/>
      <c r="PRW301" s="400"/>
      <c r="PRX301" s="400"/>
      <c r="PRY301" s="400"/>
      <c r="PRZ301" s="400"/>
      <c r="PSA301" s="400"/>
      <c r="PSB301" s="400"/>
      <c r="PSC301" s="400"/>
      <c r="PSD301" s="400"/>
      <c r="PSE301" s="400"/>
      <c r="PSF301" s="400"/>
      <c r="PSG301" s="400"/>
      <c r="PSH301" s="400"/>
      <c r="PSI301" s="400"/>
      <c r="PSJ301" s="400"/>
      <c r="PSK301" s="400"/>
      <c r="PSL301" s="400"/>
      <c r="PSM301" s="400"/>
      <c r="PSN301" s="400"/>
      <c r="PSO301" s="400"/>
      <c r="PSP301" s="400"/>
      <c r="PSQ301" s="400"/>
      <c r="PSR301" s="400"/>
      <c r="PSS301" s="400"/>
      <c r="PST301" s="400"/>
      <c r="PSU301" s="400"/>
      <c r="PSV301" s="400"/>
      <c r="PSW301" s="400"/>
      <c r="PSX301" s="400"/>
      <c r="PSY301" s="400"/>
      <c r="PSZ301" s="400"/>
      <c r="PTA301" s="400"/>
      <c r="PTB301" s="400"/>
      <c r="PTC301" s="400"/>
      <c r="PTD301" s="400"/>
      <c r="PTE301" s="400"/>
      <c r="PTF301" s="400"/>
      <c r="PTG301" s="400"/>
      <c r="PTH301" s="400"/>
      <c r="PTI301" s="400"/>
      <c r="PTJ301" s="400"/>
      <c r="PTK301" s="400"/>
      <c r="PTL301" s="400"/>
      <c r="PTM301" s="400"/>
      <c r="PTN301" s="400"/>
      <c r="PTO301" s="400"/>
      <c r="PTP301" s="400"/>
      <c r="PTQ301" s="400"/>
      <c r="PTR301" s="400"/>
      <c r="PTS301" s="400"/>
      <c r="PTT301" s="400"/>
      <c r="PTU301" s="400"/>
      <c r="PTV301" s="400"/>
      <c r="PTW301" s="400"/>
      <c r="PTX301" s="400"/>
      <c r="PTY301" s="400"/>
      <c r="PTZ301" s="400"/>
      <c r="PUA301" s="400"/>
      <c r="PUB301" s="400"/>
      <c r="PUC301" s="400"/>
      <c r="PUD301" s="400"/>
      <c r="PUE301" s="400"/>
      <c r="PUF301" s="400"/>
      <c r="PUG301" s="400"/>
      <c r="PUH301" s="400"/>
      <c r="PUI301" s="400"/>
      <c r="PUJ301" s="400"/>
      <c r="PUK301" s="400"/>
      <c r="PUL301" s="400"/>
      <c r="PUM301" s="400"/>
      <c r="PUN301" s="400"/>
      <c r="PUO301" s="400"/>
      <c r="PUP301" s="400"/>
      <c r="PUQ301" s="400"/>
      <c r="PUR301" s="400"/>
      <c r="PUS301" s="400"/>
      <c r="PUT301" s="400"/>
      <c r="PUU301" s="400"/>
      <c r="PUV301" s="400"/>
      <c r="PUW301" s="400"/>
      <c r="PUX301" s="400"/>
      <c r="PUY301" s="400"/>
      <c r="PUZ301" s="400"/>
      <c r="PVA301" s="400"/>
      <c r="PVB301" s="400"/>
      <c r="PVC301" s="400"/>
      <c r="PVD301" s="400"/>
      <c r="PVE301" s="400"/>
      <c r="PVF301" s="400"/>
      <c r="PVG301" s="400"/>
      <c r="PVH301" s="400"/>
      <c r="PVI301" s="400"/>
      <c r="PVJ301" s="400"/>
      <c r="PVK301" s="400"/>
      <c r="PVL301" s="400"/>
      <c r="PVM301" s="400"/>
      <c r="PVN301" s="400"/>
      <c r="PVO301" s="400"/>
      <c r="PVP301" s="400"/>
      <c r="PVQ301" s="400"/>
      <c r="PVR301" s="400"/>
      <c r="PVS301" s="400"/>
      <c r="PVT301" s="400"/>
      <c r="PVU301" s="400"/>
      <c r="PVV301" s="400"/>
      <c r="PVW301" s="400"/>
      <c r="PVX301" s="400"/>
      <c r="PVY301" s="400"/>
      <c r="PVZ301" s="400"/>
      <c r="PWA301" s="400"/>
      <c r="PWB301" s="400"/>
      <c r="PWC301" s="400"/>
      <c r="PWD301" s="400"/>
      <c r="PWE301" s="400"/>
      <c r="PWF301" s="400"/>
      <c r="PWG301" s="400"/>
      <c r="PWH301" s="400"/>
      <c r="PWI301" s="400"/>
      <c r="PWJ301" s="400"/>
      <c r="PWK301" s="400"/>
      <c r="PWL301" s="400"/>
      <c r="PWM301" s="400"/>
      <c r="PWN301" s="400"/>
      <c r="PWO301" s="400"/>
      <c r="PWP301" s="400"/>
      <c r="PWQ301" s="400"/>
      <c r="PWR301" s="400"/>
      <c r="PWS301" s="400"/>
      <c r="PWT301" s="400"/>
      <c r="PWU301" s="400"/>
      <c r="PWV301" s="400"/>
      <c r="PWW301" s="400"/>
      <c r="PWX301" s="400"/>
      <c r="PWY301" s="400"/>
      <c r="PWZ301" s="400"/>
      <c r="PXA301" s="400"/>
      <c r="PXB301" s="400"/>
      <c r="PXC301" s="400"/>
      <c r="PXD301" s="400"/>
      <c r="PXE301" s="400"/>
      <c r="PXF301" s="400"/>
      <c r="PXG301" s="400"/>
      <c r="PXH301" s="400"/>
      <c r="PXI301" s="400"/>
      <c r="PXJ301" s="400"/>
      <c r="PXK301" s="400"/>
      <c r="PXL301" s="400"/>
      <c r="PXM301" s="400"/>
      <c r="PXN301" s="400"/>
      <c r="PXO301" s="400"/>
      <c r="PXP301" s="400"/>
      <c r="PXQ301" s="400"/>
      <c r="PXR301" s="400"/>
      <c r="PXS301" s="400"/>
      <c r="PXT301" s="400"/>
      <c r="PXU301" s="400"/>
      <c r="PXV301" s="400"/>
      <c r="PXW301" s="400"/>
      <c r="PXX301" s="400"/>
      <c r="PXY301" s="400"/>
      <c r="PXZ301" s="400"/>
      <c r="PYA301" s="400"/>
      <c r="PYB301" s="400"/>
      <c r="PYC301" s="400"/>
      <c r="PYD301" s="400"/>
      <c r="PYE301" s="400"/>
      <c r="PYF301" s="400"/>
      <c r="PYG301" s="400"/>
      <c r="PYH301" s="400"/>
      <c r="PYI301" s="400"/>
      <c r="PYJ301" s="400"/>
      <c r="PYK301" s="400"/>
      <c r="PYL301" s="400"/>
      <c r="PYM301" s="400"/>
      <c r="PYN301" s="400"/>
      <c r="PYO301" s="400"/>
      <c r="PYP301" s="400"/>
      <c r="PYQ301" s="400"/>
      <c r="PYR301" s="400"/>
      <c r="PYS301" s="400"/>
      <c r="PYT301" s="400"/>
      <c r="PYU301" s="400"/>
      <c r="PYV301" s="400"/>
      <c r="PYW301" s="400"/>
      <c r="PYX301" s="400"/>
      <c r="PYY301" s="400"/>
      <c r="PYZ301" s="400"/>
      <c r="PZA301" s="400"/>
      <c r="PZB301" s="400"/>
      <c r="PZC301" s="400"/>
      <c r="PZD301" s="400"/>
      <c r="PZE301" s="400"/>
      <c r="PZF301" s="400"/>
      <c r="PZG301" s="400"/>
      <c r="PZH301" s="400"/>
      <c r="PZI301" s="400"/>
      <c r="PZJ301" s="400"/>
      <c r="PZK301" s="400"/>
      <c r="PZL301" s="400"/>
      <c r="PZM301" s="400"/>
      <c r="PZN301" s="400"/>
      <c r="PZO301" s="400"/>
      <c r="PZP301" s="400"/>
      <c r="PZQ301" s="400"/>
      <c r="PZR301" s="400"/>
      <c r="PZS301" s="400"/>
      <c r="PZT301" s="400"/>
      <c r="PZU301" s="400"/>
      <c r="PZV301" s="400"/>
      <c r="PZW301" s="400"/>
      <c r="PZX301" s="400"/>
      <c r="PZY301" s="400"/>
      <c r="PZZ301" s="400"/>
      <c r="QAA301" s="400"/>
      <c r="QAB301" s="400"/>
      <c r="QAC301" s="400"/>
      <c r="QAD301" s="400"/>
      <c r="QAE301" s="400"/>
      <c r="QAF301" s="400"/>
      <c r="QAG301" s="400"/>
      <c r="QAH301" s="400"/>
      <c r="QAI301" s="400"/>
      <c r="QAJ301" s="400"/>
      <c r="QAK301" s="400"/>
      <c r="QAL301" s="400"/>
      <c r="QAM301" s="400"/>
      <c r="QAN301" s="400"/>
      <c r="QAO301" s="400"/>
      <c r="QAP301" s="400"/>
      <c r="QAQ301" s="400"/>
      <c r="QAR301" s="400"/>
      <c r="QAS301" s="400"/>
      <c r="QAT301" s="400"/>
      <c r="QAU301" s="400"/>
      <c r="QAV301" s="400"/>
      <c r="QAW301" s="400"/>
      <c r="QAX301" s="400"/>
      <c r="QAY301" s="400"/>
      <c r="QAZ301" s="400"/>
      <c r="QBA301" s="400"/>
      <c r="QBB301" s="400"/>
      <c r="QBC301" s="400"/>
      <c r="QBD301" s="400"/>
      <c r="QBE301" s="400"/>
      <c r="QBF301" s="400"/>
      <c r="QBG301" s="400"/>
      <c r="QBH301" s="400"/>
      <c r="QBI301" s="400"/>
      <c r="QBJ301" s="400"/>
      <c r="QBK301" s="400"/>
      <c r="QBL301" s="400"/>
      <c r="QBM301" s="400"/>
      <c r="QBN301" s="400"/>
      <c r="QBO301" s="400"/>
      <c r="QBP301" s="400"/>
      <c r="QBQ301" s="400"/>
      <c r="QBR301" s="400"/>
      <c r="QBS301" s="400"/>
      <c r="QBT301" s="400"/>
      <c r="QBU301" s="400"/>
      <c r="QBV301" s="400"/>
      <c r="QBW301" s="400"/>
      <c r="QBX301" s="400"/>
      <c r="QBY301" s="400"/>
      <c r="QBZ301" s="400"/>
      <c r="QCA301" s="400"/>
      <c r="QCB301" s="400"/>
      <c r="QCC301" s="400"/>
      <c r="QCD301" s="400"/>
      <c r="QCE301" s="400"/>
      <c r="QCF301" s="400"/>
      <c r="QCG301" s="400"/>
      <c r="QCH301" s="400"/>
      <c r="QCI301" s="400"/>
      <c r="QCJ301" s="400"/>
      <c r="QCK301" s="400"/>
      <c r="QCL301" s="400"/>
      <c r="QCM301" s="400"/>
      <c r="QCN301" s="400"/>
      <c r="QCO301" s="400"/>
      <c r="QCP301" s="400"/>
      <c r="QCQ301" s="400"/>
      <c r="QCR301" s="400"/>
      <c r="QCS301" s="400"/>
      <c r="QCT301" s="400"/>
      <c r="QCU301" s="400"/>
      <c r="QCV301" s="400"/>
      <c r="QCW301" s="400"/>
      <c r="QCX301" s="400"/>
      <c r="QCY301" s="400"/>
      <c r="QCZ301" s="400"/>
      <c r="QDA301" s="400"/>
      <c r="QDB301" s="400"/>
      <c r="QDC301" s="400"/>
      <c r="QDD301" s="400"/>
      <c r="QDE301" s="400"/>
      <c r="QDF301" s="400"/>
      <c r="QDG301" s="400"/>
      <c r="QDH301" s="400"/>
      <c r="QDI301" s="400"/>
      <c r="QDJ301" s="400"/>
      <c r="QDK301" s="400"/>
      <c r="QDL301" s="400"/>
      <c r="QDM301" s="400"/>
      <c r="QDN301" s="400"/>
      <c r="QDO301" s="400"/>
      <c r="QDP301" s="400"/>
      <c r="QDQ301" s="400"/>
      <c r="QDR301" s="400"/>
      <c r="QDS301" s="400"/>
      <c r="QDT301" s="400"/>
      <c r="QDU301" s="400"/>
      <c r="QDV301" s="400"/>
      <c r="QDW301" s="400"/>
      <c r="QDX301" s="400"/>
      <c r="QDY301" s="400"/>
      <c r="QDZ301" s="400"/>
      <c r="QEA301" s="400"/>
      <c r="QEB301" s="400"/>
      <c r="QEC301" s="400"/>
      <c r="QED301" s="400"/>
      <c r="QEE301" s="400"/>
      <c r="QEF301" s="400"/>
      <c r="QEG301" s="400"/>
      <c r="QEH301" s="400"/>
      <c r="QEI301" s="400"/>
      <c r="QEJ301" s="400"/>
      <c r="QEK301" s="400"/>
      <c r="QEL301" s="400"/>
      <c r="QEM301" s="400"/>
      <c r="QEN301" s="400"/>
      <c r="QEO301" s="400"/>
      <c r="QEP301" s="400"/>
      <c r="QEQ301" s="400"/>
      <c r="QER301" s="400"/>
      <c r="QES301" s="400"/>
      <c r="QET301" s="400"/>
      <c r="QEU301" s="400"/>
      <c r="QEV301" s="400"/>
      <c r="QEW301" s="400"/>
      <c r="QEX301" s="400"/>
      <c r="QEY301" s="400"/>
      <c r="QEZ301" s="400"/>
      <c r="QFA301" s="400"/>
      <c r="QFB301" s="400"/>
      <c r="QFC301" s="400"/>
      <c r="QFD301" s="400"/>
      <c r="QFE301" s="400"/>
      <c r="QFF301" s="400"/>
      <c r="QFG301" s="400"/>
      <c r="QFH301" s="400"/>
      <c r="QFI301" s="400"/>
      <c r="QFJ301" s="400"/>
      <c r="QFK301" s="400"/>
      <c r="QFL301" s="400"/>
      <c r="QFM301" s="400"/>
      <c r="QFN301" s="400"/>
      <c r="QFO301" s="400"/>
      <c r="QFP301" s="400"/>
      <c r="QFQ301" s="400"/>
      <c r="QFR301" s="400"/>
      <c r="QFS301" s="400"/>
      <c r="QFT301" s="400"/>
      <c r="QFU301" s="400"/>
      <c r="QFV301" s="400"/>
      <c r="QFW301" s="400"/>
      <c r="QFX301" s="400"/>
      <c r="QFY301" s="400"/>
      <c r="QFZ301" s="400"/>
      <c r="QGA301" s="400"/>
      <c r="QGB301" s="400"/>
      <c r="QGC301" s="400"/>
      <c r="QGD301" s="400"/>
      <c r="QGE301" s="400"/>
      <c r="QGF301" s="400"/>
      <c r="QGG301" s="400"/>
      <c r="QGH301" s="400"/>
      <c r="QGI301" s="400"/>
      <c r="QGJ301" s="400"/>
      <c r="QGK301" s="400"/>
      <c r="QGL301" s="400"/>
      <c r="QGM301" s="400"/>
      <c r="QGN301" s="400"/>
      <c r="QGO301" s="400"/>
      <c r="QGP301" s="400"/>
      <c r="QGQ301" s="400"/>
      <c r="QGR301" s="400"/>
      <c r="QGS301" s="400"/>
      <c r="QGT301" s="400"/>
      <c r="QGU301" s="400"/>
      <c r="QGV301" s="400"/>
      <c r="QGW301" s="400"/>
      <c r="QGX301" s="400"/>
      <c r="QGY301" s="400"/>
      <c r="QGZ301" s="400"/>
      <c r="QHA301" s="400"/>
      <c r="QHB301" s="400"/>
      <c r="QHC301" s="400"/>
      <c r="QHD301" s="400"/>
      <c r="QHE301" s="400"/>
      <c r="QHF301" s="400"/>
      <c r="QHG301" s="400"/>
      <c r="QHH301" s="400"/>
      <c r="QHI301" s="400"/>
      <c r="QHJ301" s="400"/>
      <c r="QHK301" s="400"/>
      <c r="QHL301" s="400"/>
      <c r="QHM301" s="400"/>
      <c r="QHN301" s="400"/>
      <c r="QHO301" s="400"/>
      <c r="QHP301" s="400"/>
      <c r="QHQ301" s="400"/>
      <c r="QHR301" s="400"/>
      <c r="QHS301" s="400"/>
      <c r="QHT301" s="400"/>
      <c r="QHU301" s="400"/>
      <c r="QHV301" s="400"/>
      <c r="QHW301" s="400"/>
      <c r="QHX301" s="400"/>
      <c r="QHY301" s="400"/>
      <c r="QHZ301" s="400"/>
      <c r="QIA301" s="400"/>
      <c r="QIB301" s="400"/>
      <c r="QIC301" s="400"/>
      <c r="QID301" s="400"/>
      <c r="QIE301" s="400"/>
      <c r="QIF301" s="400"/>
      <c r="QIG301" s="400"/>
      <c r="QIH301" s="400"/>
      <c r="QII301" s="400"/>
      <c r="QIJ301" s="400"/>
      <c r="QIK301" s="400"/>
      <c r="QIL301" s="400"/>
      <c r="QIM301" s="400"/>
      <c r="QIN301" s="400"/>
      <c r="QIO301" s="400"/>
      <c r="QIP301" s="400"/>
      <c r="QIQ301" s="400"/>
      <c r="QIR301" s="400"/>
      <c r="QIS301" s="400"/>
      <c r="QIT301" s="400"/>
      <c r="QIU301" s="400"/>
      <c r="QIV301" s="400"/>
      <c r="QIW301" s="400"/>
      <c r="QIX301" s="400"/>
      <c r="QIY301" s="400"/>
      <c r="QIZ301" s="400"/>
      <c r="QJA301" s="400"/>
      <c r="QJB301" s="400"/>
      <c r="QJC301" s="400"/>
      <c r="QJD301" s="400"/>
      <c r="QJE301" s="400"/>
      <c r="QJF301" s="400"/>
      <c r="QJG301" s="400"/>
      <c r="QJH301" s="400"/>
      <c r="QJI301" s="400"/>
      <c r="QJJ301" s="400"/>
      <c r="QJK301" s="400"/>
      <c r="QJL301" s="400"/>
      <c r="QJM301" s="400"/>
      <c r="QJN301" s="400"/>
      <c r="QJO301" s="400"/>
      <c r="QJP301" s="400"/>
      <c r="QJQ301" s="400"/>
      <c r="QJR301" s="400"/>
      <c r="QJS301" s="400"/>
      <c r="QJT301" s="400"/>
      <c r="QJU301" s="400"/>
      <c r="QJV301" s="400"/>
      <c r="QJW301" s="400"/>
      <c r="QJX301" s="400"/>
      <c r="QJY301" s="400"/>
      <c r="QJZ301" s="400"/>
      <c r="QKA301" s="400"/>
      <c r="QKB301" s="400"/>
      <c r="QKC301" s="400"/>
      <c r="QKD301" s="400"/>
      <c r="QKE301" s="400"/>
      <c r="QKF301" s="400"/>
      <c r="QKG301" s="400"/>
      <c r="QKH301" s="400"/>
      <c r="QKI301" s="400"/>
      <c r="QKJ301" s="400"/>
      <c r="QKK301" s="400"/>
      <c r="QKL301" s="400"/>
      <c r="QKM301" s="400"/>
      <c r="QKN301" s="400"/>
      <c r="QKO301" s="400"/>
      <c r="QKP301" s="400"/>
      <c r="QKQ301" s="400"/>
      <c r="QKR301" s="400"/>
      <c r="QKS301" s="400"/>
      <c r="QKT301" s="400"/>
      <c r="QKU301" s="400"/>
      <c r="QKV301" s="400"/>
      <c r="QKW301" s="400"/>
      <c r="QKX301" s="400"/>
      <c r="QKY301" s="400"/>
      <c r="QKZ301" s="400"/>
      <c r="QLA301" s="400"/>
      <c r="QLB301" s="400"/>
      <c r="QLC301" s="400"/>
      <c r="QLD301" s="400"/>
      <c r="QLE301" s="400"/>
      <c r="QLF301" s="400"/>
      <c r="QLG301" s="400"/>
      <c r="QLH301" s="400"/>
      <c r="QLI301" s="400"/>
      <c r="QLJ301" s="400"/>
      <c r="QLK301" s="400"/>
      <c r="QLL301" s="400"/>
      <c r="QLM301" s="400"/>
      <c r="QLN301" s="400"/>
      <c r="QLO301" s="400"/>
      <c r="QLP301" s="400"/>
      <c r="QLQ301" s="400"/>
      <c r="QLR301" s="400"/>
      <c r="QLS301" s="400"/>
      <c r="QLT301" s="400"/>
      <c r="QLU301" s="400"/>
      <c r="QLV301" s="400"/>
      <c r="QLW301" s="400"/>
      <c r="QLX301" s="400"/>
      <c r="QLY301" s="400"/>
      <c r="QLZ301" s="400"/>
      <c r="QMA301" s="400"/>
      <c r="QMB301" s="400"/>
      <c r="QMC301" s="400"/>
      <c r="QMD301" s="400"/>
      <c r="QME301" s="400"/>
      <c r="QMF301" s="400"/>
      <c r="QMG301" s="400"/>
      <c r="QMH301" s="400"/>
      <c r="QMI301" s="400"/>
      <c r="QMJ301" s="400"/>
      <c r="QMK301" s="400"/>
      <c r="QML301" s="400"/>
      <c r="QMM301" s="400"/>
      <c r="QMN301" s="400"/>
      <c r="QMO301" s="400"/>
      <c r="QMP301" s="400"/>
      <c r="QMQ301" s="400"/>
      <c r="QMR301" s="400"/>
      <c r="QMS301" s="400"/>
      <c r="QMT301" s="400"/>
      <c r="QMU301" s="400"/>
      <c r="QMV301" s="400"/>
      <c r="QMW301" s="400"/>
      <c r="QMX301" s="400"/>
      <c r="QMY301" s="400"/>
      <c r="QMZ301" s="400"/>
      <c r="QNA301" s="400"/>
      <c r="QNB301" s="400"/>
      <c r="QNC301" s="400"/>
      <c r="QND301" s="400"/>
      <c r="QNE301" s="400"/>
      <c r="QNF301" s="400"/>
      <c r="QNG301" s="400"/>
      <c r="QNH301" s="400"/>
      <c r="QNI301" s="400"/>
      <c r="QNJ301" s="400"/>
      <c r="QNK301" s="400"/>
      <c r="QNL301" s="400"/>
      <c r="QNM301" s="400"/>
      <c r="QNN301" s="400"/>
      <c r="QNO301" s="400"/>
      <c r="QNP301" s="400"/>
      <c r="QNQ301" s="400"/>
      <c r="QNR301" s="400"/>
      <c r="QNS301" s="400"/>
      <c r="QNT301" s="400"/>
      <c r="QNU301" s="400"/>
      <c r="QNV301" s="400"/>
      <c r="QNW301" s="400"/>
      <c r="QNX301" s="400"/>
      <c r="QNY301" s="400"/>
      <c r="QNZ301" s="400"/>
      <c r="QOA301" s="400"/>
      <c r="QOB301" s="400"/>
      <c r="QOC301" s="400"/>
      <c r="QOD301" s="400"/>
      <c r="QOE301" s="400"/>
      <c r="QOF301" s="400"/>
      <c r="QOG301" s="400"/>
      <c r="QOH301" s="400"/>
      <c r="QOI301" s="400"/>
      <c r="QOJ301" s="400"/>
      <c r="QOK301" s="400"/>
      <c r="QOL301" s="400"/>
      <c r="QOM301" s="400"/>
      <c r="QON301" s="400"/>
      <c r="QOO301" s="400"/>
      <c r="QOP301" s="400"/>
      <c r="QOQ301" s="400"/>
      <c r="QOR301" s="400"/>
      <c r="QOS301" s="400"/>
      <c r="QOT301" s="400"/>
      <c r="QOU301" s="400"/>
      <c r="QOV301" s="400"/>
      <c r="QOW301" s="400"/>
      <c r="QOX301" s="400"/>
      <c r="QOY301" s="400"/>
      <c r="QOZ301" s="400"/>
      <c r="QPA301" s="400"/>
      <c r="QPB301" s="400"/>
      <c r="QPC301" s="400"/>
      <c r="QPD301" s="400"/>
      <c r="QPE301" s="400"/>
      <c r="QPF301" s="400"/>
      <c r="QPG301" s="400"/>
      <c r="QPH301" s="400"/>
      <c r="QPI301" s="400"/>
      <c r="QPJ301" s="400"/>
      <c r="QPK301" s="400"/>
      <c r="QPL301" s="400"/>
      <c r="QPM301" s="400"/>
      <c r="QPN301" s="400"/>
      <c r="QPO301" s="400"/>
      <c r="QPP301" s="400"/>
      <c r="QPQ301" s="400"/>
      <c r="QPR301" s="400"/>
      <c r="QPS301" s="400"/>
      <c r="QPT301" s="400"/>
      <c r="QPU301" s="400"/>
      <c r="QPV301" s="400"/>
      <c r="QPW301" s="400"/>
      <c r="QPX301" s="400"/>
      <c r="QPY301" s="400"/>
      <c r="QPZ301" s="400"/>
      <c r="QQA301" s="400"/>
      <c r="QQB301" s="400"/>
      <c r="QQC301" s="400"/>
      <c r="QQD301" s="400"/>
      <c r="QQE301" s="400"/>
      <c r="QQF301" s="400"/>
      <c r="QQG301" s="400"/>
      <c r="QQH301" s="400"/>
      <c r="QQI301" s="400"/>
      <c r="QQJ301" s="400"/>
      <c r="QQK301" s="400"/>
      <c r="QQL301" s="400"/>
      <c r="QQM301" s="400"/>
      <c r="QQN301" s="400"/>
      <c r="QQO301" s="400"/>
      <c r="QQP301" s="400"/>
      <c r="QQQ301" s="400"/>
      <c r="QQR301" s="400"/>
      <c r="QQS301" s="400"/>
      <c r="QQT301" s="400"/>
      <c r="QQU301" s="400"/>
      <c r="QQV301" s="400"/>
      <c r="QQW301" s="400"/>
      <c r="QQX301" s="400"/>
      <c r="QQY301" s="400"/>
      <c r="QQZ301" s="400"/>
      <c r="QRA301" s="400"/>
      <c r="QRB301" s="400"/>
      <c r="QRC301" s="400"/>
      <c r="QRD301" s="400"/>
      <c r="QRE301" s="400"/>
      <c r="QRF301" s="400"/>
      <c r="QRG301" s="400"/>
      <c r="QRH301" s="400"/>
      <c r="QRI301" s="400"/>
      <c r="QRJ301" s="400"/>
      <c r="QRK301" s="400"/>
      <c r="QRL301" s="400"/>
      <c r="QRM301" s="400"/>
      <c r="QRN301" s="400"/>
      <c r="QRO301" s="400"/>
      <c r="QRP301" s="400"/>
      <c r="QRQ301" s="400"/>
      <c r="QRR301" s="400"/>
      <c r="QRS301" s="400"/>
      <c r="QRT301" s="400"/>
      <c r="QRU301" s="400"/>
      <c r="QRV301" s="400"/>
      <c r="QRW301" s="400"/>
      <c r="QRX301" s="400"/>
      <c r="QRY301" s="400"/>
      <c r="QRZ301" s="400"/>
      <c r="QSA301" s="400"/>
      <c r="QSB301" s="400"/>
      <c r="QSC301" s="400"/>
      <c r="QSD301" s="400"/>
      <c r="QSE301" s="400"/>
      <c r="QSF301" s="400"/>
      <c r="QSG301" s="400"/>
      <c r="QSH301" s="400"/>
      <c r="QSI301" s="400"/>
      <c r="QSJ301" s="400"/>
      <c r="QSK301" s="400"/>
      <c r="QSL301" s="400"/>
      <c r="QSM301" s="400"/>
      <c r="QSN301" s="400"/>
      <c r="QSO301" s="400"/>
      <c r="QSP301" s="400"/>
      <c r="QSQ301" s="400"/>
      <c r="QSR301" s="400"/>
      <c r="QSS301" s="400"/>
      <c r="QST301" s="400"/>
      <c r="QSU301" s="400"/>
      <c r="QSV301" s="400"/>
      <c r="QSW301" s="400"/>
      <c r="QSX301" s="400"/>
      <c r="QSY301" s="400"/>
      <c r="QSZ301" s="400"/>
      <c r="QTA301" s="400"/>
      <c r="QTB301" s="400"/>
      <c r="QTC301" s="400"/>
      <c r="QTD301" s="400"/>
      <c r="QTE301" s="400"/>
      <c r="QTF301" s="400"/>
      <c r="QTG301" s="400"/>
      <c r="QTH301" s="400"/>
      <c r="QTI301" s="400"/>
      <c r="QTJ301" s="400"/>
      <c r="QTK301" s="400"/>
      <c r="QTL301" s="400"/>
      <c r="QTM301" s="400"/>
      <c r="QTN301" s="400"/>
      <c r="QTO301" s="400"/>
      <c r="QTP301" s="400"/>
      <c r="QTQ301" s="400"/>
      <c r="QTR301" s="400"/>
      <c r="QTS301" s="400"/>
      <c r="QTT301" s="400"/>
      <c r="QTU301" s="400"/>
      <c r="QTV301" s="400"/>
      <c r="QTW301" s="400"/>
      <c r="QTX301" s="400"/>
      <c r="QTY301" s="400"/>
      <c r="QTZ301" s="400"/>
      <c r="QUA301" s="400"/>
      <c r="QUB301" s="400"/>
      <c r="QUC301" s="400"/>
      <c r="QUD301" s="400"/>
      <c r="QUE301" s="400"/>
      <c r="QUF301" s="400"/>
      <c r="QUG301" s="400"/>
      <c r="QUH301" s="400"/>
      <c r="QUI301" s="400"/>
      <c r="QUJ301" s="400"/>
      <c r="QUK301" s="400"/>
      <c r="QUL301" s="400"/>
      <c r="QUM301" s="400"/>
      <c r="QUN301" s="400"/>
      <c r="QUO301" s="400"/>
      <c r="QUP301" s="400"/>
      <c r="QUQ301" s="400"/>
      <c r="QUR301" s="400"/>
      <c r="QUS301" s="400"/>
      <c r="QUT301" s="400"/>
      <c r="QUU301" s="400"/>
      <c r="QUV301" s="400"/>
      <c r="QUW301" s="400"/>
      <c r="QUX301" s="400"/>
      <c r="QUY301" s="400"/>
      <c r="QUZ301" s="400"/>
      <c r="QVA301" s="400"/>
      <c r="QVB301" s="400"/>
      <c r="QVC301" s="400"/>
      <c r="QVD301" s="400"/>
      <c r="QVE301" s="400"/>
      <c r="QVF301" s="400"/>
      <c r="QVG301" s="400"/>
      <c r="QVH301" s="400"/>
      <c r="QVI301" s="400"/>
      <c r="QVJ301" s="400"/>
      <c r="QVK301" s="400"/>
      <c r="QVL301" s="400"/>
      <c r="QVM301" s="400"/>
      <c r="QVN301" s="400"/>
      <c r="QVO301" s="400"/>
      <c r="QVP301" s="400"/>
      <c r="QVQ301" s="400"/>
      <c r="QVR301" s="400"/>
      <c r="QVS301" s="400"/>
      <c r="QVT301" s="400"/>
      <c r="QVU301" s="400"/>
      <c r="QVV301" s="400"/>
      <c r="QVW301" s="400"/>
      <c r="QVX301" s="400"/>
      <c r="QVY301" s="400"/>
      <c r="QVZ301" s="400"/>
      <c r="QWA301" s="400"/>
      <c r="QWB301" s="400"/>
      <c r="QWC301" s="400"/>
      <c r="QWD301" s="400"/>
      <c r="QWE301" s="400"/>
      <c r="QWF301" s="400"/>
      <c r="QWG301" s="400"/>
      <c r="QWH301" s="400"/>
      <c r="QWI301" s="400"/>
      <c r="QWJ301" s="400"/>
      <c r="QWK301" s="400"/>
      <c r="QWL301" s="400"/>
      <c r="QWM301" s="400"/>
      <c r="QWN301" s="400"/>
      <c r="QWO301" s="400"/>
      <c r="QWP301" s="400"/>
      <c r="QWQ301" s="400"/>
      <c r="QWR301" s="400"/>
      <c r="QWS301" s="400"/>
      <c r="QWT301" s="400"/>
      <c r="QWU301" s="400"/>
      <c r="QWV301" s="400"/>
      <c r="QWW301" s="400"/>
      <c r="QWX301" s="400"/>
      <c r="QWY301" s="400"/>
      <c r="QWZ301" s="400"/>
      <c r="QXA301" s="400"/>
      <c r="QXB301" s="400"/>
      <c r="QXC301" s="400"/>
      <c r="QXD301" s="400"/>
      <c r="QXE301" s="400"/>
      <c r="QXF301" s="400"/>
      <c r="QXG301" s="400"/>
      <c r="QXH301" s="400"/>
      <c r="QXI301" s="400"/>
      <c r="QXJ301" s="400"/>
      <c r="QXK301" s="400"/>
      <c r="QXL301" s="400"/>
      <c r="QXM301" s="400"/>
      <c r="QXN301" s="400"/>
      <c r="QXO301" s="400"/>
      <c r="QXP301" s="400"/>
      <c r="QXQ301" s="400"/>
      <c r="QXR301" s="400"/>
      <c r="QXS301" s="400"/>
      <c r="QXT301" s="400"/>
      <c r="QXU301" s="400"/>
      <c r="QXV301" s="400"/>
      <c r="QXW301" s="400"/>
      <c r="QXX301" s="400"/>
      <c r="QXY301" s="400"/>
      <c r="QXZ301" s="400"/>
      <c r="QYA301" s="400"/>
      <c r="QYB301" s="400"/>
      <c r="QYC301" s="400"/>
      <c r="QYD301" s="400"/>
      <c r="QYE301" s="400"/>
      <c r="QYF301" s="400"/>
      <c r="QYG301" s="400"/>
      <c r="QYH301" s="400"/>
      <c r="QYI301" s="400"/>
      <c r="QYJ301" s="400"/>
      <c r="QYK301" s="400"/>
      <c r="QYL301" s="400"/>
      <c r="QYM301" s="400"/>
      <c r="QYN301" s="400"/>
      <c r="QYO301" s="400"/>
      <c r="QYP301" s="400"/>
      <c r="QYQ301" s="400"/>
      <c r="QYR301" s="400"/>
      <c r="QYS301" s="400"/>
      <c r="QYT301" s="400"/>
      <c r="QYU301" s="400"/>
      <c r="QYV301" s="400"/>
      <c r="QYW301" s="400"/>
      <c r="QYX301" s="400"/>
      <c r="QYY301" s="400"/>
      <c r="QYZ301" s="400"/>
      <c r="QZA301" s="400"/>
      <c r="QZB301" s="400"/>
      <c r="QZC301" s="400"/>
      <c r="QZD301" s="400"/>
      <c r="QZE301" s="400"/>
      <c r="QZF301" s="400"/>
      <c r="QZG301" s="400"/>
      <c r="QZH301" s="400"/>
      <c r="QZI301" s="400"/>
      <c r="QZJ301" s="400"/>
      <c r="QZK301" s="400"/>
      <c r="QZL301" s="400"/>
      <c r="QZM301" s="400"/>
      <c r="QZN301" s="400"/>
      <c r="QZO301" s="400"/>
      <c r="QZP301" s="400"/>
      <c r="QZQ301" s="400"/>
      <c r="QZR301" s="400"/>
      <c r="QZS301" s="400"/>
      <c r="QZT301" s="400"/>
      <c r="QZU301" s="400"/>
      <c r="QZV301" s="400"/>
      <c r="QZW301" s="400"/>
      <c r="QZX301" s="400"/>
      <c r="QZY301" s="400"/>
      <c r="QZZ301" s="400"/>
      <c r="RAA301" s="400"/>
      <c r="RAB301" s="400"/>
      <c r="RAC301" s="400"/>
      <c r="RAD301" s="400"/>
      <c r="RAE301" s="400"/>
      <c r="RAF301" s="400"/>
      <c r="RAG301" s="400"/>
      <c r="RAH301" s="400"/>
      <c r="RAI301" s="400"/>
      <c r="RAJ301" s="400"/>
      <c r="RAK301" s="400"/>
      <c r="RAL301" s="400"/>
      <c r="RAM301" s="400"/>
      <c r="RAN301" s="400"/>
      <c r="RAO301" s="400"/>
      <c r="RAP301" s="400"/>
      <c r="RAQ301" s="400"/>
      <c r="RAR301" s="400"/>
      <c r="RAS301" s="400"/>
      <c r="RAT301" s="400"/>
      <c r="RAU301" s="400"/>
      <c r="RAV301" s="400"/>
      <c r="RAW301" s="400"/>
      <c r="RAX301" s="400"/>
      <c r="RAY301" s="400"/>
      <c r="RAZ301" s="400"/>
      <c r="RBA301" s="400"/>
      <c r="RBB301" s="400"/>
      <c r="RBC301" s="400"/>
      <c r="RBD301" s="400"/>
      <c r="RBE301" s="400"/>
      <c r="RBF301" s="400"/>
      <c r="RBG301" s="400"/>
      <c r="RBH301" s="400"/>
      <c r="RBI301" s="400"/>
      <c r="RBJ301" s="400"/>
      <c r="RBK301" s="400"/>
      <c r="RBL301" s="400"/>
      <c r="RBM301" s="400"/>
      <c r="RBN301" s="400"/>
      <c r="RBO301" s="400"/>
      <c r="RBP301" s="400"/>
      <c r="RBQ301" s="400"/>
      <c r="RBR301" s="400"/>
      <c r="RBS301" s="400"/>
      <c r="RBT301" s="400"/>
      <c r="RBU301" s="400"/>
      <c r="RBV301" s="400"/>
      <c r="RBW301" s="400"/>
      <c r="RBX301" s="400"/>
      <c r="RBY301" s="400"/>
      <c r="RBZ301" s="400"/>
      <c r="RCA301" s="400"/>
      <c r="RCB301" s="400"/>
      <c r="RCC301" s="400"/>
      <c r="RCD301" s="400"/>
      <c r="RCE301" s="400"/>
      <c r="RCF301" s="400"/>
      <c r="RCG301" s="400"/>
      <c r="RCH301" s="400"/>
      <c r="RCI301" s="400"/>
      <c r="RCJ301" s="400"/>
      <c r="RCK301" s="400"/>
      <c r="RCL301" s="400"/>
      <c r="RCM301" s="400"/>
      <c r="RCN301" s="400"/>
      <c r="RCO301" s="400"/>
      <c r="RCP301" s="400"/>
      <c r="RCQ301" s="400"/>
      <c r="RCR301" s="400"/>
      <c r="RCS301" s="400"/>
      <c r="RCT301" s="400"/>
      <c r="RCU301" s="400"/>
      <c r="RCV301" s="400"/>
      <c r="RCW301" s="400"/>
      <c r="RCX301" s="400"/>
      <c r="RCY301" s="400"/>
      <c r="RCZ301" s="400"/>
      <c r="RDA301" s="400"/>
      <c r="RDB301" s="400"/>
      <c r="RDC301" s="400"/>
      <c r="RDD301" s="400"/>
      <c r="RDE301" s="400"/>
      <c r="RDF301" s="400"/>
      <c r="RDG301" s="400"/>
      <c r="RDH301" s="400"/>
      <c r="RDI301" s="400"/>
      <c r="RDJ301" s="400"/>
      <c r="RDK301" s="400"/>
      <c r="RDL301" s="400"/>
      <c r="RDM301" s="400"/>
      <c r="RDN301" s="400"/>
      <c r="RDO301" s="400"/>
      <c r="RDP301" s="400"/>
      <c r="RDQ301" s="400"/>
      <c r="RDR301" s="400"/>
      <c r="RDS301" s="400"/>
      <c r="RDT301" s="400"/>
      <c r="RDU301" s="400"/>
      <c r="RDV301" s="400"/>
      <c r="RDW301" s="400"/>
      <c r="RDX301" s="400"/>
      <c r="RDY301" s="400"/>
      <c r="RDZ301" s="400"/>
      <c r="REA301" s="400"/>
      <c r="REB301" s="400"/>
      <c r="REC301" s="400"/>
      <c r="RED301" s="400"/>
      <c r="REE301" s="400"/>
      <c r="REF301" s="400"/>
      <c r="REG301" s="400"/>
      <c r="REH301" s="400"/>
      <c r="REI301" s="400"/>
      <c r="REJ301" s="400"/>
      <c r="REK301" s="400"/>
      <c r="REL301" s="400"/>
      <c r="REM301" s="400"/>
      <c r="REN301" s="400"/>
      <c r="REO301" s="400"/>
      <c r="REP301" s="400"/>
      <c r="REQ301" s="400"/>
      <c r="RER301" s="400"/>
      <c r="RES301" s="400"/>
      <c r="RET301" s="400"/>
      <c r="REU301" s="400"/>
      <c r="REV301" s="400"/>
      <c r="REW301" s="400"/>
      <c r="REX301" s="400"/>
      <c r="REY301" s="400"/>
      <c r="REZ301" s="400"/>
      <c r="RFA301" s="400"/>
      <c r="RFB301" s="400"/>
      <c r="RFC301" s="400"/>
      <c r="RFD301" s="400"/>
      <c r="RFE301" s="400"/>
      <c r="RFF301" s="400"/>
      <c r="RFG301" s="400"/>
      <c r="RFH301" s="400"/>
      <c r="RFI301" s="400"/>
      <c r="RFJ301" s="400"/>
      <c r="RFK301" s="400"/>
      <c r="RFL301" s="400"/>
      <c r="RFM301" s="400"/>
      <c r="RFN301" s="400"/>
      <c r="RFO301" s="400"/>
      <c r="RFP301" s="400"/>
      <c r="RFQ301" s="400"/>
      <c r="RFR301" s="400"/>
      <c r="RFS301" s="400"/>
      <c r="RFT301" s="400"/>
      <c r="RFU301" s="400"/>
      <c r="RFV301" s="400"/>
      <c r="RFW301" s="400"/>
      <c r="RFX301" s="400"/>
      <c r="RFY301" s="400"/>
      <c r="RFZ301" s="400"/>
      <c r="RGA301" s="400"/>
      <c r="RGB301" s="400"/>
      <c r="RGC301" s="400"/>
      <c r="RGD301" s="400"/>
      <c r="RGE301" s="400"/>
      <c r="RGF301" s="400"/>
      <c r="RGG301" s="400"/>
      <c r="RGH301" s="400"/>
      <c r="RGI301" s="400"/>
      <c r="RGJ301" s="400"/>
      <c r="RGK301" s="400"/>
      <c r="RGL301" s="400"/>
      <c r="RGM301" s="400"/>
      <c r="RGN301" s="400"/>
      <c r="RGO301" s="400"/>
      <c r="RGP301" s="400"/>
      <c r="RGQ301" s="400"/>
      <c r="RGR301" s="400"/>
      <c r="RGS301" s="400"/>
      <c r="RGT301" s="400"/>
      <c r="RGU301" s="400"/>
      <c r="RGV301" s="400"/>
      <c r="RGW301" s="400"/>
      <c r="RGX301" s="400"/>
      <c r="RGY301" s="400"/>
      <c r="RGZ301" s="400"/>
      <c r="RHA301" s="400"/>
      <c r="RHB301" s="400"/>
      <c r="RHC301" s="400"/>
      <c r="RHD301" s="400"/>
      <c r="RHE301" s="400"/>
      <c r="RHF301" s="400"/>
      <c r="RHG301" s="400"/>
      <c r="RHH301" s="400"/>
      <c r="RHI301" s="400"/>
      <c r="RHJ301" s="400"/>
      <c r="RHK301" s="400"/>
      <c r="RHL301" s="400"/>
      <c r="RHM301" s="400"/>
      <c r="RHN301" s="400"/>
      <c r="RHO301" s="400"/>
      <c r="RHP301" s="400"/>
      <c r="RHQ301" s="400"/>
      <c r="RHR301" s="400"/>
      <c r="RHS301" s="400"/>
      <c r="RHT301" s="400"/>
      <c r="RHU301" s="400"/>
      <c r="RHV301" s="400"/>
      <c r="RHW301" s="400"/>
      <c r="RHX301" s="400"/>
      <c r="RHY301" s="400"/>
      <c r="RHZ301" s="400"/>
      <c r="RIA301" s="400"/>
      <c r="RIB301" s="400"/>
      <c r="RIC301" s="400"/>
      <c r="RID301" s="400"/>
      <c r="RIE301" s="400"/>
      <c r="RIF301" s="400"/>
      <c r="RIG301" s="400"/>
      <c r="RIH301" s="400"/>
      <c r="RII301" s="400"/>
      <c r="RIJ301" s="400"/>
      <c r="RIK301" s="400"/>
      <c r="RIL301" s="400"/>
      <c r="RIM301" s="400"/>
      <c r="RIN301" s="400"/>
      <c r="RIO301" s="400"/>
      <c r="RIP301" s="400"/>
      <c r="RIQ301" s="400"/>
      <c r="RIR301" s="400"/>
      <c r="RIS301" s="400"/>
      <c r="RIT301" s="400"/>
      <c r="RIU301" s="400"/>
      <c r="RIV301" s="400"/>
      <c r="RIW301" s="400"/>
      <c r="RIX301" s="400"/>
      <c r="RIY301" s="400"/>
      <c r="RIZ301" s="400"/>
      <c r="RJA301" s="400"/>
      <c r="RJB301" s="400"/>
      <c r="RJC301" s="400"/>
      <c r="RJD301" s="400"/>
      <c r="RJE301" s="400"/>
      <c r="RJF301" s="400"/>
      <c r="RJG301" s="400"/>
      <c r="RJH301" s="400"/>
      <c r="RJI301" s="400"/>
      <c r="RJJ301" s="400"/>
      <c r="RJK301" s="400"/>
      <c r="RJL301" s="400"/>
      <c r="RJM301" s="400"/>
      <c r="RJN301" s="400"/>
      <c r="RJO301" s="400"/>
      <c r="RJP301" s="400"/>
      <c r="RJQ301" s="400"/>
      <c r="RJR301" s="400"/>
      <c r="RJS301" s="400"/>
      <c r="RJT301" s="400"/>
      <c r="RJU301" s="400"/>
      <c r="RJV301" s="400"/>
      <c r="RJW301" s="400"/>
      <c r="RJX301" s="400"/>
      <c r="RJY301" s="400"/>
      <c r="RJZ301" s="400"/>
      <c r="RKA301" s="400"/>
      <c r="RKB301" s="400"/>
      <c r="RKC301" s="400"/>
      <c r="RKD301" s="400"/>
      <c r="RKE301" s="400"/>
      <c r="RKF301" s="400"/>
      <c r="RKG301" s="400"/>
      <c r="RKH301" s="400"/>
      <c r="RKI301" s="400"/>
      <c r="RKJ301" s="400"/>
      <c r="RKK301" s="400"/>
      <c r="RKL301" s="400"/>
      <c r="RKM301" s="400"/>
      <c r="RKN301" s="400"/>
      <c r="RKO301" s="400"/>
      <c r="RKP301" s="400"/>
      <c r="RKQ301" s="400"/>
      <c r="RKR301" s="400"/>
      <c r="RKS301" s="400"/>
      <c r="RKT301" s="400"/>
      <c r="RKU301" s="400"/>
      <c r="RKV301" s="400"/>
      <c r="RKW301" s="400"/>
      <c r="RKX301" s="400"/>
      <c r="RKY301" s="400"/>
      <c r="RKZ301" s="400"/>
      <c r="RLA301" s="400"/>
      <c r="RLB301" s="400"/>
      <c r="RLC301" s="400"/>
      <c r="RLD301" s="400"/>
      <c r="RLE301" s="400"/>
      <c r="RLF301" s="400"/>
      <c r="RLG301" s="400"/>
      <c r="RLH301" s="400"/>
      <c r="RLI301" s="400"/>
      <c r="RLJ301" s="400"/>
      <c r="RLK301" s="400"/>
      <c r="RLL301" s="400"/>
      <c r="RLM301" s="400"/>
      <c r="RLN301" s="400"/>
      <c r="RLO301" s="400"/>
      <c r="RLP301" s="400"/>
      <c r="RLQ301" s="400"/>
      <c r="RLR301" s="400"/>
      <c r="RLS301" s="400"/>
      <c r="RLT301" s="400"/>
      <c r="RLU301" s="400"/>
      <c r="RLV301" s="400"/>
      <c r="RLW301" s="400"/>
      <c r="RLX301" s="400"/>
      <c r="RLY301" s="400"/>
      <c r="RLZ301" s="400"/>
      <c r="RMA301" s="400"/>
      <c r="RMB301" s="400"/>
      <c r="RMC301" s="400"/>
      <c r="RMD301" s="400"/>
      <c r="RME301" s="400"/>
      <c r="RMF301" s="400"/>
      <c r="RMG301" s="400"/>
      <c r="RMH301" s="400"/>
      <c r="RMI301" s="400"/>
      <c r="RMJ301" s="400"/>
      <c r="RMK301" s="400"/>
      <c r="RML301" s="400"/>
      <c r="RMM301" s="400"/>
      <c r="RMN301" s="400"/>
      <c r="RMO301" s="400"/>
      <c r="RMP301" s="400"/>
      <c r="RMQ301" s="400"/>
      <c r="RMR301" s="400"/>
      <c r="RMS301" s="400"/>
      <c r="RMT301" s="400"/>
      <c r="RMU301" s="400"/>
      <c r="RMV301" s="400"/>
      <c r="RMW301" s="400"/>
      <c r="RMX301" s="400"/>
      <c r="RMY301" s="400"/>
      <c r="RMZ301" s="400"/>
      <c r="RNA301" s="400"/>
      <c r="RNB301" s="400"/>
      <c r="RNC301" s="400"/>
      <c r="RND301" s="400"/>
      <c r="RNE301" s="400"/>
      <c r="RNF301" s="400"/>
      <c r="RNG301" s="400"/>
      <c r="RNH301" s="400"/>
      <c r="RNI301" s="400"/>
      <c r="RNJ301" s="400"/>
      <c r="RNK301" s="400"/>
      <c r="RNL301" s="400"/>
      <c r="RNM301" s="400"/>
      <c r="RNN301" s="400"/>
      <c r="RNO301" s="400"/>
      <c r="RNP301" s="400"/>
      <c r="RNQ301" s="400"/>
      <c r="RNR301" s="400"/>
      <c r="RNS301" s="400"/>
      <c r="RNT301" s="400"/>
      <c r="RNU301" s="400"/>
      <c r="RNV301" s="400"/>
      <c r="RNW301" s="400"/>
      <c r="RNX301" s="400"/>
      <c r="RNY301" s="400"/>
      <c r="RNZ301" s="400"/>
      <c r="ROA301" s="400"/>
      <c r="ROB301" s="400"/>
      <c r="ROC301" s="400"/>
      <c r="ROD301" s="400"/>
      <c r="ROE301" s="400"/>
      <c r="ROF301" s="400"/>
      <c r="ROG301" s="400"/>
      <c r="ROH301" s="400"/>
      <c r="ROI301" s="400"/>
      <c r="ROJ301" s="400"/>
      <c r="ROK301" s="400"/>
      <c r="ROL301" s="400"/>
      <c r="ROM301" s="400"/>
      <c r="RON301" s="400"/>
      <c r="ROO301" s="400"/>
      <c r="ROP301" s="400"/>
      <c r="ROQ301" s="400"/>
      <c r="ROR301" s="400"/>
      <c r="ROS301" s="400"/>
      <c r="ROT301" s="400"/>
      <c r="ROU301" s="400"/>
      <c r="ROV301" s="400"/>
      <c r="ROW301" s="400"/>
      <c r="ROX301" s="400"/>
      <c r="ROY301" s="400"/>
      <c r="ROZ301" s="400"/>
      <c r="RPA301" s="400"/>
      <c r="RPB301" s="400"/>
      <c r="RPC301" s="400"/>
      <c r="RPD301" s="400"/>
      <c r="RPE301" s="400"/>
      <c r="RPF301" s="400"/>
      <c r="RPG301" s="400"/>
      <c r="RPH301" s="400"/>
      <c r="RPI301" s="400"/>
      <c r="RPJ301" s="400"/>
      <c r="RPK301" s="400"/>
      <c r="RPL301" s="400"/>
      <c r="RPM301" s="400"/>
      <c r="RPN301" s="400"/>
      <c r="RPO301" s="400"/>
      <c r="RPP301" s="400"/>
      <c r="RPQ301" s="400"/>
      <c r="RPR301" s="400"/>
      <c r="RPS301" s="400"/>
      <c r="RPT301" s="400"/>
      <c r="RPU301" s="400"/>
      <c r="RPV301" s="400"/>
      <c r="RPW301" s="400"/>
      <c r="RPX301" s="400"/>
      <c r="RPY301" s="400"/>
      <c r="RPZ301" s="400"/>
      <c r="RQA301" s="400"/>
      <c r="RQB301" s="400"/>
      <c r="RQC301" s="400"/>
      <c r="RQD301" s="400"/>
      <c r="RQE301" s="400"/>
      <c r="RQF301" s="400"/>
      <c r="RQG301" s="400"/>
      <c r="RQH301" s="400"/>
      <c r="RQI301" s="400"/>
      <c r="RQJ301" s="400"/>
      <c r="RQK301" s="400"/>
      <c r="RQL301" s="400"/>
      <c r="RQM301" s="400"/>
      <c r="RQN301" s="400"/>
      <c r="RQO301" s="400"/>
      <c r="RQP301" s="400"/>
      <c r="RQQ301" s="400"/>
      <c r="RQR301" s="400"/>
      <c r="RQS301" s="400"/>
      <c r="RQT301" s="400"/>
      <c r="RQU301" s="400"/>
      <c r="RQV301" s="400"/>
      <c r="RQW301" s="400"/>
      <c r="RQX301" s="400"/>
      <c r="RQY301" s="400"/>
      <c r="RQZ301" s="400"/>
      <c r="RRA301" s="400"/>
      <c r="RRB301" s="400"/>
      <c r="RRC301" s="400"/>
      <c r="RRD301" s="400"/>
      <c r="RRE301" s="400"/>
      <c r="RRF301" s="400"/>
      <c r="RRG301" s="400"/>
      <c r="RRH301" s="400"/>
      <c r="RRI301" s="400"/>
      <c r="RRJ301" s="400"/>
      <c r="RRK301" s="400"/>
      <c r="RRL301" s="400"/>
      <c r="RRM301" s="400"/>
      <c r="RRN301" s="400"/>
      <c r="RRO301" s="400"/>
      <c r="RRP301" s="400"/>
      <c r="RRQ301" s="400"/>
      <c r="RRR301" s="400"/>
      <c r="RRS301" s="400"/>
      <c r="RRT301" s="400"/>
      <c r="RRU301" s="400"/>
      <c r="RRV301" s="400"/>
      <c r="RRW301" s="400"/>
      <c r="RRX301" s="400"/>
      <c r="RRY301" s="400"/>
      <c r="RRZ301" s="400"/>
      <c r="RSA301" s="400"/>
      <c r="RSB301" s="400"/>
      <c r="RSC301" s="400"/>
      <c r="RSD301" s="400"/>
      <c r="RSE301" s="400"/>
      <c r="RSF301" s="400"/>
      <c r="RSG301" s="400"/>
      <c r="RSH301" s="400"/>
      <c r="RSI301" s="400"/>
      <c r="RSJ301" s="400"/>
      <c r="RSK301" s="400"/>
      <c r="RSL301" s="400"/>
      <c r="RSM301" s="400"/>
      <c r="RSN301" s="400"/>
      <c r="RSO301" s="400"/>
      <c r="RSP301" s="400"/>
      <c r="RSQ301" s="400"/>
      <c r="RSR301" s="400"/>
      <c r="RSS301" s="400"/>
      <c r="RST301" s="400"/>
      <c r="RSU301" s="400"/>
      <c r="RSV301" s="400"/>
      <c r="RSW301" s="400"/>
      <c r="RSX301" s="400"/>
      <c r="RSY301" s="400"/>
      <c r="RSZ301" s="400"/>
      <c r="RTA301" s="400"/>
      <c r="RTB301" s="400"/>
      <c r="RTC301" s="400"/>
      <c r="RTD301" s="400"/>
      <c r="RTE301" s="400"/>
      <c r="RTF301" s="400"/>
      <c r="RTG301" s="400"/>
      <c r="RTH301" s="400"/>
      <c r="RTI301" s="400"/>
      <c r="RTJ301" s="400"/>
      <c r="RTK301" s="400"/>
      <c r="RTL301" s="400"/>
      <c r="RTM301" s="400"/>
      <c r="RTN301" s="400"/>
      <c r="RTO301" s="400"/>
      <c r="RTP301" s="400"/>
      <c r="RTQ301" s="400"/>
      <c r="RTR301" s="400"/>
      <c r="RTS301" s="400"/>
      <c r="RTT301" s="400"/>
      <c r="RTU301" s="400"/>
      <c r="RTV301" s="400"/>
      <c r="RTW301" s="400"/>
      <c r="RTX301" s="400"/>
      <c r="RTY301" s="400"/>
      <c r="RTZ301" s="400"/>
      <c r="RUA301" s="400"/>
      <c r="RUB301" s="400"/>
      <c r="RUC301" s="400"/>
      <c r="RUD301" s="400"/>
      <c r="RUE301" s="400"/>
      <c r="RUF301" s="400"/>
      <c r="RUG301" s="400"/>
      <c r="RUH301" s="400"/>
      <c r="RUI301" s="400"/>
      <c r="RUJ301" s="400"/>
      <c r="RUK301" s="400"/>
      <c r="RUL301" s="400"/>
      <c r="RUM301" s="400"/>
      <c r="RUN301" s="400"/>
      <c r="RUO301" s="400"/>
      <c r="RUP301" s="400"/>
      <c r="RUQ301" s="400"/>
      <c r="RUR301" s="400"/>
      <c r="RUS301" s="400"/>
      <c r="RUT301" s="400"/>
      <c r="RUU301" s="400"/>
      <c r="RUV301" s="400"/>
      <c r="RUW301" s="400"/>
      <c r="RUX301" s="400"/>
      <c r="RUY301" s="400"/>
      <c r="RUZ301" s="400"/>
      <c r="RVA301" s="400"/>
      <c r="RVB301" s="400"/>
      <c r="RVC301" s="400"/>
      <c r="RVD301" s="400"/>
      <c r="RVE301" s="400"/>
      <c r="RVF301" s="400"/>
      <c r="RVG301" s="400"/>
      <c r="RVH301" s="400"/>
      <c r="RVI301" s="400"/>
      <c r="RVJ301" s="400"/>
      <c r="RVK301" s="400"/>
      <c r="RVL301" s="400"/>
      <c r="RVM301" s="400"/>
      <c r="RVN301" s="400"/>
      <c r="RVO301" s="400"/>
      <c r="RVP301" s="400"/>
      <c r="RVQ301" s="400"/>
      <c r="RVR301" s="400"/>
      <c r="RVS301" s="400"/>
      <c r="RVT301" s="400"/>
      <c r="RVU301" s="400"/>
      <c r="RVV301" s="400"/>
      <c r="RVW301" s="400"/>
      <c r="RVX301" s="400"/>
      <c r="RVY301" s="400"/>
      <c r="RVZ301" s="400"/>
      <c r="RWA301" s="400"/>
      <c r="RWB301" s="400"/>
      <c r="RWC301" s="400"/>
      <c r="RWD301" s="400"/>
      <c r="RWE301" s="400"/>
      <c r="RWF301" s="400"/>
      <c r="RWG301" s="400"/>
      <c r="RWH301" s="400"/>
      <c r="RWI301" s="400"/>
      <c r="RWJ301" s="400"/>
      <c r="RWK301" s="400"/>
      <c r="RWL301" s="400"/>
      <c r="RWM301" s="400"/>
      <c r="RWN301" s="400"/>
      <c r="RWO301" s="400"/>
      <c r="RWP301" s="400"/>
      <c r="RWQ301" s="400"/>
      <c r="RWR301" s="400"/>
      <c r="RWS301" s="400"/>
      <c r="RWT301" s="400"/>
      <c r="RWU301" s="400"/>
      <c r="RWV301" s="400"/>
      <c r="RWW301" s="400"/>
      <c r="RWX301" s="400"/>
      <c r="RWY301" s="400"/>
      <c r="RWZ301" s="400"/>
      <c r="RXA301" s="400"/>
      <c r="RXB301" s="400"/>
      <c r="RXC301" s="400"/>
      <c r="RXD301" s="400"/>
      <c r="RXE301" s="400"/>
      <c r="RXF301" s="400"/>
      <c r="RXG301" s="400"/>
      <c r="RXH301" s="400"/>
      <c r="RXI301" s="400"/>
      <c r="RXJ301" s="400"/>
      <c r="RXK301" s="400"/>
      <c r="RXL301" s="400"/>
      <c r="RXM301" s="400"/>
      <c r="RXN301" s="400"/>
      <c r="RXO301" s="400"/>
      <c r="RXP301" s="400"/>
      <c r="RXQ301" s="400"/>
      <c r="RXR301" s="400"/>
      <c r="RXS301" s="400"/>
      <c r="RXT301" s="400"/>
      <c r="RXU301" s="400"/>
      <c r="RXV301" s="400"/>
      <c r="RXW301" s="400"/>
      <c r="RXX301" s="400"/>
      <c r="RXY301" s="400"/>
      <c r="RXZ301" s="400"/>
      <c r="RYA301" s="400"/>
      <c r="RYB301" s="400"/>
      <c r="RYC301" s="400"/>
      <c r="RYD301" s="400"/>
      <c r="RYE301" s="400"/>
      <c r="RYF301" s="400"/>
      <c r="RYG301" s="400"/>
      <c r="RYH301" s="400"/>
      <c r="RYI301" s="400"/>
      <c r="RYJ301" s="400"/>
      <c r="RYK301" s="400"/>
      <c r="RYL301" s="400"/>
      <c r="RYM301" s="400"/>
      <c r="RYN301" s="400"/>
      <c r="RYO301" s="400"/>
      <c r="RYP301" s="400"/>
      <c r="RYQ301" s="400"/>
      <c r="RYR301" s="400"/>
      <c r="RYS301" s="400"/>
      <c r="RYT301" s="400"/>
      <c r="RYU301" s="400"/>
      <c r="RYV301" s="400"/>
      <c r="RYW301" s="400"/>
      <c r="RYX301" s="400"/>
      <c r="RYY301" s="400"/>
      <c r="RYZ301" s="400"/>
      <c r="RZA301" s="400"/>
      <c r="RZB301" s="400"/>
      <c r="RZC301" s="400"/>
      <c r="RZD301" s="400"/>
      <c r="RZE301" s="400"/>
      <c r="RZF301" s="400"/>
      <c r="RZG301" s="400"/>
      <c r="RZH301" s="400"/>
      <c r="RZI301" s="400"/>
      <c r="RZJ301" s="400"/>
      <c r="RZK301" s="400"/>
      <c r="RZL301" s="400"/>
      <c r="RZM301" s="400"/>
      <c r="RZN301" s="400"/>
      <c r="RZO301" s="400"/>
      <c r="RZP301" s="400"/>
      <c r="RZQ301" s="400"/>
      <c r="RZR301" s="400"/>
      <c r="RZS301" s="400"/>
      <c r="RZT301" s="400"/>
      <c r="RZU301" s="400"/>
      <c r="RZV301" s="400"/>
      <c r="RZW301" s="400"/>
      <c r="RZX301" s="400"/>
      <c r="RZY301" s="400"/>
      <c r="RZZ301" s="400"/>
      <c r="SAA301" s="400"/>
      <c r="SAB301" s="400"/>
      <c r="SAC301" s="400"/>
      <c r="SAD301" s="400"/>
      <c r="SAE301" s="400"/>
      <c r="SAF301" s="400"/>
      <c r="SAG301" s="400"/>
      <c r="SAH301" s="400"/>
      <c r="SAI301" s="400"/>
      <c r="SAJ301" s="400"/>
      <c r="SAK301" s="400"/>
      <c r="SAL301" s="400"/>
      <c r="SAM301" s="400"/>
      <c r="SAN301" s="400"/>
      <c r="SAO301" s="400"/>
      <c r="SAP301" s="400"/>
      <c r="SAQ301" s="400"/>
      <c r="SAR301" s="400"/>
      <c r="SAS301" s="400"/>
      <c r="SAT301" s="400"/>
      <c r="SAU301" s="400"/>
      <c r="SAV301" s="400"/>
      <c r="SAW301" s="400"/>
      <c r="SAX301" s="400"/>
      <c r="SAY301" s="400"/>
      <c r="SAZ301" s="400"/>
      <c r="SBA301" s="400"/>
      <c r="SBB301" s="400"/>
      <c r="SBC301" s="400"/>
      <c r="SBD301" s="400"/>
      <c r="SBE301" s="400"/>
      <c r="SBF301" s="400"/>
      <c r="SBG301" s="400"/>
      <c r="SBH301" s="400"/>
      <c r="SBI301" s="400"/>
      <c r="SBJ301" s="400"/>
      <c r="SBK301" s="400"/>
      <c r="SBL301" s="400"/>
      <c r="SBM301" s="400"/>
      <c r="SBN301" s="400"/>
      <c r="SBO301" s="400"/>
      <c r="SBP301" s="400"/>
      <c r="SBQ301" s="400"/>
      <c r="SBR301" s="400"/>
      <c r="SBS301" s="400"/>
      <c r="SBT301" s="400"/>
      <c r="SBU301" s="400"/>
      <c r="SBV301" s="400"/>
      <c r="SBW301" s="400"/>
      <c r="SBX301" s="400"/>
      <c r="SBY301" s="400"/>
      <c r="SBZ301" s="400"/>
      <c r="SCA301" s="400"/>
      <c r="SCB301" s="400"/>
      <c r="SCC301" s="400"/>
      <c r="SCD301" s="400"/>
      <c r="SCE301" s="400"/>
      <c r="SCF301" s="400"/>
      <c r="SCG301" s="400"/>
      <c r="SCH301" s="400"/>
      <c r="SCI301" s="400"/>
      <c r="SCJ301" s="400"/>
      <c r="SCK301" s="400"/>
      <c r="SCL301" s="400"/>
      <c r="SCM301" s="400"/>
      <c r="SCN301" s="400"/>
      <c r="SCO301" s="400"/>
      <c r="SCP301" s="400"/>
      <c r="SCQ301" s="400"/>
      <c r="SCR301" s="400"/>
      <c r="SCS301" s="400"/>
      <c r="SCT301" s="400"/>
      <c r="SCU301" s="400"/>
      <c r="SCV301" s="400"/>
      <c r="SCW301" s="400"/>
      <c r="SCX301" s="400"/>
      <c r="SCY301" s="400"/>
      <c r="SCZ301" s="400"/>
      <c r="SDA301" s="400"/>
      <c r="SDB301" s="400"/>
      <c r="SDC301" s="400"/>
      <c r="SDD301" s="400"/>
      <c r="SDE301" s="400"/>
      <c r="SDF301" s="400"/>
      <c r="SDG301" s="400"/>
      <c r="SDH301" s="400"/>
      <c r="SDI301" s="400"/>
      <c r="SDJ301" s="400"/>
      <c r="SDK301" s="400"/>
      <c r="SDL301" s="400"/>
      <c r="SDM301" s="400"/>
      <c r="SDN301" s="400"/>
      <c r="SDO301" s="400"/>
      <c r="SDP301" s="400"/>
      <c r="SDQ301" s="400"/>
      <c r="SDR301" s="400"/>
      <c r="SDS301" s="400"/>
      <c r="SDT301" s="400"/>
      <c r="SDU301" s="400"/>
      <c r="SDV301" s="400"/>
      <c r="SDW301" s="400"/>
      <c r="SDX301" s="400"/>
      <c r="SDY301" s="400"/>
      <c r="SDZ301" s="400"/>
      <c r="SEA301" s="400"/>
      <c r="SEB301" s="400"/>
      <c r="SEC301" s="400"/>
      <c r="SED301" s="400"/>
      <c r="SEE301" s="400"/>
      <c r="SEF301" s="400"/>
      <c r="SEG301" s="400"/>
      <c r="SEH301" s="400"/>
      <c r="SEI301" s="400"/>
      <c r="SEJ301" s="400"/>
      <c r="SEK301" s="400"/>
      <c r="SEL301" s="400"/>
      <c r="SEM301" s="400"/>
      <c r="SEN301" s="400"/>
      <c r="SEO301" s="400"/>
      <c r="SEP301" s="400"/>
      <c r="SEQ301" s="400"/>
      <c r="SER301" s="400"/>
      <c r="SES301" s="400"/>
      <c r="SET301" s="400"/>
      <c r="SEU301" s="400"/>
      <c r="SEV301" s="400"/>
      <c r="SEW301" s="400"/>
      <c r="SEX301" s="400"/>
      <c r="SEY301" s="400"/>
      <c r="SEZ301" s="400"/>
      <c r="SFA301" s="400"/>
      <c r="SFB301" s="400"/>
      <c r="SFC301" s="400"/>
      <c r="SFD301" s="400"/>
      <c r="SFE301" s="400"/>
      <c r="SFF301" s="400"/>
      <c r="SFG301" s="400"/>
      <c r="SFH301" s="400"/>
      <c r="SFI301" s="400"/>
      <c r="SFJ301" s="400"/>
      <c r="SFK301" s="400"/>
      <c r="SFL301" s="400"/>
      <c r="SFM301" s="400"/>
      <c r="SFN301" s="400"/>
      <c r="SFO301" s="400"/>
      <c r="SFP301" s="400"/>
      <c r="SFQ301" s="400"/>
      <c r="SFR301" s="400"/>
      <c r="SFS301" s="400"/>
      <c r="SFT301" s="400"/>
      <c r="SFU301" s="400"/>
      <c r="SFV301" s="400"/>
      <c r="SFW301" s="400"/>
      <c r="SFX301" s="400"/>
      <c r="SFY301" s="400"/>
      <c r="SFZ301" s="400"/>
      <c r="SGA301" s="400"/>
      <c r="SGB301" s="400"/>
      <c r="SGC301" s="400"/>
      <c r="SGD301" s="400"/>
      <c r="SGE301" s="400"/>
      <c r="SGF301" s="400"/>
      <c r="SGG301" s="400"/>
      <c r="SGH301" s="400"/>
      <c r="SGI301" s="400"/>
      <c r="SGJ301" s="400"/>
      <c r="SGK301" s="400"/>
      <c r="SGL301" s="400"/>
      <c r="SGM301" s="400"/>
      <c r="SGN301" s="400"/>
      <c r="SGO301" s="400"/>
      <c r="SGP301" s="400"/>
      <c r="SGQ301" s="400"/>
      <c r="SGR301" s="400"/>
      <c r="SGS301" s="400"/>
      <c r="SGT301" s="400"/>
      <c r="SGU301" s="400"/>
      <c r="SGV301" s="400"/>
      <c r="SGW301" s="400"/>
      <c r="SGX301" s="400"/>
      <c r="SGY301" s="400"/>
      <c r="SGZ301" s="400"/>
      <c r="SHA301" s="400"/>
      <c r="SHB301" s="400"/>
      <c r="SHC301" s="400"/>
      <c r="SHD301" s="400"/>
      <c r="SHE301" s="400"/>
      <c r="SHF301" s="400"/>
      <c r="SHG301" s="400"/>
      <c r="SHH301" s="400"/>
      <c r="SHI301" s="400"/>
      <c r="SHJ301" s="400"/>
      <c r="SHK301" s="400"/>
      <c r="SHL301" s="400"/>
      <c r="SHM301" s="400"/>
      <c r="SHN301" s="400"/>
      <c r="SHO301" s="400"/>
      <c r="SHP301" s="400"/>
      <c r="SHQ301" s="400"/>
      <c r="SHR301" s="400"/>
      <c r="SHS301" s="400"/>
      <c r="SHT301" s="400"/>
      <c r="SHU301" s="400"/>
      <c r="SHV301" s="400"/>
      <c r="SHW301" s="400"/>
      <c r="SHX301" s="400"/>
      <c r="SHY301" s="400"/>
      <c r="SHZ301" s="400"/>
      <c r="SIA301" s="400"/>
      <c r="SIB301" s="400"/>
      <c r="SIC301" s="400"/>
      <c r="SID301" s="400"/>
      <c r="SIE301" s="400"/>
      <c r="SIF301" s="400"/>
      <c r="SIG301" s="400"/>
      <c r="SIH301" s="400"/>
      <c r="SII301" s="400"/>
      <c r="SIJ301" s="400"/>
      <c r="SIK301" s="400"/>
      <c r="SIL301" s="400"/>
      <c r="SIM301" s="400"/>
      <c r="SIN301" s="400"/>
      <c r="SIO301" s="400"/>
      <c r="SIP301" s="400"/>
      <c r="SIQ301" s="400"/>
      <c r="SIR301" s="400"/>
      <c r="SIS301" s="400"/>
      <c r="SIT301" s="400"/>
      <c r="SIU301" s="400"/>
      <c r="SIV301" s="400"/>
      <c r="SIW301" s="400"/>
      <c r="SIX301" s="400"/>
      <c r="SIY301" s="400"/>
      <c r="SIZ301" s="400"/>
      <c r="SJA301" s="400"/>
      <c r="SJB301" s="400"/>
      <c r="SJC301" s="400"/>
      <c r="SJD301" s="400"/>
      <c r="SJE301" s="400"/>
      <c r="SJF301" s="400"/>
      <c r="SJG301" s="400"/>
      <c r="SJH301" s="400"/>
      <c r="SJI301" s="400"/>
      <c r="SJJ301" s="400"/>
      <c r="SJK301" s="400"/>
      <c r="SJL301" s="400"/>
      <c r="SJM301" s="400"/>
      <c r="SJN301" s="400"/>
      <c r="SJO301" s="400"/>
      <c r="SJP301" s="400"/>
      <c r="SJQ301" s="400"/>
      <c r="SJR301" s="400"/>
      <c r="SJS301" s="400"/>
      <c r="SJT301" s="400"/>
      <c r="SJU301" s="400"/>
      <c r="SJV301" s="400"/>
      <c r="SJW301" s="400"/>
      <c r="SJX301" s="400"/>
      <c r="SJY301" s="400"/>
      <c r="SJZ301" s="400"/>
      <c r="SKA301" s="400"/>
      <c r="SKB301" s="400"/>
      <c r="SKC301" s="400"/>
      <c r="SKD301" s="400"/>
      <c r="SKE301" s="400"/>
      <c r="SKF301" s="400"/>
      <c r="SKG301" s="400"/>
      <c r="SKH301" s="400"/>
      <c r="SKI301" s="400"/>
      <c r="SKJ301" s="400"/>
      <c r="SKK301" s="400"/>
      <c r="SKL301" s="400"/>
      <c r="SKM301" s="400"/>
      <c r="SKN301" s="400"/>
      <c r="SKO301" s="400"/>
      <c r="SKP301" s="400"/>
      <c r="SKQ301" s="400"/>
      <c r="SKR301" s="400"/>
      <c r="SKS301" s="400"/>
      <c r="SKT301" s="400"/>
      <c r="SKU301" s="400"/>
      <c r="SKV301" s="400"/>
      <c r="SKW301" s="400"/>
      <c r="SKX301" s="400"/>
      <c r="SKY301" s="400"/>
      <c r="SKZ301" s="400"/>
      <c r="SLA301" s="400"/>
      <c r="SLB301" s="400"/>
      <c r="SLC301" s="400"/>
      <c r="SLD301" s="400"/>
      <c r="SLE301" s="400"/>
      <c r="SLF301" s="400"/>
      <c r="SLG301" s="400"/>
      <c r="SLH301" s="400"/>
      <c r="SLI301" s="400"/>
      <c r="SLJ301" s="400"/>
      <c r="SLK301" s="400"/>
      <c r="SLL301" s="400"/>
      <c r="SLM301" s="400"/>
      <c r="SLN301" s="400"/>
      <c r="SLO301" s="400"/>
      <c r="SLP301" s="400"/>
      <c r="SLQ301" s="400"/>
      <c r="SLR301" s="400"/>
      <c r="SLS301" s="400"/>
      <c r="SLT301" s="400"/>
      <c r="SLU301" s="400"/>
      <c r="SLV301" s="400"/>
      <c r="SLW301" s="400"/>
      <c r="SLX301" s="400"/>
      <c r="SLY301" s="400"/>
      <c r="SLZ301" s="400"/>
      <c r="SMA301" s="400"/>
      <c r="SMB301" s="400"/>
      <c r="SMC301" s="400"/>
      <c r="SMD301" s="400"/>
      <c r="SME301" s="400"/>
      <c r="SMF301" s="400"/>
      <c r="SMG301" s="400"/>
      <c r="SMH301" s="400"/>
      <c r="SMI301" s="400"/>
      <c r="SMJ301" s="400"/>
      <c r="SMK301" s="400"/>
      <c r="SML301" s="400"/>
      <c r="SMM301" s="400"/>
      <c r="SMN301" s="400"/>
      <c r="SMO301" s="400"/>
      <c r="SMP301" s="400"/>
      <c r="SMQ301" s="400"/>
      <c r="SMR301" s="400"/>
      <c r="SMS301" s="400"/>
      <c r="SMT301" s="400"/>
      <c r="SMU301" s="400"/>
      <c r="SMV301" s="400"/>
      <c r="SMW301" s="400"/>
      <c r="SMX301" s="400"/>
      <c r="SMY301" s="400"/>
      <c r="SMZ301" s="400"/>
      <c r="SNA301" s="400"/>
      <c r="SNB301" s="400"/>
      <c r="SNC301" s="400"/>
      <c r="SND301" s="400"/>
      <c r="SNE301" s="400"/>
      <c r="SNF301" s="400"/>
      <c r="SNG301" s="400"/>
      <c r="SNH301" s="400"/>
      <c r="SNI301" s="400"/>
      <c r="SNJ301" s="400"/>
      <c r="SNK301" s="400"/>
      <c r="SNL301" s="400"/>
      <c r="SNM301" s="400"/>
      <c r="SNN301" s="400"/>
      <c r="SNO301" s="400"/>
      <c r="SNP301" s="400"/>
      <c r="SNQ301" s="400"/>
      <c r="SNR301" s="400"/>
      <c r="SNS301" s="400"/>
      <c r="SNT301" s="400"/>
      <c r="SNU301" s="400"/>
      <c r="SNV301" s="400"/>
      <c r="SNW301" s="400"/>
      <c r="SNX301" s="400"/>
      <c r="SNY301" s="400"/>
      <c r="SNZ301" s="400"/>
      <c r="SOA301" s="400"/>
      <c r="SOB301" s="400"/>
      <c r="SOC301" s="400"/>
      <c r="SOD301" s="400"/>
      <c r="SOE301" s="400"/>
      <c r="SOF301" s="400"/>
      <c r="SOG301" s="400"/>
      <c r="SOH301" s="400"/>
      <c r="SOI301" s="400"/>
      <c r="SOJ301" s="400"/>
      <c r="SOK301" s="400"/>
      <c r="SOL301" s="400"/>
      <c r="SOM301" s="400"/>
      <c r="SON301" s="400"/>
      <c r="SOO301" s="400"/>
      <c r="SOP301" s="400"/>
      <c r="SOQ301" s="400"/>
      <c r="SOR301" s="400"/>
      <c r="SOS301" s="400"/>
      <c r="SOT301" s="400"/>
      <c r="SOU301" s="400"/>
      <c r="SOV301" s="400"/>
      <c r="SOW301" s="400"/>
      <c r="SOX301" s="400"/>
      <c r="SOY301" s="400"/>
      <c r="SOZ301" s="400"/>
      <c r="SPA301" s="400"/>
      <c r="SPB301" s="400"/>
      <c r="SPC301" s="400"/>
      <c r="SPD301" s="400"/>
      <c r="SPE301" s="400"/>
      <c r="SPF301" s="400"/>
      <c r="SPG301" s="400"/>
      <c r="SPH301" s="400"/>
      <c r="SPI301" s="400"/>
      <c r="SPJ301" s="400"/>
      <c r="SPK301" s="400"/>
      <c r="SPL301" s="400"/>
      <c r="SPM301" s="400"/>
      <c r="SPN301" s="400"/>
      <c r="SPO301" s="400"/>
      <c r="SPP301" s="400"/>
      <c r="SPQ301" s="400"/>
      <c r="SPR301" s="400"/>
      <c r="SPS301" s="400"/>
      <c r="SPT301" s="400"/>
      <c r="SPU301" s="400"/>
      <c r="SPV301" s="400"/>
      <c r="SPW301" s="400"/>
      <c r="SPX301" s="400"/>
      <c r="SPY301" s="400"/>
      <c r="SPZ301" s="400"/>
      <c r="SQA301" s="400"/>
      <c r="SQB301" s="400"/>
      <c r="SQC301" s="400"/>
      <c r="SQD301" s="400"/>
      <c r="SQE301" s="400"/>
      <c r="SQF301" s="400"/>
      <c r="SQG301" s="400"/>
      <c r="SQH301" s="400"/>
      <c r="SQI301" s="400"/>
      <c r="SQJ301" s="400"/>
      <c r="SQK301" s="400"/>
      <c r="SQL301" s="400"/>
      <c r="SQM301" s="400"/>
      <c r="SQN301" s="400"/>
      <c r="SQO301" s="400"/>
      <c r="SQP301" s="400"/>
      <c r="SQQ301" s="400"/>
      <c r="SQR301" s="400"/>
      <c r="SQS301" s="400"/>
      <c r="SQT301" s="400"/>
      <c r="SQU301" s="400"/>
      <c r="SQV301" s="400"/>
      <c r="SQW301" s="400"/>
      <c r="SQX301" s="400"/>
      <c r="SQY301" s="400"/>
      <c r="SQZ301" s="400"/>
      <c r="SRA301" s="400"/>
      <c r="SRB301" s="400"/>
      <c r="SRC301" s="400"/>
      <c r="SRD301" s="400"/>
      <c r="SRE301" s="400"/>
      <c r="SRF301" s="400"/>
      <c r="SRG301" s="400"/>
      <c r="SRH301" s="400"/>
      <c r="SRI301" s="400"/>
      <c r="SRJ301" s="400"/>
      <c r="SRK301" s="400"/>
      <c r="SRL301" s="400"/>
      <c r="SRM301" s="400"/>
      <c r="SRN301" s="400"/>
      <c r="SRO301" s="400"/>
      <c r="SRP301" s="400"/>
      <c r="SRQ301" s="400"/>
      <c r="SRR301" s="400"/>
      <c r="SRS301" s="400"/>
      <c r="SRT301" s="400"/>
      <c r="SRU301" s="400"/>
      <c r="SRV301" s="400"/>
      <c r="SRW301" s="400"/>
      <c r="SRX301" s="400"/>
      <c r="SRY301" s="400"/>
      <c r="SRZ301" s="400"/>
      <c r="SSA301" s="400"/>
      <c r="SSB301" s="400"/>
      <c r="SSC301" s="400"/>
      <c r="SSD301" s="400"/>
      <c r="SSE301" s="400"/>
      <c r="SSF301" s="400"/>
      <c r="SSG301" s="400"/>
      <c r="SSH301" s="400"/>
      <c r="SSI301" s="400"/>
      <c r="SSJ301" s="400"/>
      <c r="SSK301" s="400"/>
      <c r="SSL301" s="400"/>
      <c r="SSM301" s="400"/>
      <c r="SSN301" s="400"/>
      <c r="SSO301" s="400"/>
      <c r="SSP301" s="400"/>
      <c r="SSQ301" s="400"/>
      <c r="SSR301" s="400"/>
      <c r="SSS301" s="400"/>
      <c r="SST301" s="400"/>
      <c r="SSU301" s="400"/>
      <c r="SSV301" s="400"/>
      <c r="SSW301" s="400"/>
      <c r="SSX301" s="400"/>
      <c r="SSY301" s="400"/>
      <c r="SSZ301" s="400"/>
      <c r="STA301" s="400"/>
      <c r="STB301" s="400"/>
      <c r="STC301" s="400"/>
      <c r="STD301" s="400"/>
      <c r="STE301" s="400"/>
      <c r="STF301" s="400"/>
      <c r="STG301" s="400"/>
      <c r="STH301" s="400"/>
      <c r="STI301" s="400"/>
      <c r="STJ301" s="400"/>
      <c r="STK301" s="400"/>
      <c r="STL301" s="400"/>
      <c r="STM301" s="400"/>
      <c r="STN301" s="400"/>
      <c r="STO301" s="400"/>
      <c r="STP301" s="400"/>
      <c r="STQ301" s="400"/>
      <c r="STR301" s="400"/>
      <c r="STS301" s="400"/>
      <c r="STT301" s="400"/>
      <c r="STU301" s="400"/>
      <c r="STV301" s="400"/>
      <c r="STW301" s="400"/>
      <c r="STX301" s="400"/>
      <c r="STY301" s="400"/>
      <c r="STZ301" s="400"/>
      <c r="SUA301" s="400"/>
      <c r="SUB301" s="400"/>
      <c r="SUC301" s="400"/>
      <c r="SUD301" s="400"/>
      <c r="SUE301" s="400"/>
      <c r="SUF301" s="400"/>
      <c r="SUG301" s="400"/>
      <c r="SUH301" s="400"/>
      <c r="SUI301" s="400"/>
      <c r="SUJ301" s="400"/>
      <c r="SUK301" s="400"/>
      <c r="SUL301" s="400"/>
      <c r="SUM301" s="400"/>
      <c r="SUN301" s="400"/>
      <c r="SUO301" s="400"/>
      <c r="SUP301" s="400"/>
      <c r="SUQ301" s="400"/>
      <c r="SUR301" s="400"/>
      <c r="SUS301" s="400"/>
      <c r="SUT301" s="400"/>
      <c r="SUU301" s="400"/>
      <c r="SUV301" s="400"/>
      <c r="SUW301" s="400"/>
      <c r="SUX301" s="400"/>
      <c r="SUY301" s="400"/>
      <c r="SUZ301" s="400"/>
      <c r="SVA301" s="400"/>
      <c r="SVB301" s="400"/>
      <c r="SVC301" s="400"/>
      <c r="SVD301" s="400"/>
      <c r="SVE301" s="400"/>
      <c r="SVF301" s="400"/>
      <c r="SVG301" s="400"/>
      <c r="SVH301" s="400"/>
      <c r="SVI301" s="400"/>
      <c r="SVJ301" s="400"/>
      <c r="SVK301" s="400"/>
      <c r="SVL301" s="400"/>
      <c r="SVM301" s="400"/>
      <c r="SVN301" s="400"/>
      <c r="SVO301" s="400"/>
      <c r="SVP301" s="400"/>
      <c r="SVQ301" s="400"/>
      <c r="SVR301" s="400"/>
      <c r="SVS301" s="400"/>
      <c r="SVT301" s="400"/>
      <c r="SVU301" s="400"/>
      <c r="SVV301" s="400"/>
      <c r="SVW301" s="400"/>
      <c r="SVX301" s="400"/>
      <c r="SVY301" s="400"/>
      <c r="SVZ301" s="400"/>
      <c r="SWA301" s="400"/>
      <c r="SWB301" s="400"/>
      <c r="SWC301" s="400"/>
      <c r="SWD301" s="400"/>
      <c r="SWE301" s="400"/>
      <c r="SWF301" s="400"/>
      <c r="SWG301" s="400"/>
      <c r="SWH301" s="400"/>
      <c r="SWI301" s="400"/>
      <c r="SWJ301" s="400"/>
      <c r="SWK301" s="400"/>
      <c r="SWL301" s="400"/>
      <c r="SWM301" s="400"/>
      <c r="SWN301" s="400"/>
      <c r="SWO301" s="400"/>
      <c r="SWP301" s="400"/>
      <c r="SWQ301" s="400"/>
      <c r="SWR301" s="400"/>
      <c r="SWS301" s="400"/>
      <c r="SWT301" s="400"/>
      <c r="SWU301" s="400"/>
      <c r="SWV301" s="400"/>
      <c r="SWW301" s="400"/>
      <c r="SWX301" s="400"/>
      <c r="SWY301" s="400"/>
      <c r="SWZ301" s="400"/>
      <c r="SXA301" s="400"/>
      <c r="SXB301" s="400"/>
      <c r="SXC301" s="400"/>
      <c r="SXD301" s="400"/>
      <c r="SXE301" s="400"/>
      <c r="SXF301" s="400"/>
      <c r="SXG301" s="400"/>
      <c r="SXH301" s="400"/>
      <c r="SXI301" s="400"/>
      <c r="SXJ301" s="400"/>
      <c r="SXK301" s="400"/>
      <c r="SXL301" s="400"/>
      <c r="SXM301" s="400"/>
      <c r="SXN301" s="400"/>
      <c r="SXO301" s="400"/>
      <c r="SXP301" s="400"/>
      <c r="SXQ301" s="400"/>
      <c r="SXR301" s="400"/>
      <c r="SXS301" s="400"/>
      <c r="SXT301" s="400"/>
      <c r="SXU301" s="400"/>
      <c r="SXV301" s="400"/>
      <c r="SXW301" s="400"/>
      <c r="SXX301" s="400"/>
      <c r="SXY301" s="400"/>
      <c r="SXZ301" s="400"/>
      <c r="SYA301" s="400"/>
      <c r="SYB301" s="400"/>
      <c r="SYC301" s="400"/>
      <c r="SYD301" s="400"/>
      <c r="SYE301" s="400"/>
      <c r="SYF301" s="400"/>
      <c r="SYG301" s="400"/>
      <c r="SYH301" s="400"/>
      <c r="SYI301" s="400"/>
      <c r="SYJ301" s="400"/>
      <c r="SYK301" s="400"/>
      <c r="SYL301" s="400"/>
      <c r="SYM301" s="400"/>
      <c r="SYN301" s="400"/>
      <c r="SYO301" s="400"/>
      <c r="SYP301" s="400"/>
      <c r="SYQ301" s="400"/>
      <c r="SYR301" s="400"/>
      <c r="SYS301" s="400"/>
      <c r="SYT301" s="400"/>
      <c r="SYU301" s="400"/>
      <c r="SYV301" s="400"/>
      <c r="SYW301" s="400"/>
      <c r="SYX301" s="400"/>
      <c r="SYY301" s="400"/>
      <c r="SYZ301" s="400"/>
      <c r="SZA301" s="400"/>
      <c r="SZB301" s="400"/>
      <c r="SZC301" s="400"/>
      <c r="SZD301" s="400"/>
      <c r="SZE301" s="400"/>
      <c r="SZF301" s="400"/>
      <c r="SZG301" s="400"/>
      <c r="SZH301" s="400"/>
      <c r="SZI301" s="400"/>
      <c r="SZJ301" s="400"/>
      <c r="SZK301" s="400"/>
      <c r="SZL301" s="400"/>
      <c r="SZM301" s="400"/>
      <c r="SZN301" s="400"/>
      <c r="SZO301" s="400"/>
      <c r="SZP301" s="400"/>
      <c r="SZQ301" s="400"/>
      <c r="SZR301" s="400"/>
      <c r="SZS301" s="400"/>
      <c r="SZT301" s="400"/>
      <c r="SZU301" s="400"/>
      <c r="SZV301" s="400"/>
      <c r="SZW301" s="400"/>
      <c r="SZX301" s="400"/>
      <c r="SZY301" s="400"/>
      <c r="SZZ301" s="400"/>
      <c r="TAA301" s="400"/>
      <c r="TAB301" s="400"/>
      <c r="TAC301" s="400"/>
      <c r="TAD301" s="400"/>
      <c r="TAE301" s="400"/>
      <c r="TAF301" s="400"/>
      <c r="TAG301" s="400"/>
      <c r="TAH301" s="400"/>
      <c r="TAI301" s="400"/>
      <c r="TAJ301" s="400"/>
      <c r="TAK301" s="400"/>
      <c r="TAL301" s="400"/>
      <c r="TAM301" s="400"/>
      <c r="TAN301" s="400"/>
      <c r="TAO301" s="400"/>
      <c r="TAP301" s="400"/>
      <c r="TAQ301" s="400"/>
      <c r="TAR301" s="400"/>
      <c r="TAS301" s="400"/>
      <c r="TAT301" s="400"/>
      <c r="TAU301" s="400"/>
      <c r="TAV301" s="400"/>
      <c r="TAW301" s="400"/>
      <c r="TAX301" s="400"/>
      <c r="TAY301" s="400"/>
      <c r="TAZ301" s="400"/>
      <c r="TBA301" s="400"/>
      <c r="TBB301" s="400"/>
      <c r="TBC301" s="400"/>
      <c r="TBD301" s="400"/>
      <c r="TBE301" s="400"/>
      <c r="TBF301" s="400"/>
      <c r="TBG301" s="400"/>
      <c r="TBH301" s="400"/>
      <c r="TBI301" s="400"/>
      <c r="TBJ301" s="400"/>
      <c r="TBK301" s="400"/>
      <c r="TBL301" s="400"/>
      <c r="TBM301" s="400"/>
      <c r="TBN301" s="400"/>
      <c r="TBO301" s="400"/>
      <c r="TBP301" s="400"/>
      <c r="TBQ301" s="400"/>
      <c r="TBR301" s="400"/>
      <c r="TBS301" s="400"/>
      <c r="TBT301" s="400"/>
      <c r="TBU301" s="400"/>
      <c r="TBV301" s="400"/>
      <c r="TBW301" s="400"/>
      <c r="TBX301" s="400"/>
      <c r="TBY301" s="400"/>
      <c r="TBZ301" s="400"/>
      <c r="TCA301" s="400"/>
      <c r="TCB301" s="400"/>
      <c r="TCC301" s="400"/>
      <c r="TCD301" s="400"/>
      <c r="TCE301" s="400"/>
      <c r="TCF301" s="400"/>
      <c r="TCG301" s="400"/>
      <c r="TCH301" s="400"/>
      <c r="TCI301" s="400"/>
      <c r="TCJ301" s="400"/>
      <c r="TCK301" s="400"/>
      <c r="TCL301" s="400"/>
      <c r="TCM301" s="400"/>
      <c r="TCN301" s="400"/>
      <c r="TCO301" s="400"/>
      <c r="TCP301" s="400"/>
      <c r="TCQ301" s="400"/>
      <c r="TCR301" s="400"/>
      <c r="TCS301" s="400"/>
      <c r="TCT301" s="400"/>
      <c r="TCU301" s="400"/>
      <c r="TCV301" s="400"/>
      <c r="TCW301" s="400"/>
      <c r="TCX301" s="400"/>
      <c r="TCY301" s="400"/>
      <c r="TCZ301" s="400"/>
      <c r="TDA301" s="400"/>
      <c r="TDB301" s="400"/>
      <c r="TDC301" s="400"/>
      <c r="TDD301" s="400"/>
      <c r="TDE301" s="400"/>
      <c r="TDF301" s="400"/>
      <c r="TDG301" s="400"/>
      <c r="TDH301" s="400"/>
      <c r="TDI301" s="400"/>
      <c r="TDJ301" s="400"/>
      <c r="TDK301" s="400"/>
      <c r="TDL301" s="400"/>
      <c r="TDM301" s="400"/>
      <c r="TDN301" s="400"/>
      <c r="TDO301" s="400"/>
      <c r="TDP301" s="400"/>
      <c r="TDQ301" s="400"/>
      <c r="TDR301" s="400"/>
      <c r="TDS301" s="400"/>
      <c r="TDT301" s="400"/>
      <c r="TDU301" s="400"/>
      <c r="TDV301" s="400"/>
      <c r="TDW301" s="400"/>
      <c r="TDX301" s="400"/>
      <c r="TDY301" s="400"/>
      <c r="TDZ301" s="400"/>
      <c r="TEA301" s="400"/>
      <c r="TEB301" s="400"/>
      <c r="TEC301" s="400"/>
      <c r="TED301" s="400"/>
      <c r="TEE301" s="400"/>
      <c r="TEF301" s="400"/>
      <c r="TEG301" s="400"/>
      <c r="TEH301" s="400"/>
      <c r="TEI301" s="400"/>
      <c r="TEJ301" s="400"/>
      <c r="TEK301" s="400"/>
      <c r="TEL301" s="400"/>
      <c r="TEM301" s="400"/>
      <c r="TEN301" s="400"/>
      <c r="TEO301" s="400"/>
      <c r="TEP301" s="400"/>
      <c r="TEQ301" s="400"/>
      <c r="TER301" s="400"/>
      <c r="TES301" s="400"/>
      <c r="TET301" s="400"/>
      <c r="TEU301" s="400"/>
      <c r="TEV301" s="400"/>
      <c r="TEW301" s="400"/>
      <c r="TEX301" s="400"/>
      <c r="TEY301" s="400"/>
      <c r="TEZ301" s="400"/>
      <c r="TFA301" s="400"/>
      <c r="TFB301" s="400"/>
      <c r="TFC301" s="400"/>
      <c r="TFD301" s="400"/>
      <c r="TFE301" s="400"/>
      <c r="TFF301" s="400"/>
      <c r="TFG301" s="400"/>
      <c r="TFH301" s="400"/>
      <c r="TFI301" s="400"/>
      <c r="TFJ301" s="400"/>
      <c r="TFK301" s="400"/>
      <c r="TFL301" s="400"/>
      <c r="TFM301" s="400"/>
      <c r="TFN301" s="400"/>
      <c r="TFO301" s="400"/>
      <c r="TFP301" s="400"/>
      <c r="TFQ301" s="400"/>
      <c r="TFR301" s="400"/>
      <c r="TFS301" s="400"/>
      <c r="TFT301" s="400"/>
      <c r="TFU301" s="400"/>
      <c r="TFV301" s="400"/>
      <c r="TFW301" s="400"/>
      <c r="TFX301" s="400"/>
      <c r="TFY301" s="400"/>
      <c r="TFZ301" s="400"/>
      <c r="TGA301" s="400"/>
      <c r="TGB301" s="400"/>
      <c r="TGC301" s="400"/>
      <c r="TGD301" s="400"/>
      <c r="TGE301" s="400"/>
      <c r="TGF301" s="400"/>
      <c r="TGG301" s="400"/>
      <c r="TGH301" s="400"/>
      <c r="TGI301" s="400"/>
      <c r="TGJ301" s="400"/>
      <c r="TGK301" s="400"/>
      <c r="TGL301" s="400"/>
      <c r="TGM301" s="400"/>
      <c r="TGN301" s="400"/>
      <c r="TGO301" s="400"/>
      <c r="TGP301" s="400"/>
      <c r="TGQ301" s="400"/>
      <c r="TGR301" s="400"/>
      <c r="TGS301" s="400"/>
      <c r="TGT301" s="400"/>
      <c r="TGU301" s="400"/>
      <c r="TGV301" s="400"/>
      <c r="TGW301" s="400"/>
      <c r="TGX301" s="400"/>
      <c r="TGY301" s="400"/>
      <c r="TGZ301" s="400"/>
      <c r="THA301" s="400"/>
      <c r="THB301" s="400"/>
      <c r="THC301" s="400"/>
      <c r="THD301" s="400"/>
      <c r="THE301" s="400"/>
      <c r="THF301" s="400"/>
      <c r="THG301" s="400"/>
      <c r="THH301" s="400"/>
      <c r="THI301" s="400"/>
      <c r="THJ301" s="400"/>
      <c r="THK301" s="400"/>
      <c r="THL301" s="400"/>
      <c r="THM301" s="400"/>
      <c r="THN301" s="400"/>
      <c r="THO301" s="400"/>
      <c r="THP301" s="400"/>
      <c r="THQ301" s="400"/>
      <c r="THR301" s="400"/>
      <c r="THS301" s="400"/>
      <c r="THT301" s="400"/>
      <c r="THU301" s="400"/>
      <c r="THV301" s="400"/>
      <c r="THW301" s="400"/>
      <c r="THX301" s="400"/>
      <c r="THY301" s="400"/>
      <c r="THZ301" s="400"/>
      <c r="TIA301" s="400"/>
      <c r="TIB301" s="400"/>
      <c r="TIC301" s="400"/>
      <c r="TID301" s="400"/>
      <c r="TIE301" s="400"/>
      <c r="TIF301" s="400"/>
      <c r="TIG301" s="400"/>
      <c r="TIH301" s="400"/>
      <c r="TII301" s="400"/>
      <c r="TIJ301" s="400"/>
      <c r="TIK301" s="400"/>
      <c r="TIL301" s="400"/>
      <c r="TIM301" s="400"/>
      <c r="TIN301" s="400"/>
      <c r="TIO301" s="400"/>
      <c r="TIP301" s="400"/>
      <c r="TIQ301" s="400"/>
      <c r="TIR301" s="400"/>
      <c r="TIS301" s="400"/>
      <c r="TIT301" s="400"/>
      <c r="TIU301" s="400"/>
      <c r="TIV301" s="400"/>
      <c r="TIW301" s="400"/>
      <c r="TIX301" s="400"/>
      <c r="TIY301" s="400"/>
      <c r="TIZ301" s="400"/>
      <c r="TJA301" s="400"/>
      <c r="TJB301" s="400"/>
      <c r="TJC301" s="400"/>
      <c r="TJD301" s="400"/>
      <c r="TJE301" s="400"/>
      <c r="TJF301" s="400"/>
      <c r="TJG301" s="400"/>
      <c r="TJH301" s="400"/>
      <c r="TJI301" s="400"/>
      <c r="TJJ301" s="400"/>
      <c r="TJK301" s="400"/>
      <c r="TJL301" s="400"/>
      <c r="TJM301" s="400"/>
      <c r="TJN301" s="400"/>
      <c r="TJO301" s="400"/>
      <c r="TJP301" s="400"/>
      <c r="TJQ301" s="400"/>
      <c r="TJR301" s="400"/>
      <c r="TJS301" s="400"/>
      <c r="TJT301" s="400"/>
      <c r="TJU301" s="400"/>
      <c r="TJV301" s="400"/>
      <c r="TJW301" s="400"/>
      <c r="TJX301" s="400"/>
      <c r="TJY301" s="400"/>
      <c r="TJZ301" s="400"/>
      <c r="TKA301" s="400"/>
      <c r="TKB301" s="400"/>
      <c r="TKC301" s="400"/>
      <c r="TKD301" s="400"/>
      <c r="TKE301" s="400"/>
      <c r="TKF301" s="400"/>
      <c r="TKG301" s="400"/>
      <c r="TKH301" s="400"/>
      <c r="TKI301" s="400"/>
      <c r="TKJ301" s="400"/>
      <c r="TKK301" s="400"/>
      <c r="TKL301" s="400"/>
      <c r="TKM301" s="400"/>
      <c r="TKN301" s="400"/>
      <c r="TKO301" s="400"/>
      <c r="TKP301" s="400"/>
      <c r="TKQ301" s="400"/>
      <c r="TKR301" s="400"/>
      <c r="TKS301" s="400"/>
      <c r="TKT301" s="400"/>
      <c r="TKU301" s="400"/>
      <c r="TKV301" s="400"/>
      <c r="TKW301" s="400"/>
      <c r="TKX301" s="400"/>
      <c r="TKY301" s="400"/>
      <c r="TKZ301" s="400"/>
      <c r="TLA301" s="400"/>
      <c r="TLB301" s="400"/>
      <c r="TLC301" s="400"/>
      <c r="TLD301" s="400"/>
      <c r="TLE301" s="400"/>
      <c r="TLF301" s="400"/>
      <c r="TLG301" s="400"/>
      <c r="TLH301" s="400"/>
      <c r="TLI301" s="400"/>
      <c r="TLJ301" s="400"/>
      <c r="TLK301" s="400"/>
      <c r="TLL301" s="400"/>
      <c r="TLM301" s="400"/>
      <c r="TLN301" s="400"/>
      <c r="TLO301" s="400"/>
      <c r="TLP301" s="400"/>
      <c r="TLQ301" s="400"/>
      <c r="TLR301" s="400"/>
      <c r="TLS301" s="400"/>
      <c r="TLT301" s="400"/>
      <c r="TLU301" s="400"/>
      <c r="TLV301" s="400"/>
      <c r="TLW301" s="400"/>
      <c r="TLX301" s="400"/>
      <c r="TLY301" s="400"/>
      <c r="TLZ301" s="400"/>
      <c r="TMA301" s="400"/>
      <c r="TMB301" s="400"/>
      <c r="TMC301" s="400"/>
      <c r="TMD301" s="400"/>
      <c r="TME301" s="400"/>
      <c r="TMF301" s="400"/>
      <c r="TMG301" s="400"/>
      <c r="TMH301" s="400"/>
      <c r="TMI301" s="400"/>
      <c r="TMJ301" s="400"/>
      <c r="TMK301" s="400"/>
      <c r="TML301" s="400"/>
      <c r="TMM301" s="400"/>
      <c r="TMN301" s="400"/>
      <c r="TMO301" s="400"/>
      <c r="TMP301" s="400"/>
      <c r="TMQ301" s="400"/>
      <c r="TMR301" s="400"/>
      <c r="TMS301" s="400"/>
      <c r="TMT301" s="400"/>
      <c r="TMU301" s="400"/>
      <c r="TMV301" s="400"/>
      <c r="TMW301" s="400"/>
      <c r="TMX301" s="400"/>
      <c r="TMY301" s="400"/>
      <c r="TMZ301" s="400"/>
      <c r="TNA301" s="400"/>
      <c r="TNB301" s="400"/>
      <c r="TNC301" s="400"/>
      <c r="TND301" s="400"/>
      <c r="TNE301" s="400"/>
      <c r="TNF301" s="400"/>
      <c r="TNG301" s="400"/>
      <c r="TNH301" s="400"/>
      <c r="TNI301" s="400"/>
      <c r="TNJ301" s="400"/>
      <c r="TNK301" s="400"/>
      <c r="TNL301" s="400"/>
      <c r="TNM301" s="400"/>
      <c r="TNN301" s="400"/>
      <c r="TNO301" s="400"/>
      <c r="TNP301" s="400"/>
      <c r="TNQ301" s="400"/>
      <c r="TNR301" s="400"/>
      <c r="TNS301" s="400"/>
      <c r="TNT301" s="400"/>
      <c r="TNU301" s="400"/>
      <c r="TNV301" s="400"/>
      <c r="TNW301" s="400"/>
      <c r="TNX301" s="400"/>
      <c r="TNY301" s="400"/>
      <c r="TNZ301" s="400"/>
      <c r="TOA301" s="400"/>
      <c r="TOB301" s="400"/>
      <c r="TOC301" s="400"/>
      <c r="TOD301" s="400"/>
      <c r="TOE301" s="400"/>
      <c r="TOF301" s="400"/>
      <c r="TOG301" s="400"/>
      <c r="TOH301" s="400"/>
      <c r="TOI301" s="400"/>
      <c r="TOJ301" s="400"/>
      <c r="TOK301" s="400"/>
      <c r="TOL301" s="400"/>
      <c r="TOM301" s="400"/>
      <c r="TON301" s="400"/>
      <c r="TOO301" s="400"/>
      <c r="TOP301" s="400"/>
      <c r="TOQ301" s="400"/>
      <c r="TOR301" s="400"/>
      <c r="TOS301" s="400"/>
      <c r="TOT301" s="400"/>
      <c r="TOU301" s="400"/>
      <c r="TOV301" s="400"/>
      <c r="TOW301" s="400"/>
      <c r="TOX301" s="400"/>
      <c r="TOY301" s="400"/>
      <c r="TOZ301" s="400"/>
      <c r="TPA301" s="400"/>
      <c r="TPB301" s="400"/>
      <c r="TPC301" s="400"/>
      <c r="TPD301" s="400"/>
      <c r="TPE301" s="400"/>
      <c r="TPF301" s="400"/>
      <c r="TPG301" s="400"/>
      <c r="TPH301" s="400"/>
      <c r="TPI301" s="400"/>
      <c r="TPJ301" s="400"/>
      <c r="TPK301" s="400"/>
      <c r="TPL301" s="400"/>
      <c r="TPM301" s="400"/>
      <c r="TPN301" s="400"/>
      <c r="TPO301" s="400"/>
      <c r="TPP301" s="400"/>
      <c r="TPQ301" s="400"/>
      <c r="TPR301" s="400"/>
      <c r="TPS301" s="400"/>
      <c r="TPT301" s="400"/>
      <c r="TPU301" s="400"/>
      <c r="TPV301" s="400"/>
      <c r="TPW301" s="400"/>
      <c r="TPX301" s="400"/>
      <c r="TPY301" s="400"/>
      <c r="TPZ301" s="400"/>
      <c r="TQA301" s="400"/>
      <c r="TQB301" s="400"/>
      <c r="TQC301" s="400"/>
      <c r="TQD301" s="400"/>
      <c r="TQE301" s="400"/>
      <c r="TQF301" s="400"/>
      <c r="TQG301" s="400"/>
      <c r="TQH301" s="400"/>
      <c r="TQI301" s="400"/>
      <c r="TQJ301" s="400"/>
      <c r="TQK301" s="400"/>
      <c r="TQL301" s="400"/>
      <c r="TQM301" s="400"/>
      <c r="TQN301" s="400"/>
      <c r="TQO301" s="400"/>
      <c r="TQP301" s="400"/>
      <c r="TQQ301" s="400"/>
      <c r="TQR301" s="400"/>
      <c r="TQS301" s="400"/>
      <c r="TQT301" s="400"/>
      <c r="TQU301" s="400"/>
      <c r="TQV301" s="400"/>
      <c r="TQW301" s="400"/>
      <c r="TQX301" s="400"/>
      <c r="TQY301" s="400"/>
      <c r="TQZ301" s="400"/>
      <c r="TRA301" s="400"/>
      <c r="TRB301" s="400"/>
      <c r="TRC301" s="400"/>
      <c r="TRD301" s="400"/>
      <c r="TRE301" s="400"/>
      <c r="TRF301" s="400"/>
      <c r="TRG301" s="400"/>
      <c r="TRH301" s="400"/>
      <c r="TRI301" s="400"/>
      <c r="TRJ301" s="400"/>
      <c r="TRK301" s="400"/>
      <c r="TRL301" s="400"/>
      <c r="TRM301" s="400"/>
      <c r="TRN301" s="400"/>
      <c r="TRO301" s="400"/>
      <c r="TRP301" s="400"/>
      <c r="TRQ301" s="400"/>
      <c r="TRR301" s="400"/>
      <c r="TRS301" s="400"/>
      <c r="TRT301" s="400"/>
      <c r="TRU301" s="400"/>
      <c r="TRV301" s="400"/>
      <c r="TRW301" s="400"/>
      <c r="TRX301" s="400"/>
      <c r="TRY301" s="400"/>
      <c r="TRZ301" s="400"/>
      <c r="TSA301" s="400"/>
      <c r="TSB301" s="400"/>
      <c r="TSC301" s="400"/>
      <c r="TSD301" s="400"/>
      <c r="TSE301" s="400"/>
      <c r="TSF301" s="400"/>
      <c r="TSG301" s="400"/>
      <c r="TSH301" s="400"/>
      <c r="TSI301" s="400"/>
      <c r="TSJ301" s="400"/>
      <c r="TSK301" s="400"/>
      <c r="TSL301" s="400"/>
      <c r="TSM301" s="400"/>
      <c r="TSN301" s="400"/>
      <c r="TSO301" s="400"/>
      <c r="TSP301" s="400"/>
      <c r="TSQ301" s="400"/>
      <c r="TSR301" s="400"/>
      <c r="TSS301" s="400"/>
      <c r="TST301" s="400"/>
      <c r="TSU301" s="400"/>
      <c r="TSV301" s="400"/>
      <c r="TSW301" s="400"/>
      <c r="TSX301" s="400"/>
      <c r="TSY301" s="400"/>
      <c r="TSZ301" s="400"/>
      <c r="TTA301" s="400"/>
      <c r="TTB301" s="400"/>
      <c r="TTC301" s="400"/>
      <c r="TTD301" s="400"/>
      <c r="TTE301" s="400"/>
      <c r="TTF301" s="400"/>
      <c r="TTG301" s="400"/>
      <c r="TTH301" s="400"/>
      <c r="TTI301" s="400"/>
      <c r="TTJ301" s="400"/>
      <c r="TTK301" s="400"/>
      <c r="TTL301" s="400"/>
      <c r="TTM301" s="400"/>
      <c r="TTN301" s="400"/>
      <c r="TTO301" s="400"/>
      <c r="TTP301" s="400"/>
      <c r="TTQ301" s="400"/>
      <c r="TTR301" s="400"/>
      <c r="TTS301" s="400"/>
      <c r="TTT301" s="400"/>
      <c r="TTU301" s="400"/>
      <c r="TTV301" s="400"/>
      <c r="TTW301" s="400"/>
      <c r="TTX301" s="400"/>
      <c r="TTY301" s="400"/>
      <c r="TTZ301" s="400"/>
      <c r="TUA301" s="400"/>
      <c r="TUB301" s="400"/>
      <c r="TUC301" s="400"/>
      <c r="TUD301" s="400"/>
      <c r="TUE301" s="400"/>
      <c r="TUF301" s="400"/>
      <c r="TUG301" s="400"/>
      <c r="TUH301" s="400"/>
      <c r="TUI301" s="400"/>
      <c r="TUJ301" s="400"/>
      <c r="TUK301" s="400"/>
      <c r="TUL301" s="400"/>
      <c r="TUM301" s="400"/>
      <c r="TUN301" s="400"/>
      <c r="TUO301" s="400"/>
      <c r="TUP301" s="400"/>
      <c r="TUQ301" s="400"/>
      <c r="TUR301" s="400"/>
      <c r="TUS301" s="400"/>
      <c r="TUT301" s="400"/>
      <c r="TUU301" s="400"/>
      <c r="TUV301" s="400"/>
      <c r="TUW301" s="400"/>
      <c r="TUX301" s="400"/>
      <c r="TUY301" s="400"/>
      <c r="TUZ301" s="400"/>
      <c r="TVA301" s="400"/>
      <c r="TVB301" s="400"/>
      <c r="TVC301" s="400"/>
      <c r="TVD301" s="400"/>
      <c r="TVE301" s="400"/>
      <c r="TVF301" s="400"/>
      <c r="TVG301" s="400"/>
      <c r="TVH301" s="400"/>
      <c r="TVI301" s="400"/>
      <c r="TVJ301" s="400"/>
      <c r="TVK301" s="400"/>
      <c r="TVL301" s="400"/>
      <c r="TVM301" s="400"/>
      <c r="TVN301" s="400"/>
      <c r="TVO301" s="400"/>
      <c r="TVP301" s="400"/>
      <c r="TVQ301" s="400"/>
      <c r="TVR301" s="400"/>
      <c r="TVS301" s="400"/>
      <c r="TVT301" s="400"/>
      <c r="TVU301" s="400"/>
      <c r="TVV301" s="400"/>
      <c r="TVW301" s="400"/>
      <c r="TVX301" s="400"/>
      <c r="TVY301" s="400"/>
      <c r="TVZ301" s="400"/>
      <c r="TWA301" s="400"/>
      <c r="TWB301" s="400"/>
      <c r="TWC301" s="400"/>
      <c r="TWD301" s="400"/>
      <c r="TWE301" s="400"/>
      <c r="TWF301" s="400"/>
      <c r="TWG301" s="400"/>
      <c r="TWH301" s="400"/>
      <c r="TWI301" s="400"/>
      <c r="TWJ301" s="400"/>
      <c r="TWK301" s="400"/>
      <c r="TWL301" s="400"/>
      <c r="TWM301" s="400"/>
      <c r="TWN301" s="400"/>
      <c r="TWO301" s="400"/>
      <c r="TWP301" s="400"/>
      <c r="TWQ301" s="400"/>
      <c r="TWR301" s="400"/>
      <c r="TWS301" s="400"/>
      <c r="TWT301" s="400"/>
      <c r="TWU301" s="400"/>
      <c r="TWV301" s="400"/>
      <c r="TWW301" s="400"/>
      <c r="TWX301" s="400"/>
      <c r="TWY301" s="400"/>
      <c r="TWZ301" s="400"/>
      <c r="TXA301" s="400"/>
      <c r="TXB301" s="400"/>
      <c r="TXC301" s="400"/>
      <c r="TXD301" s="400"/>
      <c r="TXE301" s="400"/>
      <c r="TXF301" s="400"/>
      <c r="TXG301" s="400"/>
      <c r="TXH301" s="400"/>
      <c r="TXI301" s="400"/>
      <c r="TXJ301" s="400"/>
      <c r="TXK301" s="400"/>
      <c r="TXL301" s="400"/>
      <c r="TXM301" s="400"/>
      <c r="TXN301" s="400"/>
      <c r="TXO301" s="400"/>
      <c r="TXP301" s="400"/>
      <c r="TXQ301" s="400"/>
      <c r="TXR301" s="400"/>
      <c r="TXS301" s="400"/>
      <c r="TXT301" s="400"/>
      <c r="TXU301" s="400"/>
      <c r="TXV301" s="400"/>
      <c r="TXW301" s="400"/>
      <c r="TXX301" s="400"/>
      <c r="TXY301" s="400"/>
      <c r="TXZ301" s="400"/>
      <c r="TYA301" s="400"/>
      <c r="TYB301" s="400"/>
      <c r="TYC301" s="400"/>
      <c r="TYD301" s="400"/>
      <c r="TYE301" s="400"/>
      <c r="TYF301" s="400"/>
      <c r="TYG301" s="400"/>
      <c r="TYH301" s="400"/>
      <c r="TYI301" s="400"/>
      <c r="TYJ301" s="400"/>
      <c r="TYK301" s="400"/>
      <c r="TYL301" s="400"/>
      <c r="TYM301" s="400"/>
      <c r="TYN301" s="400"/>
      <c r="TYO301" s="400"/>
      <c r="TYP301" s="400"/>
      <c r="TYQ301" s="400"/>
      <c r="TYR301" s="400"/>
      <c r="TYS301" s="400"/>
      <c r="TYT301" s="400"/>
      <c r="TYU301" s="400"/>
      <c r="TYV301" s="400"/>
      <c r="TYW301" s="400"/>
      <c r="TYX301" s="400"/>
      <c r="TYY301" s="400"/>
      <c r="TYZ301" s="400"/>
      <c r="TZA301" s="400"/>
      <c r="TZB301" s="400"/>
      <c r="TZC301" s="400"/>
      <c r="TZD301" s="400"/>
      <c r="TZE301" s="400"/>
      <c r="TZF301" s="400"/>
      <c r="TZG301" s="400"/>
      <c r="TZH301" s="400"/>
      <c r="TZI301" s="400"/>
      <c r="TZJ301" s="400"/>
      <c r="TZK301" s="400"/>
      <c r="TZL301" s="400"/>
      <c r="TZM301" s="400"/>
      <c r="TZN301" s="400"/>
      <c r="TZO301" s="400"/>
      <c r="TZP301" s="400"/>
      <c r="TZQ301" s="400"/>
      <c r="TZR301" s="400"/>
      <c r="TZS301" s="400"/>
      <c r="TZT301" s="400"/>
      <c r="TZU301" s="400"/>
      <c r="TZV301" s="400"/>
      <c r="TZW301" s="400"/>
      <c r="TZX301" s="400"/>
      <c r="TZY301" s="400"/>
      <c r="TZZ301" s="400"/>
      <c r="UAA301" s="400"/>
      <c r="UAB301" s="400"/>
      <c r="UAC301" s="400"/>
      <c r="UAD301" s="400"/>
      <c r="UAE301" s="400"/>
      <c r="UAF301" s="400"/>
      <c r="UAG301" s="400"/>
      <c r="UAH301" s="400"/>
      <c r="UAI301" s="400"/>
      <c r="UAJ301" s="400"/>
      <c r="UAK301" s="400"/>
      <c r="UAL301" s="400"/>
      <c r="UAM301" s="400"/>
      <c r="UAN301" s="400"/>
      <c r="UAO301" s="400"/>
      <c r="UAP301" s="400"/>
      <c r="UAQ301" s="400"/>
      <c r="UAR301" s="400"/>
      <c r="UAS301" s="400"/>
      <c r="UAT301" s="400"/>
      <c r="UAU301" s="400"/>
      <c r="UAV301" s="400"/>
      <c r="UAW301" s="400"/>
      <c r="UAX301" s="400"/>
      <c r="UAY301" s="400"/>
      <c r="UAZ301" s="400"/>
      <c r="UBA301" s="400"/>
      <c r="UBB301" s="400"/>
      <c r="UBC301" s="400"/>
      <c r="UBD301" s="400"/>
      <c r="UBE301" s="400"/>
      <c r="UBF301" s="400"/>
      <c r="UBG301" s="400"/>
      <c r="UBH301" s="400"/>
      <c r="UBI301" s="400"/>
      <c r="UBJ301" s="400"/>
      <c r="UBK301" s="400"/>
      <c r="UBL301" s="400"/>
      <c r="UBM301" s="400"/>
      <c r="UBN301" s="400"/>
      <c r="UBO301" s="400"/>
      <c r="UBP301" s="400"/>
      <c r="UBQ301" s="400"/>
      <c r="UBR301" s="400"/>
      <c r="UBS301" s="400"/>
      <c r="UBT301" s="400"/>
      <c r="UBU301" s="400"/>
      <c r="UBV301" s="400"/>
      <c r="UBW301" s="400"/>
      <c r="UBX301" s="400"/>
      <c r="UBY301" s="400"/>
      <c r="UBZ301" s="400"/>
      <c r="UCA301" s="400"/>
      <c r="UCB301" s="400"/>
      <c r="UCC301" s="400"/>
      <c r="UCD301" s="400"/>
      <c r="UCE301" s="400"/>
      <c r="UCF301" s="400"/>
      <c r="UCG301" s="400"/>
      <c r="UCH301" s="400"/>
      <c r="UCI301" s="400"/>
      <c r="UCJ301" s="400"/>
      <c r="UCK301" s="400"/>
      <c r="UCL301" s="400"/>
      <c r="UCM301" s="400"/>
      <c r="UCN301" s="400"/>
      <c r="UCO301" s="400"/>
      <c r="UCP301" s="400"/>
      <c r="UCQ301" s="400"/>
      <c r="UCR301" s="400"/>
      <c r="UCS301" s="400"/>
      <c r="UCT301" s="400"/>
      <c r="UCU301" s="400"/>
      <c r="UCV301" s="400"/>
      <c r="UCW301" s="400"/>
      <c r="UCX301" s="400"/>
      <c r="UCY301" s="400"/>
      <c r="UCZ301" s="400"/>
      <c r="UDA301" s="400"/>
      <c r="UDB301" s="400"/>
      <c r="UDC301" s="400"/>
      <c r="UDD301" s="400"/>
      <c r="UDE301" s="400"/>
      <c r="UDF301" s="400"/>
      <c r="UDG301" s="400"/>
      <c r="UDH301" s="400"/>
      <c r="UDI301" s="400"/>
      <c r="UDJ301" s="400"/>
      <c r="UDK301" s="400"/>
      <c r="UDL301" s="400"/>
      <c r="UDM301" s="400"/>
      <c r="UDN301" s="400"/>
      <c r="UDO301" s="400"/>
      <c r="UDP301" s="400"/>
      <c r="UDQ301" s="400"/>
      <c r="UDR301" s="400"/>
      <c r="UDS301" s="400"/>
      <c r="UDT301" s="400"/>
      <c r="UDU301" s="400"/>
      <c r="UDV301" s="400"/>
      <c r="UDW301" s="400"/>
      <c r="UDX301" s="400"/>
      <c r="UDY301" s="400"/>
      <c r="UDZ301" s="400"/>
      <c r="UEA301" s="400"/>
      <c r="UEB301" s="400"/>
      <c r="UEC301" s="400"/>
      <c r="UED301" s="400"/>
      <c r="UEE301" s="400"/>
      <c r="UEF301" s="400"/>
      <c r="UEG301" s="400"/>
      <c r="UEH301" s="400"/>
      <c r="UEI301" s="400"/>
      <c r="UEJ301" s="400"/>
      <c r="UEK301" s="400"/>
      <c r="UEL301" s="400"/>
      <c r="UEM301" s="400"/>
      <c r="UEN301" s="400"/>
      <c r="UEO301" s="400"/>
      <c r="UEP301" s="400"/>
      <c r="UEQ301" s="400"/>
      <c r="UER301" s="400"/>
      <c r="UES301" s="400"/>
      <c r="UET301" s="400"/>
      <c r="UEU301" s="400"/>
      <c r="UEV301" s="400"/>
      <c r="UEW301" s="400"/>
      <c r="UEX301" s="400"/>
      <c r="UEY301" s="400"/>
      <c r="UEZ301" s="400"/>
      <c r="UFA301" s="400"/>
      <c r="UFB301" s="400"/>
      <c r="UFC301" s="400"/>
      <c r="UFD301" s="400"/>
      <c r="UFE301" s="400"/>
      <c r="UFF301" s="400"/>
      <c r="UFG301" s="400"/>
      <c r="UFH301" s="400"/>
      <c r="UFI301" s="400"/>
      <c r="UFJ301" s="400"/>
      <c r="UFK301" s="400"/>
      <c r="UFL301" s="400"/>
      <c r="UFM301" s="400"/>
      <c r="UFN301" s="400"/>
      <c r="UFO301" s="400"/>
      <c r="UFP301" s="400"/>
      <c r="UFQ301" s="400"/>
      <c r="UFR301" s="400"/>
      <c r="UFS301" s="400"/>
      <c r="UFT301" s="400"/>
      <c r="UFU301" s="400"/>
      <c r="UFV301" s="400"/>
      <c r="UFW301" s="400"/>
      <c r="UFX301" s="400"/>
      <c r="UFY301" s="400"/>
      <c r="UFZ301" s="400"/>
      <c r="UGA301" s="400"/>
      <c r="UGB301" s="400"/>
      <c r="UGC301" s="400"/>
      <c r="UGD301" s="400"/>
      <c r="UGE301" s="400"/>
      <c r="UGF301" s="400"/>
      <c r="UGG301" s="400"/>
      <c r="UGH301" s="400"/>
      <c r="UGI301" s="400"/>
      <c r="UGJ301" s="400"/>
      <c r="UGK301" s="400"/>
      <c r="UGL301" s="400"/>
      <c r="UGM301" s="400"/>
      <c r="UGN301" s="400"/>
      <c r="UGO301" s="400"/>
      <c r="UGP301" s="400"/>
      <c r="UGQ301" s="400"/>
      <c r="UGR301" s="400"/>
      <c r="UGS301" s="400"/>
      <c r="UGT301" s="400"/>
      <c r="UGU301" s="400"/>
      <c r="UGV301" s="400"/>
      <c r="UGW301" s="400"/>
      <c r="UGX301" s="400"/>
      <c r="UGY301" s="400"/>
      <c r="UGZ301" s="400"/>
      <c r="UHA301" s="400"/>
      <c r="UHB301" s="400"/>
      <c r="UHC301" s="400"/>
      <c r="UHD301" s="400"/>
      <c r="UHE301" s="400"/>
      <c r="UHF301" s="400"/>
      <c r="UHG301" s="400"/>
      <c r="UHH301" s="400"/>
      <c r="UHI301" s="400"/>
      <c r="UHJ301" s="400"/>
      <c r="UHK301" s="400"/>
      <c r="UHL301" s="400"/>
      <c r="UHM301" s="400"/>
      <c r="UHN301" s="400"/>
      <c r="UHO301" s="400"/>
      <c r="UHP301" s="400"/>
      <c r="UHQ301" s="400"/>
      <c r="UHR301" s="400"/>
      <c r="UHS301" s="400"/>
      <c r="UHT301" s="400"/>
      <c r="UHU301" s="400"/>
      <c r="UHV301" s="400"/>
      <c r="UHW301" s="400"/>
      <c r="UHX301" s="400"/>
      <c r="UHY301" s="400"/>
      <c r="UHZ301" s="400"/>
      <c r="UIA301" s="400"/>
      <c r="UIB301" s="400"/>
      <c r="UIC301" s="400"/>
      <c r="UID301" s="400"/>
      <c r="UIE301" s="400"/>
      <c r="UIF301" s="400"/>
      <c r="UIG301" s="400"/>
      <c r="UIH301" s="400"/>
      <c r="UII301" s="400"/>
      <c r="UIJ301" s="400"/>
      <c r="UIK301" s="400"/>
      <c r="UIL301" s="400"/>
      <c r="UIM301" s="400"/>
      <c r="UIN301" s="400"/>
      <c r="UIO301" s="400"/>
      <c r="UIP301" s="400"/>
      <c r="UIQ301" s="400"/>
      <c r="UIR301" s="400"/>
      <c r="UIS301" s="400"/>
      <c r="UIT301" s="400"/>
      <c r="UIU301" s="400"/>
      <c r="UIV301" s="400"/>
      <c r="UIW301" s="400"/>
      <c r="UIX301" s="400"/>
      <c r="UIY301" s="400"/>
      <c r="UIZ301" s="400"/>
      <c r="UJA301" s="400"/>
      <c r="UJB301" s="400"/>
      <c r="UJC301" s="400"/>
      <c r="UJD301" s="400"/>
      <c r="UJE301" s="400"/>
      <c r="UJF301" s="400"/>
      <c r="UJG301" s="400"/>
      <c r="UJH301" s="400"/>
      <c r="UJI301" s="400"/>
      <c r="UJJ301" s="400"/>
      <c r="UJK301" s="400"/>
      <c r="UJL301" s="400"/>
      <c r="UJM301" s="400"/>
      <c r="UJN301" s="400"/>
      <c r="UJO301" s="400"/>
      <c r="UJP301" s="400"/>
      <c r="UJQ301" s="400"/>
      <c r="UJR301" s="400"/>
      <c r="UJS301" s="400"/>
      <c r="UJT301" s="400"/>
      <c r="UJU301" s="400"/>
      <c r="UJV301" s="400"/>
      <c r="UJW301" s="400"/>
      <c r="UJX301" s="400"/>
      <c r="UJY301" s="400"/>
      <c r="UJZ301" s="400"/>
      <c r="UKA301" s="400"/>
      <c r="UKB301" s="400"/>
      <c r="UKC301" s="400"/>
      <c r="UKD301" s="400"/>
      <c r="UKE301" s="400"/>
      <c r="UKF301" s="400"/>
      <c r="UKG301" s="400"/>
      <c r="UKH301" s="400"/>
      <c r="UKI301" s="400"/>
      <c r="UKJ301" s="400"/>
      <c r="UKK301" s="400"/>
      <c r="UKL301" s="400"/>
      <c r="UKM301" s="400"/>
      <c r="UKN301" s="400"/>
      <c r="UKO301" s="400"/>
      <c r="UKP301" s="400"/>
      <c r="UKQ301" s="400"/>
      <c r="UKR301" s="400"/>
      <c r="UKS301" s="400"/>
      <c r="UKT301" s="400"/>
      <c r="UKU301" s="400"/>
      <c r="UKV301" s="400"/>
      <c r="UKW301" s="400"/>
      <c r="UKX301" s="400"/>
      <c r="UKY301" s="400"/>
      <c r="UKZ301" s="400"/>
      <c r="ULA301" s="400"/>
      <c r="ULB301" s="400"/>
      <c r="ULC301" s="400"/>
      <c r="ULD301" s="400"/>
      <c r="ULE301" s="400"/>
      <c r="ULF301" s="400"/>
      <c r="ULG301" s="400"/>
      <c r="ULH301" s="400"/>
      <c r="ULI301" s="400"/>
      <c r="ULJ301" s="400"/>
      <c r="ULK301" s="400"/>
      <c r="ULL301" s="400"/>
      <c r="ULM301" s="400"/>
      <c r="ULN301" s="400"/>
      <c r="ULO301" s="400"/>
      <c r="ULP301" s="400"/>
      <c r="ULQ301" s="400"/>
      <c r="ULR301" s="400"/>
      <c r="ULS301" s="400"/>
      <c r="ULT301" s="400"/>
      <c r="ULU301" s="400"/>
      <c r="ULV301" s="400"/>
      <c r="ULW301" s="400"/>
      <c r="ULX301" s="400"/>
      <c r="ULY301" s="400"/>
      <c r="ULZ301" s="400"/>
      <c r="UMA301" s="400"/>
      <c r="UMB301" s="400"/>
      <c r="UMC301" s="400"/>
      <c r="UMD301" s="400"/>
      <c r="UME301" s="400"/>
      <c r="UMF301" s="400"/>
      <c r="UMG301" s="400"/>
      <c r="UMH301" s="400"/>
      <c r="UMI301" s="400"/>
      <c r="UMJ301" s="400"/>
      <c r="UMK301" s="400"/>
      <c r="UML301" s="400"/>
      <c r="UMM301" s="400"/>
      <c r="UMN301" s="400"/>
      <c r="UMO301" s="400"/>
      <c r="UMP301" s="400"/>
      <c r="UMQ301" s="400"/>
      <c r="UMR301" s="400"/>
      <c r="UMS301" s="400"/>
      <c r="UMT301" s="400"/>
      <c r="UMU301" s="400"/>
      <c r="UMV301" s="400"/>
      <c r="UMW301" s="400"/>
      <c r="UMX301" s="400"/>
      <c r="UMY301" s="400"/>
      <c r="UMZ301" s="400"/>
      <c r="UNA301" s="400"/>
      <c r="UNB301" s="400"/>
      <c r="UNC301" s="400"/>
      <c r="UND301" s="400"/>
      <c r="UNE301" s="400"/>
      <c r="UNF301" s="400"/>
      <c r="UNG301" s="400"/>
      <c r="UNH301" s="400"/>
      <c r="UNI301" s="400"/>
      <c r="UNJ301" s="400"/>
      <c r="UNK301" s="400"/>
      <c r="UNL301" s="400"/>
      <c r="UNM301" s="400"/>
      <c r="UNN301" s="400"/>
      <c r="UNO301" s="400"/>
      <c r="UNP301" s="400"/>
      <c r="UNQ301" s="400"/>
      <c r="UNR301" s="400"/>
      <c r="UNS301" s="400"/>
      <c r="UNT301" s="400"/>
      <c r="UNU301" s="400"/>
      <c r="UNV301" s="400"/>
      <c r="UNW301" s="400"/>
      <c r="UNX301" s="400"/>
      <c r="UNY301" s="400"/>
      <c r="UNZ301" s="400"/>
      <c r="UOA301" s="400"/>
      <c r="UOB301" s="400"/>
      <c r="UOC301" s="400"/>
      <c r="UOD301" s="400"/>
      <c r="UOE301" s="400"/>
      <c r="UOF301" s="400"/>
      <c r="UOG301" s="400"/>
      <c r="UOH301" s="400"/>
      <c r="UOI301" s="400"/>
      <c r="UOJ301" s="400"/>
      <c r="UOK301" s="400"/>
      <c r="UOL301" s="400"/>
      <c r="UOM301" s="400"/>
      <c r="UON301" s="400"/>
      <c r="UOO301" s="400"/>
      <c r="UOP301" s="400"/>
      <c r="UOQ301" s="400"/>
      <c r="UOR301" s="400"/>
      <c r="UOS301" s="400"/>
      <c r="UOT301" s="400"/>
      <c r="UOU301" s="400"/>
      <c r="UOV301" s="400"/>
      <c r="UOW301" s="400"/>
      <c r="UOX301" s="400"/>
      <c r="UOY301" s="400"/>
      <c r="UOZ301" s="400"/>
      <c r="UPA301" s="400"/>
      <c r="UPB301" s="400"/>
      <c r="UPC301" s="400"/>
      <c r="UPD301" s="400"/>
      <c r="UPE301" s="400"/>
      <c r="UPF301" s="400"/>
      <c r="UPG301" s="400"/>
      <c r="UPH301" s="400"/>
      <c r="UPI301" s="400"/>
      <c r="UPJ301" s="400"/>
      <c r="UPK301" s="400"/>
      <c r="UPL301" s="400"/>
      <c r="UPM301" s="400"/>
      <c r="UPN301" s="400"/>
      <c r="UPO301" s="400"/>
      <c r="UPP301" s="400"/>
      <c r="UPQ301" s="400"/>
      <c r="UPR301" s="400"/>
      <c r="UPS301" s="400"/>
      <c r="UPT301" s="400"/>
      <c r="UPU301" s="400"/>
      <c r="UPV301" s="400"/>
      <c r="UPW301" s="400"/>
      <c r="UPX301" s="400"/>
      <c r="UPY301" s="400"/>
      <c r="UPZ301" s="400"/>
      <c r="UQA301" s="400"/>
      <c r="UQB301" s="400"/>
      <c r="UQC301" s="400"/>
      <c r="UQD301" s="400"/>
      <c r="UQE301" s="400"/>
      <c r="UQF301" s="400"/>
      <c r="UQG301" s="400"/>
      <c r="UQH301" s="400"/>
      <c r="UQI301" s="400"/>
      <c r="UQJ301" s="400"/>
      <c r="UQK301" s="400"/>
      <c r="UQL301" s="400"/>
      <c r="UQM301" s="400"/>
      <c r="UQN301" s="400"/>
      <c r="UQO301" s="400"/>
      <c r="UQP301" s="400"/>
      <c r="UQQ301" s="400"/>
      <c r="UQR301" s="400"/>
      <c r="UQS301" s="400"/>
      <c r="UQT301" s="400"/>
      <c r="UQU301" s="400"/>
      <c r="UQV301" s="400"/>
      <c r="UQW301" s="400"/>
      <c r="UQX301" s="400"/>
      <c r="UQY301" s="400"/>
      <c r="UQZ301" s="400"/>
      <c r="URA301" s="400"/>
      <c r="URB301" s="400"/>
      <c r="URC301" s="400"/>
      <c r="URD301" s="400"/>
      <c r="URE301" s="400"/>
      <c r="URF301" s="400"/>
      <c r="URG301" s="400"/>
      <c r="URH301" s="400"/>
      <c r="URI301" s="400"/>
      <c r="URJ301" s="400"/>
      <c r="URK301" s="400"/>
      <c r="URL301" s="400"/>
      <c r="URM301" s="400"/>
      <c r="URN301" s="400"/>
      <c r="URO301" s="400"/>
      <c r="URP301" s="400"/>
      <c r="URQ301" s="400"/>
      <c r="URR301" s="400"/>
      <c r="URS301" s="400"/>
      <c r="URT301" s="400"/>
      <c r="URU301" s="400"/>
      <c r="URV301" s="400"/>
      <c r="URW301" s="400"/>
      <c r="URX301" s="400"/>
      <c r="URY301" s="400"/>
      <c r="URZ301" s="400"/>
      <c r="USA301" s="400"/>
      <c r="USB301" s="400"/>
      <c r="USC301" s="400"/>
      <c r="USD301" s="400"/>
      <c r="USE301" s="400"/>
      <c r="USF301" s="400"/>
      <c r="USG301" s="400"/>
      <c r="USH301" s="400"/>
      <c r="USI301" s="400"/>
      <c r="USJ301" s="400"/>
      <c r="USK301" s="400"/>
      <c r="USL301" s="400"/>
      <c r="USM301" s="400"/>
      <c r="USN301" s="400"/>
      <c r="USO301" s="400"/>
      <c r="USP301" s="400"/>
      <c r="USQ301" s="400"/>
      <c r="USR301" s="400"/>
      <c r="USS301" s="400"/>
      <c r="UST301" s="400"/>
      <c r="USU301" s="400"/>
      <c r="USV301" s="400"/>
      <c r="USW301" s="400"/>
      <c r="USX301" s="400"/>
      <c r="USY301" s="400"/>
      <c r="USZ301" s="400"/>
      <c r="UTA301" s="400"/>
      <c r="UTB301" s="400"/>
      <c r="UTC301" s="400"/>
      <c r="UTD301" s="400"/>
      <c r="UTE301" s="400"/>
      <c r="UTF301" s="400"/>
      <c r="UTG301" s="400"/>
      <c r="UTH301" s="400"/>
      <c r="UTI301" s="400"/>
      <c r="UTJ301" s="400"/>
      <c r="UTK301" s="400"/>
      <c r="UTL301" s="400"/>
      <c r="UTM301" s="400"/>
      <c r="UTN301" s="400"/>
      <c r="UTO301" s="400"/>
      <c r="UTP301" s="400"/>
      <c r="UTQ301" s="400"/>
      <c r="UTR301" s="400"/>
      <c r="UTS301" s="400"/>
      <c r="UTT301" s="400"/>
      <c r="UTU301" s="400"/>
      <c r="UTV301" s="400"/>
      <c r="UTW301" s="400"/>
      <c r="UTX301" s="400"/>
      <c r="UTY301" s="400"/>
      <c r="UTZ301" s="400"/>
      <c r="UUA301" s="400"/>
      <c r="UUB301" s="400"/>
      <c r="UUC301" s="400"/>
      <c r="UUD301" s="400"/>
      <c r="UUE301" s="400"/>
      <c r="UUF301" s="400"/>
      <c r="UUG301" s="400"/>
      <c r="UUH301" s="400"/>
      <c r="UUI301" s="400"/>
      <c r="UUJ301" s="400"/>
      <c r="UUK301" s="400"/>
      <c r="UUL301" s="400"/>
      <c r="UUM301" s="400"/>
      <c r="UUN301" s="400"/>
      <c r="UUO301" s="400"/>
      <c r="UUP301" s="400"/>
      <c r="UUQ301" s="400"/>
      <c r="UUR301" s="400"/>
      <c r="UUS301" s="400"/>
      <c r="UUT301" s="400"/>
      <c r="UUU301" s="400"/>
      <c r="UUV301" s="400"/>
      <c r="UUW301" s="400"/>
      <c r="UUX301" s="400"/>
      <c r="UUY301" s="400"/>
      <c r="UUZ301" s="400"/>
      <c r="UVA301" s="400"/>
      <c r="UVB301" s="400"/>
      <c r="UVC301" s="400"/>
      <c r="UVD301" s="400"/>
      <c r="UVE301" s="400"/>
      <c r="UVF301" s="400"/>
      <c r="UVG301" s="400"/>
      <c r="UVH301" s="400"/>
      <c r="UVI301" s="400"/>
      <c r="UVJ301" s="400"/>
      <c r="UVK301" s="400"/>
      <c r="UVL301" s="400"/>
      <c r="UVM301" s="400"/>
      <c r="UVN301" s="400"/>
      <c r="UVO301" s="400"/>
      <c r="UVP301" s="400"/>
      <c r="UVQ301" s="400"/>
      <c r="UVR301" s="400"/>
      <c r="UVS301" s="400"/>
      <c r="UVT301" s="400"/>
      <c r="UVU301" s="400"/>
      <c r="UVV301" s="400"/>
      <c r="UVW301" s="400"/>
      <c r="UVX301" s="400"/>
      <c r="UVY301" s="400"/>
      <c r="UVZ301" s="400"/>
      <c r="UWA301" s="400"/>
      <c r="UWB301" s="400"/>
      <c r="UWC301" s="400"/>
      <c r="UWD301" s="400"/>
      <c r="UWE301" s="400"/>
      <c r="UWF301" s="400"/>
      <c r="UWG301" s="400"/>
      <c r="UWH301" s="400"/>
      <c r="UWI301" s="400"/>
      <c r="UWJ301" s="400"/>
      <c r="UWK301" s="400"/>
      <c r="UWL301" s="400"/>
      <c r="UWM301" s="400"/>
      <c r="UWN301" s="400"/>
      <c r="UWO301" s="400"/>
      <c r="UWP301" s="400"/>
      <c r="UWQ301" s="400"/>
      <c r="UWR301" s="400"/>
      <c r="UWS301" s="400"/>
      <c r="UWT301" s="400"/>
      <c r="UWU301" s="400"/>
      <c r="UWV301" s="400"/>
      <c r="UWW301" s="400"/>
      <c r="UWX301" s="400"/>
      <c r="UWY301" s="400"/>
      <c r="UWZ301" s="400"/>
      <c r="UXA301" s="400"/>
      <c r="UXB301" s="400"/>
      <c r="UXC301" s="400"/>
      <c r="UXD301" s="400"/>
      <c r="UXE301" s="400"/>
      <c r="UXF301" s="400"/>
      <c r="UXG301" s="400"/>
      <c r="UXH301" s="400"/>
      <c r="UXI301" s="400"/>
      <c r="UXJ301" s="400"/>
      <c r="UXK301" s="400"/>
      <c r="UXL301" s="400"/>
      <c r="UXM301" s="400"/>
      <c r="UXN301" s="400"/>
      <c r="UXO301" s="400"/>
      <c r="UXP301" s="400"/>
      <c r="UXQ301" s="400"/>
      <c r="UXR301" s="400"/>
      <c r="UXS301" s="400"/>
      <c r="UXT301" s="400"/>
      <c r="UXU301" s="400"/>
      <c r="UXV301" s="400"/>
      <c r="UXW301" s="400"/>
      <c r="UXX301" s="400"/>
      <c r="UXY301" s="400"/>
      <c r="UXZ301" s="400"/>
      <c r="UYA301" s="400"/>
      <c r="UYB301" s="400"/>
      <c r="UYC301" s="400"/>
      <c r="UYD301" s="400"/>
      <c r="UYE301" s="400"/>
      <c r="UYF301" s="400"/>
      <c r="UYG301" s="400"/>
      <c r="UYH301" s="400"/>
      <c r="UYI301" s="400"/>
      <c r="UYJ301" s="400"/>
      <c r="UYK301" s="400"/>
      <c r="UYL301" s="400"/>
      <c r="UYM301" s="400"/>
      <c r="UYN301" s="400"/>
      <c r="UYO301" s="400"/>
      <c r="UYP301" s="400"/>
      <c r="UYQ301" s="400"/>
      <c r="UYR301" s="400"/>
      <c r="UYS301" s="400"/>
      <c r="UYT301" s="400"/>
      <c r="UYU301" s="400"/>
      <c r="UYV301" s="400"/>
      <c r="UYW301" s="400"/>
      <c r="UYX301" s="400"/>
      <c r="UYY301" s="400"/>
      <c r="UYZ301" s="400"/>
      <c r="UZA301" s="400"/>
      <c r="UZB301" s="400"/>
      <c r="UZC301" s="400"/>
      <c r="UZD301" s="400"/>
      <c r="UZE301" s="400"/>
      <c r="UZF301" s="400"/>
      <c r="UZG301" s="400"/>
      <c r="UZH301" s="400"/>
      <c r="UZI301" s="400"/>
      <c r="UZJ301" s="400"/>
      <c r="UZK301" s="400"/>
      <c r="UZL301" s="400"/>
      <c r="UZM301" s="400"/>
      <c r="UZN301" s="400"/>
      <c r="UZO301" s="400"/>
      <c r="UZP301" s="400"/>
      <c r="UZQ301" s="400"/>
      <c r="UZR301" s="400"/>
      <c r="UZS301" s="400"/>
      <c r="UZT301" s="400"/>
      <c r="UZU301" s="400"/>
      <c r="UZV301" s="400"/>
      <c r="UZW301" s="400"/>
      <c r="UZX301" s="400"/>
      <c r="UZY301" s="400"/>
      <c r="UZZ301" s="400"/>
      <c r="VAA301" s="400"/>
      <c r="VAB301" s="400"/>
      <c r="VAC301" s="400"/>
      <c r="VAD301" s="400"/>
      <c r="VAE301" s="400"/>
      <c r="VAF301" s="400"/>
      <c r="VAG301" s="400"/>
      <c r="VAH301" s="400"/>
      <c r="VAI301" s="400"/>
      <c r="VAJ301" s="400"/>
      <c r="VAK301" s="400"/>
      <c r="VAL301" s="400"/>
      <c r="VAM301" s="400"/>
      <c r="VAN301" s="400"/>
      <c r="VAO301" s="400"/>
      <c r="VAP301" s="400"/>
      <c r="VAQ301" s="400"/>
      <c r="VAR301" s="400"/>
      <c r="VAS301" s="400"/>
      <c r="VAT301" s="400"/>
      <c r="VAU301" s="400"/>
      <c r="VAV301" s="400"/>
      <c r="VAW301" s="400"/>
      <c r="VAX301" s="400"/>
      <c r="VAY301" s="400"/>
      <c r="VAZ301" s="400"/>
      <c r="VBA301" s="400"/>
      <c r="VBB301" s="400"/>
      <c r="VBC301" s="400"/>
      <c r="VBD301" s="400"/>
      <c r="VBE301" s="400"/>
      <c r="VBF301" s="400"/>
      <c r="VBG301" s="400"/>
      <c r="VBH301" s="400"/>
      <c r="VBI301" s="400"/>
      <c r="VBJ301" s="400"/>
      <c r="VBK301" s="400"/>
      <c r="VBL301" s="400"/>
      <c r="VBM301" s="400"/>
      <c r="VBN301" s="400"/>
      <c r="VBO301" s="400"/>
      <c r="VBP301" s="400"/>
      <c r="VBQ301" s="400"/>
      <c r="VBR301" s="400"/>
      <c r="VBS301" s="400"/>
      <c r="VBT301" s="400"/>
      <c r="VBU301" s="400"/>
      <c r="VBV301" s="400"/>
      <c r="VBW301" s="400"/>
      <c r="VBX301" s="400"/>
      <c r="VBY301" s="400"/>
      <c r="VBZ301" s="400"/>
      <c r="VCA301" s="400"/>
      <c r="VCB301" s="400"/>
      <c r="VCC301" s="400"/>
      <c r="VCD301" s="400"/>
      <c r="VCE301" s="400"/>
      <c r="VCF301" s="400"/>
      <c r="VCG301" s="400"/>
      <c r="VCH301" s="400"/>
      <c r="VCI301" s="400"/>
      <c r="VCJ301" s="400"/>
      <c r="VCK301" s="400"/>
      <c r="VCL301" s="400"/>
      <c r="VCM301" s="400"/>
      <c r="VCN301" s="400"/>
      <c r="VCO301" s="400"/>
      <c r="VCP301" s="400"/>
      <c r="VCQ301" s="400"/>
      <c r="VCR301" s="400"/>
      <c r="VCS301" s="400"/>
      <c r="VCT301" s="400"/>
      <c r="VCU301" s="400"/>
      <c r="VCV301" s="400"/>
      <c r="VCW301" s="400"/>
      <c r="VCX301" s="400"/>
      <c r="VCY301" s="400"/>
      <c r="VCZ301" s="400"/>
      <c r="VDA301" s="400"/>
      <c r="VDB301" s="400"/>
      <c r="VDC301" s="400"/>
      <c r="VDD301" s="400"/>
      <c r="VDE301" s="400"/>
      <c r="VDF301" s="400"/>
      <c r="VDG301" s="400"/>
      <c r="VDH301" s="400"/>
      <c r="VDI301" s="400"/>
      <c r="VDJ301" s="400"/>
      <c r="VDK301" s="400"/>
      <c r="VDL301" s="400"/>
      <c r="VDM301" s="400"/>
      <c r="VDN301" s="400"/>
      <c r="VDO301" s="400"/>
      <c r="VDP301" s="400"/>
      <c r="VDQ301" s="400"/>
      <c r="VDR301" s="400"/>
      <c r="VDS301" s="400"/>
      <c r="VDT301" s="400"/>
      <c r="VDU301" s="400"/>
      <c r="VDV301" s="400"/>
      <c r="VDW301" s="400"/>
      <c r="VDX301" s="400"/>
      <c r="VDY301" s="400"/>
      <c r="VDZ301" s="400"/>
      <c r="VEA301" s="400"/>
      <c r="VEB301" s="400"/>
      <c r="VEC301" s="400"/>
      <c r="VED301" s="400"/>
      <c r="VEE301" s="400"/>
      <c r="VEF301" s="400"/>
      <c r="VEG301" s="400"/>
      <c r="VEH301" s="400"/>
      <c r="VEI301" s="400"/>
      <c r="VEJ301" s="400"/>
      <c r="VEK301" s="400"/>
      <c r="VEL301" s="400"/>
      <c r="VEM301" s="400"/>
      <c r="VEN301" s="400"/>
      <c r="VEO301" s="400"/>
      <c r="VEP301" s="400"/>
      <c r="VEQ301" s="400"/>
      <c r="VER301" s="400"/>
      <c r="VES301" s="400"/>
      <c r="VET301" s="400"/>
      <c r="VEU301" s="400"/>
      <c r="VEV301" s="400"/>
      <c r="VEW301" s="400"/>
      <c r="VEX301" s="400"/>
      <c r="VEY301" s="400"/>
      <c r="VEZ301" s="400"/>
      <c r="VFA301" s="400"/>
      <c r="VFB301" s="400"/>
      <c r="VFC301" s="400"/>
      <c r="VFD301" s="400"/>
      <c r="VFE301" s="400"/>
      <c r="VFF301" s="400"/>
      <c r="VFG301" s="400"/>
      <c r="VFH301" s="400"/>
      <c r="VFI301" s="400"/>
      <c r="VFJ301" s="400"/>
      <c r="VFK301" s="400"/>
      <c r="VFL301" s="400"/>
      <c r="VFM301" s="400"/>
      <c r="VFN301" s="400"/>
      <c r="VFO301" s="400"/>
      <c r="VFP301" s="400"/>
      <c r="VFQ301" s="400"/>
      <c r="VFR301" s="400"/>
      <c r="VFS301" s="400"/>
      <c r="VFT301" s="400"/>
      <c r="VFU301" s="400"/>
      <c r="VFV301" s="400"/>
      <c r="VFW301" s="400"/>
      <c r="VFX301" s="400"/>
      <c r="VFY301" s="400"/>
      <c r="VFZ301" s="400"/>
      <c r="VGA301" s="400"/>
      <c r="VGB301" s="400"/>
      <c r="VGC301" s="400"/>
      <c r="VGD301" s="400"/>
      <c r="VGE301" s="400"/>
      <c r="VGF301" s="400"/>
      <c r="VGG301" s="400"/>
      <c r="VGH301" s="400"/>
      <c r="VGI301" s="400"/>
      <c r="VGJ301" s="400"/>
      <c r="VGK301" s="400"/>
      <c r="VGL301" s="400"/>
      <c r="VGM301" s="400"/>
      <c r="VGN301" s="400"/>
      <c r="VGO301" s="400"/>
      <c r="VGP301" s="400"/>
      <c r="VGQ301" s="400"/>
      <c r="VGR301" s="400"/>
      <c r="VGS301" s="400"/>
      <c r="VGT301" s="400"/>
      <c r="VGU301" s="400"/>
      <c r="VGV301" s="400"/>
      <c r="VGW301" s="400"/>
      <c r="VGX301" s="400"/>
      <c r="VGY301" s="400"/>
      <c r="VGZ301" s="400"/>
      <c r="VHA301" s="400"/>
      <c r="VHB301" s="400"/>
      <c r="VHC301" s="400"/>
      <c r="VHD301" s="400"/>
      <c r="VHE301" s="400"/>
      <c r="VHF301" s="400"/>
      <c r="VHG301" s="400"/>
      <c r="VHH301" s="400"/>
      <c r="VHI301" s="400"/>
      <c r="VHJ301" s="400"/>
      <c r="VHK301" s="400"/>
      <c r="VHL301" s="400"/>
      <c r="VHM301" s="400"/>
      <c r="VHN301" s="400"/>
      <c r="VHO301" s="400"/>
      <c r="VHP301" s="400"/>
      <c r="VHQ301" s="400"/>
      <c r="VHR301" s="400"/>
      <c r="VHS301" s="400"/>
      <c r="VHT301" s="400"/>
      <c r="VHU301" s="400"/>
      <c r="VHV301" s="400"/>
      <c r="VHW301" s="400"/>
      <c r="VHX301" s="400"/>
      <c r="VHY301" s="400"/>
      <c r="VHZ301" s="400"/>
      <c r="VIA301" s="400"/>
      <c r="VIB301" s="400"/>
      <c r="VIC301" s="400"/>
      <c r="VID301" s="400"/>
      <c r="VIE301" s="400"/>
      <c r="VIF301" s="400"/>
      <c r="VIG301" s="400"/>
      <c r="VIH301" s="400"/>
      <c r="VII301" s="400"/>
      <c r="VIJ301" s="400"/>
      <c r="VIK301" s="400"/>
      <c r="VIL301" s="400"/>
      <c r="VIM301" s="400"/>
      <c r="VIN301" s="400"/>
      <c r="VIO301" s="400"/>
      <c r="VIP301" s="400"/>
      <c r="VIQ301" s="400"/>
      <c r="VIR301" s="400"/>
      <c r="VIS301" s="400"/>
      <c r="VIT301" s="400"/>
      <c r="VIU301" s="400"/>
      <c r="VIV301" s="400"/>
      <c r="VIW301" s="400"/>
      <c r="VIX301" s="400"/>
      <c r="VIY301" s="400"/>
      <c r="VIZ301" s="400"/>
      <c r="VJA301" s="400"/>
      <c r="VJB301" s="400"/>
      <c r="VJC301" s="400"/>
      <c r="VJD301" s="400"/>
      <c r="VJE301" s="400"/>
      <c r="VJF301" s="400"/>
      <c r="VJG301" s="400"/>
      <c r="VJH301" s="400"/>
      <c r="VJI301" s="400"/>
      <c r="VJJ301" s="400"/>
      <c r="VJK301" s="400"/>
      <c r="VJL301" s="400"/>
      <c r="VJM301" s="400"/>
      <c r="VJN301" s="400"/>
      <c r="VJO301" s="400"/>
      <c r="VJP301" s="400"/>
      <c r="VJQ301" s="400"/>
      <c r="VJR301" s="400"/>
      <c r="VJS301" s="400"/>
      <c r="VJT301" s="400"/>
      <c r="VJU301" s="400"/>
      <c r="VJV301" s="400"/>
      <c r="VJW301" s="400"/>
      <c r="VJX301" s="400"/>
      <c r="VJY301" s="400"/>
      <c r="VJZ301" s="400"/>
      <c r="VKA301" s="400"/>
      <c r="VKB301" s="400"/>
      <c r="VKC301" s="400"/>
      <c r="VKD301" s="400"/>
      <c r="VKE301" s="400"/>
      <c r="VKF301" s="400"/>
      <c r="VKG301" s="400"/>
      <c r="VKH301" s="400"/>
      <c r="VKI301" s="400"/>
      <c r="VKJ301" s="400"/>
      <c r="VKK301" s="400"/>
      <c r="VKL301" s="400"/>
      <c r="VKM301" s="400"/>
      <c r="VKN301" s="400"/>
      <c r="VKO301" s="400"/>
      <c r="VKP301" s="400"/>
      <c r="VKQ301" s="400"/>
      <c r="VKR301" s="400"/>
      <c r="VKS301" s="400"/>
      <c r="VKT301" s="400"/>
      <c r="VKU301" s="400"/>
      <c r="VKV301" s="400"/>
      <c r="VKW301" s="400"/>
      <c r="VKX301" s="400"/>
      <c r="VKY301" s="400"/>
      <c r="VKZ301" s="400"/>
      <c r="VLA301" s="400"/>
      <c r="VLB301" s="400"/>
      <c r="VLC301" s="400"/>
      <c r="VLD301" s="400"/>
      <c r="VLE301" s="400"/>
      <c r="VLF301" s="400"/>
      <c r="VLG301" s="400"/>
      <c r="VLH301" s="400"/>
      <c r="VLI301" s="400"/>
      <c r="VLJ301" s="400"/>
      <c r="VLK301" s="400"/>
      <c r="VLL301" s="400"/>
      <c r="VLM301" s="400"/>
      <c r="VLN301" s="400"/>
      <c r="VLO301" s="400"/>
      <c r="VLP301" s="400"/>
      <c r="VLQ301" s="400"/>
      <c r="VLR301" s="400"/>
      <c r="VLS301" s="400"/>
      <c r="VLT301" s="400"/>
      <c r="VLU301" s="400"/>
      <c r="VLV301" s="400"/>
      <c r="VLW301" s="400"/>
      <c r="VLX301" s="400"/>
      <c r="VLY301" s="400"/>
      <c r="VLZ301" s="400"/>
      <c r="VMA301" s="400"/>
      <c r="VMB301" s="400"/>
      <c r="VMC301" s="400"/>
      <c r="VMD301" s="400"/>
      <c r="VME301" s="400"/>
      <c r="VMF301" s="400"/>
      <c r="VMG301" s="400"/>
      <c r="VMH301" s="400"/>
      <c r="VMI301" s="400"/>
      <c r="VMJ301" s="400"/>
      <c r="VMK301" s="400"/>
      <c r="VML301" s="400"/>
      <c r="VMM301" s="400"/>
      <c r="VMN301" s="400"/>
      <c r="VMO301" s="400"/>
      <c r="VMP301" s="400"/>
      <c r="VMQ301" s="400"/>
      <c r="VMR301" s="400"/>
      <c r="VMS301" s="400"/>
      <c r="VMT301" s="400"/>
      <c r="VMU301" s="400"/>
      <c r="VMV301" s="400"/>
      <c r="VMW301" s="400"/>
      <c r="VMX301" s="400"/>
      <c r="VMY301" s="400"/>
      <c r="VMZ301" s="400"/>
      <c r="VNA301" s="400"/>
      <c r="VNB301" s="400"/>
      <c r="VNC301" s="400"/>
      <c r="VND301" s="400"/>
      <c r="VNE301" s="400"/>
      <c r="VNF301" s="400"/>
      <c r="VNG301" s="400"/>
      <c r="VNH301" s="400"/>
      <c r="VNI301" s="400"/>
      <c r="VNJ301" s="400"/>
      <c r="VNK301" s="400"/>
      <c r="VNL301" s="400"/>
      <c r="VNM301" s="400"/>
      <c r="VNN301" s="400"/>
      <c r="VNO301" s="400"/>
      <c r="VNP301" s="400"/>
      <c r="VNQ301" s="400"/>
      <c r="VNR301" s="400"/>
      <c r="VNS301" s="400"/>
      <c r="VNT301" s="400"/>
      <c r="VNU301" s="400"/>
      <c r="VNV301" s="400"/>
      <c r="VNW301" s="400"/>
      <c r="VNX301" s="400"/>
      <c r="VNY301" s="400"/>
      <c r="VNZ301" s="400"/>
      <c r="VOA301" s="400"/>
      <c r="VOB301" s="400"/>
      <c r="VOC301" s="400"/>
      <c r="VOD301" s="400"/>
      <c r="VOE301" s="400"/>
      <c r="VOF301" s="400"/>
      <c r="VOG301" s="400"/>
      <c r="VOH301" s="400"/>
      <c r="VOI301" s="400"/>
      <c r="VOJ301" s="400"/>
      <c r="VOK301" s="400"/>
      <c r="VOL301" s="400"/>
      <c r="VOM301" s="400"/>
      <c r="VON301" s="400"/>
      <c r="VOO301" s="400"/>
      <c r="VOP301" s="400"/>
      <c r="VOQ301" s="400"/>
      <c r="VOR301" s="400"/>
      <c r="VOS301" s="400"/>
      <c r="VOT301" s="400"/>
      <c r="VOU301" s="400"/>
      <c r="VOV301" s="400"/>
      <c r="VOW301" s="400"/>
      <c r="VOX301" s="400"/>
      <c r="VOY301" s="400"/>
      <c r="VOZ301" s="400"/>
      <c r="VPA301" s="400"/>
      <c r="VPB301" s="400"/>
      <c r="VPC301" s="400"/>
      <c r="VPD301" s="400"/>
      <c r="VPE301" s="400"/>
      <c r="VPF301" s="400"/>
      <c r="VPG301" s="400"/>
      <c r="VPH301" s="400"/>
      <c r="VPI301" s="400"/>
      <c r="VPJ301" s="400"/>
      <c r="VPK301" s="400"/>
      <c r="VPL301" s="400"/>
      <c r="VPM301" s="400"/>
      <c r="VPN301" s="400"/>
      <c r="VPO301" s="400"/>
      <c r="VPP301" s="400"/>
      <c r="VPQ301" s="400"/>
      <c r="VPR301" s="400"/>
      <c r="VPS301" s="400"/>
      <c r="VPT301" s="400"/>
      <c r="VPU301" s="400"/>
      <c r="VPV301" s="400"/>
      <c r="VPW301" s="400"/>
      <c r="VPX301" s="400"/>
      <c r="VPY301" s="400"/>
      <c r="VPZ301" s="400"/>
      <c r="VQA301" s="400"/>
      <c r="VQB301" s="400"/>
      <c r="VQC301" s="400"/>
      <c r="VQD301" s="400"/>
      <c r="VQE301" s="400"/>
      <c r="VQF301" s="400"/>
      <c r="VQG301" s="400"/>
      <c r="VQH301" s="400"/>
      <c r="VQI301" s="400"/>
      <c r="VQJ301" s="400"/>
      <c r="VQK301" s="400"/>
      <c r="VQL301" s="400"/>
      <c r="VQM301" s="400"/>
      <c r="VQN301" s="400"/>
      <c r="VQO301" s="400"/>
      <c r="VQP301" s="400"/>
      <c r="VQQ301" s="400"/>
      <c r="VQR301" s="400"/>
      <c r="VQS301" s="400"/>
      <c r="VQT301" s="400"/>
      <c r="VQU301" s="400"/>
      <c r="VQV301" s="400"/>
      <c r="VQW301" s="400"/>
      <c r="VQX301" s="400"/>
      <c r="VQY301" s="400"/>
      <c r="VQZ301" s="400"/>
      <c r="VRA301" s="400"/>
      <c r="VRB301" s="400"/>
      <c r="VRC301" s="400"/>
      <c r="VRD301" s="400"/>
      <c r="VRE301" s="400"/>
      <c r="VRF301" s="400"/>
      <c r="VRG301" s="400"/>
      <c r="VRH301" s="400"/>
      <c r="VRI301" s="400"/>
      <c r="VRJ301" s="400"/>
      <c r="VRK301" s="400"/>
      <c r="VRL301" s="400"/>
      <c r="VRM301" s="400"/>
      <c r="VRN301" s="400"/>
      <c r="VRO301" s="400"/>
      <c r="VRP301" s="400"/>
      <c r="VRQ301" s="400"/>
      <c r="VRR301" s="400"/>
      <c r="VRS301" s="400"/>
      <c r="VRT301" s="400"/>
      <c r="VRU301" s="400"/>
      <c r="VRV301" s="400"/>
      <c r="VRW301" s="400"/>
      <c r="VRX301" s="400"/>
      <c r="VRY301" s="400"/>
      <c r="VRZ301" s="400"/>
      <c r="VSA301" s="400"/>
      <c r="VSB301" s="400"/>
      <c r="VSC301" s="400"/>
      <c r="VSD301" s="400"/>
      <c r="VSE301" s="400"/>
      <c r="VSF301" s="400"/>
      <c r="VSG301" s="400"/>
      <c r="VSH301" s="400"/>
      <c r="VSI301" s="400"/>
      <c r="VSJ301" s="400"/>
      <c r="VSK301" s="400"/>
      <c r="VSL301" s="400"/>
      <c r="VSM301" s="400"/>
      <c r="VSN301" s="400"/>
      <c r="VSO301" s="400"/>
      <c r="VSP301" s="400"/>
      <c r="VSQ301" s="400"/>
      <c r="VSR301" s="400"/>
      <c r="VSS301" s="400"/>
      <c r="VST301" s="400"/>
      <c r="VSU301" s="400"/>
      <c r="VSV301" s="400"/>
      <c r="VSW301" s="400"/>
      <c r="VSX301" s="400"/>
      <c r="VSY301" s="400"/>
      <c r="VSZ301" s="400"/>
      <c r="VTA301" s="400"/>
      <c r="VTB301" s="400"/>
      <c r="VTC301" s="400"/>
      <c r="VTD301" s="400"/>
      <c r="VTE301" s="400"/>
      <c r="VTF301" s="400"/>
      <c r="VTG301" s="400"/>
      <c r="VTH301" s="400"/>
      <c r="VTI301" s="400"/>
      <c r="VTJ301" s="400"/>
      <c r="VTK301" s="400"/>
      <c r="VTL301" s="400"/>
      <c r="VTM301" s="400"/>
      <c r="VTN301" s="400"/>
      <c r="VTO301" s="400"/>
      <c r="VTP301" s="400"/>
      <c r="VTQ301" s="400"/>
      <c r="VTR301" s="400"/>
      <c r="VTS301" s="400"/>
      <c r="VTT301" s="400"/>
      <c r="VTU301" s="400"/>
      <c r="VTV301" s="400"/>
      <c r="VTW301" s="400"/>
      <c r="VTX301" s="400"/>
      <c r="VTY301" s="400"/>
      <c r="VTZ301" s="400"/>
      <c r="VUA301" s="400"/>
      <c r="VUB301" s="400"/>
      <c r="VUC301" s="400"/>
      <c r="VUD301" s="400"/>
      <c r="VUE301" s="400"/>
      <c r="VUF301" s="400"/>
      <c r="VUG301" s="400"/>
      <c r="VUH301" s="400"/>
      <c r="VUI301" s="400"/>
      <c r="VUJ301" s="400"/>
      <c r="VUK301" s="400"/>
      <c r="VUL301" s="400"/>
      <c r="VUM301" s="400"/>
      <c r="VUN301" s="400"/>
      <c r="VUO301" s="400"/>
      <c r="VUP301" s="400"/>
      <c r="VUQ301" s="400"/>
      <c r="VUR301" s="400"/>
      <c r="VUS301" s="400"/>
      <c r="VUT301" s="400"/>
      <c r="VUU301" s="400"/>
      <c r="VUV301" s="400"/>
      <c r="VUW301" s="400"/>
      <c r="VUX301" s="400"/>
      <c r="VUY301" s="400"/>
      <c r="VUZ301" s="400"/>
      <c r="VVA301" s="400"/>
      <c r="VVB301" s="400"/>
      <c r="VVC301" s="400"/>
      <c r="VVD301" s="400"/>
      <c r="VVE301" s="400"/>
      <c r="VVF301" s="400"/>
      <c r="VVG301" s="400"/>
      <c r="VVH301" s="400"/>
      <c r="VVI301" s="400"/>
      <c r="VVJ301" s="400"/>
      <c r="VVK301" s="400"/>
      <c r="VVL301" s="400"/>
      <c r="VVM301" s="400"/>
      <c r="VVN301" s="400"/>
      <c r="VVO301" s="400"/>
      <c r="VVP301" s="400"/>
      <c r="VVQ301" s="400"/>
      <c r="VVR301" s="400"/>
      <c r="VVS301" s="400"/>
      <c r="VVT301" s="400"/>
      <c r="VVU301" s="400"/>
      <c r="VVV301" s="400"/>
      <c r="VVW301" s="400"/>
      <c r="VVX301" s="400"/>
      <c r="VVY301" s="400"/>
      <c r="VVZ301" s="400"/>
      <c r="VWA301" s="400"/>
      <c r="VWB301" s="400"/>
      <c r="VWC301" s="400"/>
      <c r="VWD301" s="400"/>
      <c r="VWE301" s="400"/>
      <c r="VWF301" s="400"/>
      <c r="VWG301" s="400"/>
      <c r="VWH301" s="400"/>
      <c r="VWI301" s="400"/>
      <c r="VWJ301" s="400"/>
      <c r="VWK301" s="400"/>
      <c r="VWL301" s="400"/>
      <c r="VWM301" s="400"/>
      <c r="VWN301" s="400"/>
      <c r="VWO301" s="400"/>
      <c r="VWP301" s="400"/>
      <c r="VWQ301" s="400"/>
      <c r="VWR301" s="400"/>
      <c r="VWS301" s="400"/>
      <c r="VWT301" s="400"/>
      <c r="VWU301" s="400"/>
      <c r="VWV301" s="400"/>
      <c r="VWW301" s="400"/>
      <c r="VWX301" s="400"/>
      <c r="VWY301" s="400"/>
      <c r="VWZ301" s="400"/>
      <c r="VXA301" s="400"/>
      <c r="VXB301" s="400"/>
      <c r="VXC301" s="400"/>
      <c r="VXD301" s="400"/>
      <c r="VXE301" s="400"/>
      <c r="VXF301" s="400"/>
      <c r="VXG301" s="400"/>
      <c r="VXH301" s="400"/>
      <c r="VXI301" s="400"/>
      <c r="VXJ301" s="400"/>
      <c r="VXK301" s="400"/>
      <c r="VXL301" s="400"/>
      <c r="VXM301" s="400"/>
      <c r="VXN301" s="400"/>
      <c r="VXO301" s="400"/>
      <c r="VXP301" s="400"/>
      <c r="VXQ301" s="400"/>
      <c r="VXR301" s="400"/>
      <c r="VXS301" s="400"/>
      <c r="VXT301" s="400"/>
      <c r="VXU301" s="400"/>
      <c r="VXV301" s="400"/>
      <c r="VXW301" s="400"/>
      <c r="VXX301" s="400"/>
      <c r="VXY301" s="400"/>
      <c r="VXZ301" s="400"/>
      <c r="VYA301" s="400"/>
      <c r="VYB301" s="400"/>
      <c r="VYC301" s="400"/>
      <c r="VYD301" s="400"/>
      <c r="VYE301" s="400"/>
      <c r="VYF301" s="400"/>
      <c r="VYG301" s="400"/>
      <c r="VYH301" s="400"/>
      <c r="VYI301" s="400"/>
      <c r="VYJ301" s="400"/>
      <c r="VYK301" s="400"/>
      <c r="VYL301" s="400"/>
      <c r="VYM301" s="400"/>
      <c r="VYN301" s="400"/>
      <c r="VYO301" s="400"/>
      <c r="VYP301" s="400"/>
      <c r="VYQ301" s="400"/>
      <c r="VYR301" s="400"/>
      <c r="VYS301" s="400"/>
      <c r="VYT301" s="400"/>
      <c r="VYU301" s="400"/>
      <c r="VYV301" s="400"/>
      <c r="VYW301" s="400"/>
      <c r="VYX301" s="400"/>
      <c r="VYY301" s="400"/>
      <c r="VYZ301" s="400"/>
      <c r="VZA301" s="400"/>
      <c r="VZB301" s="400"/>
      <c r="VZC301" s="400"/>
      <c r="VZD301" s="400"/>
      <c r="VZE301" s="400"/>
      <c r="VZF301" s="400"/>
      <c r="VZG301" s="400"/>
      <c r="VZH301" s="400"/>
      <c r="VZI301" s="400"/>
      <c r="VZJ301" s="400"/>
      <c r="VZK301" s="400"/>
      <c r="VZL301" s="400"/>
      <c r="VZM301" s="400"/>
      <c r="VZN301" s="400"/>
      <c r="VZO301" s="400"/>
      <c r="VZP301" s="400"/>
      <c r="VZQ301" s="400"/>
      <c r="VZR301" s="400"/>
      <c r="VZS301" s="400"/>
      <c r="VZT301" s="400"/>
      <c r="VZU301" s="400"/>
      <c r="VZV301" s="400"/>
      <c r="VZW301" s="400"/>
      <c r="VZX301" s="400"/>
      <c r="VZY301" s="400"/>
      <c r="VZZ301" s="400"/>
      <c r="WAA301" s="400"/>
      <c r="WAB301" s="400"/>
      <c r="WAC301" s="400"/>
      <c r="WAD301" s="400"/>
      <c r="WAE301" s="400"/>
      <c r="WAF301" s="400"/>
      <c r="WAG301" s="400"/>
      <c r="WAH301" s="400"/>
      <c r="WAI301" s="400"/>
      <c r="WAJ301" s="400"/>
      <c r="WAK301" s="400"/>
      <c r="WAL301" s="400"/>
      <c r="WAM301" s="400"/>
      <c r="WAN301" s="400"/>
      <c r="WAO301" s="400"/>
      <c r="WAP301" s="400"/>
      <c r="WAQ301" s="400"/>
      <c r="WAR301" s="400"/>
      <c r="WAS301" s="400"/>
      <c r="WAT301" s="400"/>
      <c r="WAU301" s="400"/>
      <c r="WAV301" s="400"/>
      <c r="WAW301" s="400"/>
      <c r="WAX301" s="400"/>
      <c r="WAY301" s="400"/>
      <c r="WAZ301" s="400"/>
      <c r="WBA301" s="400"/>
      <c r="WBB301" s="400"/>
      <c r="WBC301" s="400"/>
      <c r="WBD301" s="400"/>
      <c r="WBE301" s="400"/>
      <c r="WBF301" s="400"/>
      <c r="WBG301" s="400"/>
      <c r="WBH301" s="400"/>
      <c r="WBI301" s="400"/>
      <c r="WBJ301" s="400"/>
      <c r="WBK301" s="400"/>
      <c r="WBL301" s="400"/>
      <c r="WBM301" s="400"/>
      <c r="WBN301" s="400"/>
      <c r="WBO301" s="400"/>
      <c r="WBP301" s="400"/>
      <c r="WBQ301" s="400"/>
      <c r="WBR301" s="400"/>
      <c r="WBS301" s="400"/>
      <c r="WBT301" s="400"/>
      <c r="WBU301" s="400"/>
      <c r="WBV301" s="400"/>
      <c r="WBW301" s="400"/>
      <c r="WBX301" s="400"/>
      <c r="WBY301" s="400"/>
      <c r="WBZ301" s="400"/>
      <c r="WCA301" s="400"/>
      <c r="WCB301" s="400"/>
      <c r="WCC301" s="400"/>
      <c r="WCD301" s="400"/>
      <c r="WCE301" s="400"/>
      <c r="WCF301" s="400"/>
      <c r="WCG301" s="400"/>
      <c r="WCH301" s="400"/>
      <c r="WCI301" s="400"/>
      <c r="WCJ301" s="400"/>
      <c r="WCK301" s="400"/>
      <c r="WCL301" s="400"/>
      <c r="WCM301" s="400"/>
      <c r="WCN301" s="400"/>
      <c r="WCO301" s="400"/>
      <c r="WCP301" s="400"/>
      <c r="WCQ301" s="400"/>
      <c r="WCR301" s="400"/>
      <c r="WCS301" s="400"/>
      <c r="WCT301" s="400"/>
      <c r="WCU301" s="400"/>
      <c r="WCV301" s="400"/>
      <c r="WCW301" s="400"/>
      <c r="WCX301" s="400"/>
      <c r="WCY301" s="400"/>
      <c r="WCZ301" s="400"/>
      <c r="WDA301" s="400"/>
      <c r="WDB301" s="400"/>
      <c r="WDC301" s="400"/>
      <c r="WDD301" s="400"/>
      <c r="WDE301" s="400"/>
      <c r="WDF301" s="400"/>
      <c r="WDG301" s="400"/>
      <c r="WDH301" s="400"/>
      <c r="WDI301" s="400"/>
      <c r="WDJ301" s="400"/>
      <c r="WDK301" s="400"/>
      <c r="WDL301" s="400"/>
      <c r="WDM301" s="400"/>
      <c r="WDN301" s="400"/>
      <c r="WDO301" s="400"/>
      <c r="WDP301" s="400"/>
      <c r="WDQ301" s="400"/>
      <c r="WDR301" s="400"/>
      <c r="WDS301" s="400"/>
      <c r="WDT301" s="400"/>
      <c r="WDU301" s="400"/>
      <c r="WDV301" s="400"/>
      <c r="WDW301" s="400"/>
      <c r="WDX301" s="400"/>
      <c r="WDY301" s="400"/>
      <c r="WDZ301" s="400"/>
      <c r="WEA301" s="400"/>
      <c r="WEB301" s="400"/>
      <c r="WEC301" s="400"/>
      <c r="WED301" s="400"/>
      <c r="WEE301" s="400"/>
      <c r="WEF301" s="400"/>
      <c r="WEG301" s="400"/>
      <c r="WEH301" s="400"/>
      <c r="WEI301" s="400"/>
      <c r="WEJ301" s="400"/>
      <c r="WEK301" s="400"/>
      <c r="WEL301" s="400"/>
      <c r="WEM301" s="400"/>
      <c r="WEN301" s="400"/>
      <c r="WEO301" s="400"/>
      <c r="WEP301" s="400"/>
      <c r="WEQ301" s="400"/>
      <c r="WER301" s="400"/>
      <c r="WES301" s="400"/>
      <c r="WET301" s="400"/>
      <c r="WEU301" s="400"/>
      <c r="WEV301" s="400"/>
      <c r="WEW301" s="400"/>
      <c r="WEX301" s="400"/>
      <c r="WEY301" s="400"/>
      <c r="WEZ301" s="400"/>
      <c r="WFA301" s="400"/>
      <c r="WFB301" s="400"/>
      <c r="WFC301" s="400"/>
      <c r="WFD301" s="400"/>
      <c r="WFE301" s="400"/>
      <c r="WFF301" s="400"/>
      <c r="WFG301" s="400"/>
      <c r="WFH301" s="400"/>
      <c r="WFI301" s="400"/>
      <c r="WFJ301" s="400"/>
      <c r="WFK301" s="400"/>
      <c r="WFL301" s="400"/>
      <c r="WFM301" s="400"/>
      <c r="WFN301" s="400"/>
      <c r="WFO301" s="400"/>
      <c r="WFP301" s="400"/>
      <c r="WFQ301" s="400"/>
      <c r="WFR301" s="400"/>
      <c r="WFS301" s="400"/>
      <c r="WFT301" s="400"/>
      <c r="WFU301" s="400"/>
      <c r="WFV301" s="400"/>
      <c r="WFW301" s="400"/>
      <c r="WFX301" s="400"/>
      <c r="WFY301" s="400"/>
      <c r="WFZ301" s="400"/>
      <c r="WGA301" s="400"/>
      <c r="WGB301" s="400"/>
      <c r="WGC301" s="400"/>
      <c r="WGD301" s="400"/>
      <c r="WGE301" s="400"/>
      <c r="WGF301" s="400"/>
      <c r="WGG301" s="400"/>
      <c r="WGH301" s="400"/>
      <c r="WGI301" s="400"/>
      <c r="WGJ301" s="400"/>
      <c r="WGK301" s="400"/>
      <c r="WGL301" s="400"/>
      <c r="WGM301" s="400"/>
      <c r="WGN301" s="400"/>
      <c r="WGO301" s="400"/>
      <c r="WGP301" s="400"/>
      <c r="WGQ301" s="400"/>
      <c r="WGR301" s="400"/>
      <c r="WGS301" s="400"/>
      <c r="WGT301" s="400"/>
      <c r="WGU301" s="400"/>
      <c r="WGV301" s="400"/>
      <c r="WGW301" s="400"/>
      <c r="WGX301" s="400"/>
      <c r="WGY301" s="400"/>
      <c r="WGZ301" s="400"/>
      <c r="WHA301" s="400"/>
      <c r="WHB301" s="400"/>
      <c r="WHC301" s="400"/>
      <c r="WHD301" s="400"/>
      <c r="WHE301" s="400"/>
      <c r="WHF301" s="400"/>
      <c r="WHG301" s="400"/>
      <c r="WHH301" s="400"/>
      <c r="WHI301" s="400"/>
      <c r="WHJ301" s="400"/>
      <c r="WHK301" s="400"/>
      <c r="WHL301" s="400"/>
      <c r="WHM301" s="400"/>
      <c r="WHN301" s="400"/>
      <c r="WHO301" s="400"/>
      <c r="WHP301" s="400"/>
      <c r="WHQ301" s="400"/>
      <c r="WHR301" s="400"/>
      <c r="WHS301" s="400"/>
      <c r="WHT301" s="400"/>
      <c r="WHU301" s="400"/>
      <c r="WHV301" s="400"/>
      <c r="WHW301" s="400"/>
      <c r="WHX301" s="400"/>
      <c r="WHY301" s="400"/>
      <c r="WHZ301" s="400"/>
      <c r="WIA301" s="400"/>
      <c r="WIB301" s="400"/>
      <c r="WIC301" s="400"/>
      <c r="WID301" s="400"/>
      <c r="WIE301" s="400"/>
      <c r="WIF301" s="400"/>
      <c r="WIG301" s="400"/>
      <c r="WIH301" s="400"/>
      <c r="WII301" s="400"/>
      <c r="WIJ301" s="400"/>
      <c r="WIK301" s="400"/>
      <c r="WIL301" s="400"/>
      <c r="WIM301" s="400"/>
      <c r="WIN301" s="400"/>
      <c r="WIO301" s="400"/>
      <c r="WIP301" s="400"/>
      <c r="WIQ301" s="400"/>
      <c r="WIR301" s="400"/>
      <c r="WIS301" s="400"/>
      <c r="WIT301" s="400"/>
      <c r="WIU301" s="400"/>
      <c r="WIV301" s="400"/>
      <c r="WIW301" s="400"/>
      <c r="WIX301" s="400"/>
      <c r="WIY301" s="400"/>
      <c r="WIZ301" s="400"/>
      <c r="WJA301" s="400"/>
      <c r="WJB301" s="400"/>
      <c r="WJC301" s="400"/>
      <c r="WJD301" s="400"/>
      <c r="WJE301" s="400"/>
      <c r="WJF301" s="400"/>
      <c r="WJG301" s="400"/>
      <c r="WJH301" s="400"/>
      <c r="WJI301" s="400"/>
      <c r="WJJ301" s="400"/>
      <c r="WJK301" s="400"/>
      <c r="WJL301" s="400"/>
      <c r="WJM301" s="400"/>
      <c r="WJN301" s="400"/>
      <c r="WJO301" s="400"/>
      <c r="WJP301" s="400"/>
      <c r="WJQ301" s="400"/>
      <c r="WJR301" s="400"/>
      <c r="WJS301" s="400"/>
      <c r="WJT301" s="400"/>
      <c r="WJU301" s="400"/>
      <c r="WJV301" s="400"/>
      <c r="WJW301" s="400"/>
      <c r="WJX301" s="400"/>
      <c r="WJY301" s="400"/>
      <c r="WJZ301" s="400"/>
      <c r="WKA301" s="400"/>
      <c r="WKB301" s="400"/>
      <c r="WKC301" s="400"/>
      <c r="WKD301" s="400"/>
      <c r="WKE301" s="400"/>
      <c r="WKF301" s="400"/>
      <c r="WKG301" s="400"/>
      <c r="WKH301" s="400"/>
      <c r="WKI301" s="400"/>
      <c r="WKJ301" s="400"/>
      <c r="WKK301" s="400"/>
      <c r="WKL301" s="400"/>
      <c r="WKM301" s="400"/>
      <c r="WKN301" s="400"/>
      <c r="WKO301" s="400"/>
      <c r="WKP301" s="400"/>
      <c r="WKQ301" s="400"/>
      <c r="WKR301" s="400"/>
      <c r="WKS301" s="400"/>
      <c r="WKT301" s="400"/>
      <c r="WKU301" s="400"/>
      <c r="WKV301" s="400"/>
      <c r="WKW301" s="400"/>
      <c r="WKX301" s="400"/>
      <c r="WKY301" s="400"/>
      <c r="WKZ301" s="400"/>
      <c r="WLA301" s="400"/>
      <c r="WLB301" s="400"/>
      <c r="WLC301" s="400"/>
      <c r="WLD301" s="400"/>
      <c r="WLE301" s="400"/>
      <c r="WLF301" s="400"/>
      <c r="WLG301" s="400"/>
      <c r="WLH301" s="400"/>
      <c r="WLI301" s="400"/>
      <c r="WLJ301" s="400"/>
      <c r="WLK301" s="400"/>
      <c r="WLL301" s="400"/>
      <c r="WLM301" s="400"/>
      <c r="WLN301" s="400"/>
      <c r="WLO301" s="400"/>
      <c r="WLP301" s="400"/>
      <c r="WLQ301" s="400"/>
      <c r="WLR301" s="400"/>
      <c r="WLS301" s="400"/>
      <c r="WLT301" s="400"/>
      <c r="WLU301" s="400"/>
      <c r="WLV301" s="400"/>
      <c r="WLW301" s="400"/>
      <c r="WLX301" s="400"/>
      <c r="WLY301" s="400"/>
      <c r="WLZ301" s="400"/>
      <c r="WMA301" s="400"/>
      <c r="WMB301" s="400"/>
      <c r="WMC301" s="400"/>
      <c r="WMD301" s="400"/>
      <c r="WME301" s="400"/>
      <c r="WMF301" s="400"/>
      <c r="WMG301" s="400"/>
      <c r="WMH301" s="400"/>
      <c r="WMI301" s="400"/>
      <c r="WMJ301" s="400"/>
      <c r="WMK301" s="400"/>
      <c r="WML301" s="400"/>
      <c r="WMM301" s="400"/>
      <c r="WMN301" s="400"/>
      <c r="WMO301" s="400"/>
      <c r="WMP301" s="400"/>
      <c r="WMQ301" s="400"/>
      <c r="WMR301" s="400"/>
      <c r="WMS301" s="400"/>
      <c r="WMT301" s="400"/>
      <c r="WMU301" s="400"/>
      <c r="WMV301" s="400"/>
      <c r="WMW301" s="400"/>
      <c r="WMX301" s="400"/>
      <c r="WMY301" s="400"/>
      <c r="WMZ301" s="400"/>
      <c r="WNA301" s="400"/>
      <c r="WNB301" s="400"/>
      <c r="WNC301" s="400"/>
      <c r="WND301" s="400"/>
      <c r="WNE301" s="400"/>
      <c r="WNF301" s="400"/>
      <c r="WNG301" s="400"/>
      <c r="WNH301" s="400"/>
      <c r="WNI301" s="400"/>
      <c r="WNJ301" s="400"/>
      <c r="WNK301" s="400"/>
      <c r="WNL301" s="400"/>
      <c r="WNM301" s="400"/>
      <c r="WNN301" s="400"/>
      <c r="WNO301" s="400"/>
      <c r="WNP301" s="400"/>
      <c r="WNQ301" s="400"/>
      <c r="WNR301" s="400"/>
      <c r="WNS301" s="400"/>
      <c r="WNT301" s="400"/>
      <c r="WNU301" s="400"/>
      <c r="WNV301" s="400"/>
      <c r="WNW301" s="400"/>
      <c r="WNX301" s="400"/>
      <c r="WNY301" s="400"/>
      <c r="WNZ301" s="400"/>
      <c r="WOA301" s="400"/>
      <c r="WOB301" s="400"/>
      <c r="WOC301" s="400"/>
      <c r="WOD301" s="400"/>
      <c r="WOE301" s="400"/>
      <c r="WOF301" s="400"/>
      <c r="WOG301" s="400"/>
      <c r="WOH301" s="400"/>
      <c r="WOI301" s="400"/>
      <c r="WOJ301" s="400"/>
      <c r="WOK301" s="400"/>
      <c r="WOL301" s="400"/>
      <c r="WOM301" s="400"/>
      <c r="WON301" s="400"/>
      <c r="WOO301" s="400"/>
      <c r="WOP301" s="400"/>
      <c r="WOQ301" s="400"/>
      <c r="WOR301" s="400"/>
      <c r="WOS301" s="400"/>
      <c r="WOT301" s="400"/>
      <c r="WOU301" s="400"/>
      <c r="WOV301" s="400"/>
      <c r="WOW301" s="400"/>
      <c r="WOX301" s="400"/>
      <c r="WOY301" s="400"/>
      <c r="WOZ301" s="400"/>
      <c r="WPA301" s="400"/>
      <c r="WPB301" s="400"/>
      <c r="WPC301" s="400"/>
      <c r="WPD301" s="400"/>
      <c r="WPE301" s="400"/>
      <c r="WPF301" s="400"/>
      <c r="WPG301" s="400"/>
      <c r="WPH301" s="400"/>
      <c r="WPI301" s="400"/>
      <c r="WPJ301" s="400"/>
      <c r="WPK301" s="400"/>
      <c r="WPL301" s="400"/>
      <c r="WPM301" s="400"/>
      <c r="WPN301" s="400"/>
      <c r="WPO301" s="400"/>
      <c r="WPP301" s="400"/>
      <c r="WPQ301" s="400"/>
      <c r="WPR301" s="400"/>
      <c r="WPS301" s="400"/>
      <c r="WPT301" s="400"/>
      <c r="WPU301" s="400"/>
      <c r="WPV301" s="400"/>
      <c r="WPW301" s="400"/>
      <c r="WPX301" s="400"/>
      <c r="WPY301" s="400"/>
      <c r="WPZ301" s="400"/>
      <c r="WQA301" s="400"/>
      <c r="WQB301" s="400"/>
      <c r="WQC301" s="400"/>
      <c r="WQD301" s="400"/>
      <c r="WQE301" s="400"/>
      <c r="WQF301" s="400"/>
      <c r="WQG301" s="400"/>
      <c r="WQH301" s="400"/>
      <c r="WQI301" s="400"/>
      <c r="WQJ301" s="400"/>
      <c r="WQK301" s="400"/>
      <c r="WQL301" s="400"/>
      <c r="WQM301" s="400"/>
      <c r="WQN301" s="400"/>
      <c r="WQO301" s="400"/>
      <c r="WQP301" s="400"/>
      <c r="WQQ301" s="400"/>
      <c r="WQR301" s="400"/>
      <c r="WQS301" s="400"/>
      <c r="WQT301" s="400"/>
      <c r="WQU301" s="400"/>
      <c r="WQV301" s="400"/>
      <c r="WQW301" s="400"/>
      <c r="WQX301" s="400"/>
      <c r="WQY301" s="400"/>
      <c r="WQZ301" s="400"/>
      <c r="WRA301" s="400"/>
      <c r="WRB301" s="400"/>
      <c r="WRC301" s="400"/>
      <c r="WRD301" s="400"/>
      <c r="WRE301" s="400"/>
      <c r="WRF301" s="400"/>
      <c r="WRG301" s="400"/>
      <c r="WRH301" s="400"/>
      <c r="WRI301" s="400"/>
      <c r="WRJ301" s="400"/>
      <c r="WRK301" s="400"/>
      <c r="WRL301" s="400"/>
      <c r="WRM301" s="400"/>
      <c r="WRN301" s="400"/>
      <c r="WRO301" s="400"/>
      <c r="WRP301" s="400"/>
      <c r="WRQ301" s="400"/>
      <c r="WRR301" s="400"/>
      <c r="WRS301" s="400"/>
      <c r="WRT301" s="400"/>
      <c r="WRU301" s="400"/>
      <c r="WRV301" s="400"/>
      <c r="WRW301" s="400"/>
      <c r="WRX301" s="400"/>
      <c r="WRY301" s="400"/>
      <c r="WRZ301" s="400"/>
      <c r="WSA301" s="400"/>
      <c r="WSB301" s="400"/>
      <c r="WSC301" s="400"/>
      <c r="WSD301" s="400"/>
      <c r="WSE301" s="400"/>
      <c r="WSF301" s="400"/>
      <c r="WSG301" s="400"/>
      <c r="WSH301" s="400"/>
      <c r="WSI301" s="400"/>
      <c r="WSJ301" s="400"/>
      <c r="WSK301" s="400"/>
      <c r="WSL301" s="400"/>
      <c r="WSM301" s="400"/>
      <c r="WSN301" s="400"/>
      <c r="WSO301" s="400"/>
      <c r="WSP301" s="400"/>
      <c r="WSQ301" s="400"/>
      <c r="WSR301" s="400"/>
      <c r="WSS301" s="400"/>
      <c r="WST301" s="400"/>
      <c r="WSU301" s="400"/>
      <c r="WSV301" s="400"/>
      <c r="WSW301" s="400"/>
      <c r="WSX301" s="400"/>
      <c r="WSY301" s="400"/>
      <c r="WSZ301" s="400"/>
      <c r="WTA301" s="400"/>
      <c r="WTB301" s="400"/>
      <c r="WTC301" s="400"/>
      <c r="WTD301" s="400"/>
      <c r="WTE301" s="400"/>
      <c r="WTF301" s="400"/>
      <c r="WTG301" s="400"/>
      <c r="WTH301" s="400"/>
      <c r="WTI301" s="400"/>
      <c r="WTJ301" s="400"/>
      <c r="WTK301" s="400"/>
      <c r="WTL301" s="400"/>
      <c r="WTM301" s="400"/>
      <c r="WTN301" s="400"/>
      <c r="WTO301" s="400"/>
      <c r="WTP301" s="400"/>
      <c r="WTQ301" s="400"/>
      <c r="WTR301" s="400"/>
      <c r="WTS301" s="400"/>
      <c r="WTT301" s="400"/>
      <c r="WTU301" s="400"/>
      <c r="WTV301" s="400"/>
      <c r="WTW301" s="400"/>
      <c r="WTX301" s="400"/>
      <c r="WTY301" s="400"/>
      <c r="WTZ301" s="400"/>
      <c r="WUA301" s="400"/>
      <c r="WUB301" s="400"/>
      <c r="WUC301" s="400"/>
      <c r="WUD301" s="400"/>
      <c r="WUE301" s="400"/>
      <c r="WUF301" s="400"/>
      <c r="WUG301" s="400"/>
      <c r="WUH301" s="400"/>
      <c r="WUI301" s="400"/>
      <c r="WUJ301" s="400"/>
      <c r="WUK301" s="400"/>
      <c r="WUL301" s="400"/>
      <c r="WUM301" s="400"/>
      <c r="WUN301" s="400"/>
      <c r="WUO301" s="400"/>
      <c r="WUP301" s="400"/>
      <c r="WUQ301" s="400"/>
      <c r="WUR301" s="400"/>
      <c r="WUS301" s="400"/>
      <c r="WUT301" s="400"/>
      <c r="WUU301" s="400"/>
      <c r="WUV301" s="400"/>
      <c r="WUW301" s="400"/>
      <c r="WUX301" s="400"/>
      <c r="WUY301" s="400"/>
      <c r="WUZ301" s="400"/>
      <c r="WVA301" s="400"/>
      <c r="WVB301" s="400"/>
      <c r="WVC301" s="400"/>
      <c r="WVD301" s="400"/>
      <c r="WVE301" s="400"/>
      <c r="WVF301" s="400"/>
      <c r="WVG301" s="400"/>
      <c r="WVH301" s="400"/>
      <c r="WVI301" s="400"/>
      <c r="WVJ301" s="400"/>
      <c r="WVK301" s="400"/>
      <c r="WVL301" s="400"/>
      <c r="WVM301" s="400"/>
      <c r="WVN301" s="400"/>
      <c r="WVO301" s="400"/>
      <c r="WVP301" s="400"/>
      <c r="WVQ301" s="400"/>
      <c r="WVR301" s="400"/>
      <c r="WVS301" s="400"/>
      <c r="WVT301" s="400"/>
      <c r="WVU301" s="400"/>
      <c r="WVV301" s="400"/>
      <c r="WVW301" s="400"/>
      <c r="WVX301" s="400"/>
      <c r="WVY301" s="400"/>
      <c r="WVZ301" s="400"/>
      <c r="WWA301" s="400"/>
      <c r="WWB301" s="400"/>
      <c r="WWC301" s="400"/>
      <c r="WWD301" s="400"/>
      <c r="WWE301" s="400"/>
      <c r="WWF301" s="400"/>
      <c r="WWG301" s="400"/>
      <c r="WWH301" s="400"/>
      <c r="WWI301" s="400"/>
      <c r="WWJ301" s="400"/>
      <c r="WWK301" s="400"/>
      <c r="WWL301" s="400"/>
      <c r="WWM301" s="400"/>
      <c r="WWN301" s="400"/>
      <c r="WWO301" s="400"/>
      <c r="WWP301" s="400"/>
      <c r="WWQ301" s="400"/>
      <c r="WWR301" s="400"/>
      <c r="WWS301" s="400"/>
      <c r="WWT301" s="400"/>
      <c r="WWU301" s="400"/>
      <c r="WWV301" s="400"/>
      <c r="WWW301" s="400"/>
      <c r="WWX301" s="400"/>
      <c r="WWY301" s="400"/>
      <c r="WWZ301" s="400"/>
      <c r="WXA301" s="400"/>
      <c r="WXB301" s="400"/>
      <c r="WXC301" s="400"/>
      <c r="WXD301" s="400"/>
      <c r="WXE301" s="400"/>
      <c r="WXF301" s="400"/>
      <c r="WXG301" s="400"/>
      <c r="WXH301" s="400"/>
      <c r="WXI301" s="400"/>
      <c r="WXJ301" s="400"/>
      <c r="WXK301" s="400"/>
      <c r="WXL301" s="400"/>
      <c r="WXM301" s="400"/>
      <c r="WXN301" s="400"/>
      <c r="WXO301" s="400"/>
      <c r="WXP301" s="400"/>
      <c r="WXQ301" s="400"/>
      <c r="WXR301" s="400"/>
      <c r="WXS301" s="400"/>
      <c r="WXT301" s="400"/>
      <c r="WXU301" s="400"/>
      <c r="WXV301" s="400"/>
      <c r="WXW301" s="400"/>
      <c r="WXX301" s="400"/>
      <c r="WXY301" s="400"/>
      <c r="WXZ301" s="400"/>
      <c r="WYA301" s="400"/>
      <c r="WYB301" s="400"/>
      <c r="WYC301" s="400"/>
      <c r="WYD301" s="400"/>
      <c r="WYE301" s="400"/>
      <c r="WYF301" s="400"/>
      <c r="WYG301" s="400"/>
      <c r="WYH301" s="400"/>
      <c r="WYI301" s="400"/>
      <c r="WYJ301" s="400"/>
      <c r="WYK301" s="400"/>
      <c r="WYL301" s="400"/>
      <c r="WYM301" s="400"/>
      <c r="WYN301" s="400"/>
      <c r="WYO301" s="400"/>
      <c r="WYP301" s="400"/>
      <c r="WYQ301" s="400"/>
      <c r="WYR301" s="400"/>
      <c r="WYS301" s="400"/>
      <c r="WYT301" s="400"/>
      <c r="WYU301" s="400"/>
      <c r="WYV301" s="400"/>
      <c r="WYW301" s="400"/>
      <c r="WYX301" s="400"/>
      <c r="WYY301" s="400"/>
      <c r="WYZ301" s="400"/>
      <c r="WZA301" s="400"/>
      <c r="WZB301" s="400"/>
      <c r="WZC301" s="400"/>
      <c r="WZD301" s="400"/>
      <c r="WZE301" s="400"/>
      <c r="WZF301" s="400"/>
      <c r="WZG301" s="400"/>
      <c r="WZH301" s="400"/>
      <c r="WZI301" s="400"/>
      <c r="WZJ301" s="400"/>
      <c r="WZK301" s="400"/>
      <c r="WZL301" s="400"/>
      <c r="WZM301" s="400"/>
      <c r="WZN301" s="400"/>
      <c r="WZO301" s="400"/>
      <c r="WZP301" s="400"/>
      <c r="WZQ301" s="400"/>
      <c r="WZR301" s="400"/>
      <c r="WZS301" s="400"/>
      <c r="WZT301" s="400"/>
      <c r="WZU301" s="400"/>
      <c r="WZV301" s="400"/>
      <c r="WZW301" s="400"/>
      <c r="WZX301" s="400"/>
      <c r="WZY301" s="400"/>
      <c r="WZZ301" s="400"/>
      <c r="XAA301" s="400"/>
      <c r="XAB301" s="400"/>
      <c r="XAC301" s="400"/>
      <c r="XAD301" s="400"/>
      <c r="XAE301" s="400"/>
      <c r="XAF301" s="400"/>
      <c r="XAG301" s="400"/>
      <c r="XAH301" s="400"/>
      <c r="XAI301" s="400"/>
      <c r="XAJ301" s="400"/>
      <c r="XAK301" s="400"/>
      <c r="XAL301" s="400"/>
      <c r="XAM301" s="400"/>
      <c r="XAN301" s="400"/>
      <c r="XAO301" s="400"/>
      <c r="XAP301" s="400"/>
      <c r="XAQ301" s="400"/>
      <c r="XAR301" s="400"/>
      <c r="XAS301" s="400"/>
      <c r="XAT301" s="400"/>
      <c r="XAU301" s="400"/>
      <c r="XAV301" s="400"/>
      <c r="XAW301" s="400"/>
      <c r="XAX301" s="400"/>
      <c r="XAY301" s="400"/>
      <c r="XAZ301" s="400"/>
      <c r="XBA301" s="400"/>
      <c r="XBB301" s="400"/>
      <c r="XBC301" s="400"/>
      <c r="XBD301" s="400"/>
      <c r="XBE301" s="400"/>
      <c r="XBF301" s="400"/>
      <c r="XBG301" s="400"/>
      <c r="XBH301" s="400"/>
      <c r="XBI301" s="400"/>
      <c r="XBJ301" s="400"/>
      <c r="XBK301" s="400"/>
      <c r="XBL301" s="400"/>
      <c r="XBM301" s="400"/>
      <c r="XBN301" s="400"/>
      <c r="XBO301" s="400"/>
      <c r="XBP301" s="400"/>
      <c r="XBQ301" s="400"/>
      <c r="XBR301" s="400"/>
      <c r="XBS301" s="400"/>
      <c r="XBT301" s="400"/>
      <c r="XBU301" s="400"/>
      <c r="XBV301" s="400"/>
      <c r="XBW301" s="400"/>
      <c r="XBX301" s="400"/>
      <c r="XBY301" s="400"/>
      <c r="XBZ301" s="400"/>
      <c r="XCA301" s="400"/>
      <c r="XCB301" s="400"/>
      <c r="XCC301" s="400"/>
      <c r="XCD301" s="400"/>
      <c r="XCE301" s="400"/>
      <c r="XCF301" s="400"/>
      <c r="XCG301" s="400"/>
      <c r="XCH301" s="400"/>
      <c r="XCI301" s="400"/>
      <c r="XCJ301" s="400"/>
      <c r="XCK301" s="400"/>
      <c r="XCL301" s="400"/>
      <c r="XCM301" s="400"/>
      <c r="XCN301" s="400"/>
      <c r="XCO301" s="400"/>
      <c r="XCP301" s="400"/>
      <c r="XCQ301" s="400"/>
      <c r="XCR301" s="400"/>
      <c r="XCS301" s="400"/>
      <c r="XCT301" s="400"/>
      <c r="XCU301" s="400"/>
      <c r="XCV301" s="400"/>
      <c r="XCW301" s="400"/>
      <c r="XCX301" s="400"/>
      <c r="XCY301" s="400"/>
      <c r="XCZ301" s="400"/>
      <c r="XDA301" s="400"/>
      <c r="XDB301" s="400"/>
      <c r="XDC301" s="400"/>
      <c r="XDD301" s="400"/>
      <c r="XDE301" s="400"/>
      <c r="XDF301" s="400"/>
      <c r="XDG301" s="400"/>
      <c r="XDH301" s="400"/>
      <c r="XDI301" s="400"/>
      <c r="XDJ301" s="400"/>
      <c r="XDK301" s="400"/>
      <c r="XDL301" s="400"/>
      <c r="XDM301" s="400"/>
      <c r="XDN301" s="400"/>
      <c r="XDO301" s="400"/>
      <c r="XDP301" s="400"/>
      <c r="XDQ301" s="400"/>
      <c r="XDR301" s="400"/>
      <c r="XDS301" s="400"/>
      <c r="XDT301" s="400"/>
      <c r="XDU301" s="400"/>
      <c r="XDV301" s="400"/>
      <c r="XDW301" s="400"/>
      <c r="XDX301" s="400"/>
      <c r="XDY301" s="400"/>
      <c r="XDZ301" s="400"/>
      <c r="XEA301" s="400"/>
      <c r="XEB301" s="400"/>
      <c r="XEC301" s="400"/>
      <c r="XED301" s="400"/>
      <c r="XEE301" s="400"/>
      <c r="XEF301" s="400"/>
      <c r="XEG301" s="400"/>
      <c r="XEH301" s="400"/>
      <c r="XEI301" s="400"/>
      <c r="XEJ301" s="400"/>
      <c r="XEK301" s="400"/>
      <c r="XEL301" s="400"/>
      <c r="XEM301" s="400"/>
      <c r="XEN301" s="400"/>
      <c r="XEO301" s="400"/>
      <c r="XEP301" s="400"/>
      <c r="XEQ301" s="400"/>
      <c r="XER301" s="400"/>
      <c r="XES301" s="400"/>
      <c r="XET301" s="400"/>
    </row>
    <row r="302" s="396" customFormat="1" ht="47.25" customHeight="1" spans="1:12">
      <c r="A302" s="421" t="s">
        <v>244</v>
      </c>
      <c r="B302" s="422">
        <v>2103000042</v>
      </c>
      <c r="C302" s="423" t="s">
        <v>595</v>
      </c>
      <c r="D302" s="423" t="s">
        <v>601</v>
      </c>
      <c r="E302" s="423"/>
      <c r="F302" s="424" t="s">
        <v>579</v>
      </c>
      <c r="G302" s="425">
        <v>358</v>
      </c>
      <c r="H302" s="425">
        <v>358</v>
      </c>
      <c r="I302" s="425">
        <v>358</v>
      </c>
      <c r="J302" s="425">
        <v>347</v>
      </c>
      <c r="K302" s="425">
        <v>302</v>
      </c>
      <c r="L302" s="441" t="s">
        <v>602</v>
      </c>
    </row>
    <row r="303" s="396" customFormat="1" ht="30" customHeight="1" spans="1:12">
      <c r="A303" s="421" t="s">
        <v>244</v>
      </c>
      <c r="B303" s="422">
        <v>21030000421</v>
      </c>
      <c r="C303" s="423" t="s">
        <v>595</v>
      </c>
      <c r="D303" s="423" t="s">
        <v>601</v>
      </c>
      <c r="E303" s="423"/>
      <c r="F303" s="424" t="s">
        <v>579</v>
      </c>
      <c r="G303" s="425">
        <v>441</v>
      </c>
      <c r="H303" s="425">
        <v>441</v>
      </c>
      <c r="I303" s="425">
        <v>441</v>
      </c>
      <c r="J303" s="425">
        <v>427</v>
      </c>
      <c r="K303" s="425">
        <v>372</v>
      </c>
      <c r="L303" s="441" t="s">
        <v>603</v>
      </c>
    </row>
    <row r="304" s="396" customFormat="1" ht="30" customHeight="1" spans="1:12">
      <c r="A304" s="421" t="s">
        <v>244</v>
      </c>
      <c r="B304" s="422">
        <v>21030000422</v>
      </c>
      <c r="C304" s="423" t="s">
        <v>595</v>
      </c>
      <c r="D304" s="423" t="s">
        <v>601</v>
      </c>
      <c r="E304" s="423"/>
      <c r="F304" s="424" t="s">
        <v>579</v>
      </c>
      <c r="G304" s="425">
        <v>704</v>
      </c>
      <c r="H304" s="425">
        <v>704</v>
      </c>
      <c r="I304" s="425">
        <v>704</v>
      </c>
      <c r="J304" s="425">
        <v>683</v>
      </c>
      <c r="K304" s="425">
        <v>594</v>
      </c>
      <c r="L304" s="441" t="s">
        <v>604</v>
      </c>
    </row>
    <row r="305" s="396" customFormat="1" ht="30" customHeight="1" spans="1:12">
      <c r="A305" s="421" t="s">
        <v>605</v>
      </c>
      <c r="B305" s="422">
        <v>2103000043</v>
      </c>
      <c r="C305" s="423" t="s">
        <v>595</v>
      </c>
      <c r="D305" s="423" t="s">
        <v>606</v>
      </c>
      <c r="E305" s="423"/>
      <c r="F305" s="424" t="s">
        <v>607</v>
      </c>
      <c r="G305" s="425">
        <v>123</v>
      </c>
      <c r="H305" s="425">
        <v>123</v>
      </c>
      <c r="I305" s="425">
        <v>123</v>
      </c>
      <c r="J305" s="425">
        <v>105</v>
      </c>
      <c r="K305" s="425">
        <v>89</v>
      </c>
      <c r="L305" s="441" t="s">
        <v>59</v>
      </c>
    </row>
    <row r="306" s="396" customFormat="1" ht="30" customHeight="1" spans="1:12">
      <c r="A306" s="421" t="s">
        <v>261</v>
      </c>
      <c r="B306" s="422">
        <v>210300005</v>
      </c>
      <c r="C306" s="423" t="s">
        <v>608</v>
      </c>
      <c r="D306" s="423"/>
      <c r="E306" s="423"/>
      <c r="F306" s="424" t="s">
        <v>573</v>
      </c>
      <c r="G306" s="425"/>
      <c r="H306" s="425"/>
      <c r="I306" s="425"/>
      <c r="J306" s="425"/>
      <c r="K306" s="425"/>
      <c r="L306" s="441"/>
    </row>
    <row r="307" s="396" customFormat="1" ht="30" customHeight="1" spans="1:12">
      <c r="A307" s="421" t="s">
        <v>261</v>
      </c>
      <c r="B307" s="422">
        <v>2103000051</v>
      </c>
      <c r="C307" s="423" t="s">
        <v>608</v>
      </c>
      <c r="D307" s="423"/>
      <c r="E307" s="423"/>
      <c r="F307" s="424" t="s">
        <v>573</v>
      </c>
      <c r="G307" s="425">
        <v>84</v>
      </c>
      <c r="H307" s="425">
        <v>84</v>
      </c>
      <c r="I307" s="425">
        <v>84</v>
      </c>
      <c r="J307" s="425">
        <v>81</v>
      </c>
      <c r="K307" s="425">
        <v>71</v>
      </c>
      <c r="L307" s="441"/>
    </row>
    <row r="308" s="396" customFormat="1" ht="30" customHeight="1" spans="1:12">
      <c r="A308" s="421" t="s">
        <v>244</v>
      </c>
      <c r="B308" s="422">
        <v>2103000052</v>
      </c>
      <c r="C308" s="423" t="s">
        <v>609</v>
      </c>
      <c r="D308" s="423"/>
      <c r="E308" s="423"/>
      <c r="F308" s="424" t="s">
        <v>23</v>
      </c>
      <c r="G308" s="425">
        <v>238</v>
      </c>
      <c r="H308" s="425">
        <v>238</v>
      </c>
      <c r="I308" s="425">
        <v>238</v>
      </c>
      <c r="J308" s="425">
        <v>230</v>
      </c>
      <c r="K308" s="425">
        <v>201</v>
      </c>
      <c r="L308" s="441" t="s">
        <v>602</v>
      </c>
    </row>
    <row r="309" s="396" customFormat="1" ht="30" customHeight="1" spans="1:12">
      <c r="A309" s="421" t="s">
        <v>244</v>
      </c>
      <c r="B309" s="422">
        <v>21030000521</v>
      </c>
      <c r="C309" s="423" t="s">
        <v>609</v>
      </c>
      <c r="D309" s="423"/>
      <c r="E309" s="423"/>
      <c r="F309" s="424" t="s">
        <v>23</v>
      </c>
      <c r="G309" s="425">
        <v>352</v>
      </c>
      <c r="H309" s="425">
        <v>352</v>
      </c>
      <c r="I309" s="425">
        <v>352</v>
      </c>
      <c r="J309" s="425">
        <v>341</v>
      </c>
      <c r="K309" s="425">
        <v>297</v>
      </c>
      <c r="L309" s="441" t="s">
        <v>603</v>
      </c>
    </row>
    <row r="310" s="396" customFormat="1" ht="30" customHeight="1" spans="1:12">
      <c r="A310" s="421" t="s">
        <v>244</v>
      </c>
      <c r="B310" s="422">
        <v>21030000522</v>
      </c>
      <c r="C310" s="423" t="s">
        <v>609</v>
      </c>
      <c r="D310" s="423"/>
      <c r="E310" s="423"/>
      <c r="F310" s="424" t="s">
        <v>23</v>
      </c>
      <c r="G310" s="425">
        <v>563</v>
      </c>
      <c r="H310" s="425">
        <v>563</v>
      </c>
      <c r="I310" s="425">
        <v>563</v>
      </c>
      <c r="J310" s="425">
        <v>546</v>
      </c>
      <c r="K310" s="425">
        <v>475</v>
      </c>
      <c r="L310" s="441" t="s">
        <v>604</v>
      </c>
    </row>
    <row r="311" s="396" customFormat="1" ht="30" customHeight="1" spans="1:12">
      <c r="A311" s="421" t="s">
        <v>489</v>
      </c>
      <c r="B311" s="422">
        <v>210300006</v>
      </c>
      <c r="C311" s="423" t="s">
        <v>610</v>
      </c>
      <c r="D311" s="423"/>
      <c r="E311" s="423"/>
      <c r="F311" s="424" t="s">
        <v>23</v>
      </c>
      <c r="G311" s="425">
        <v>26</v>
      </c>
      <c r="H311" s="425">
        <v>26</v>
      </c>
      <c r="I311" s="425">
        <v>26</v>
      </c>
      <c r="J311" s="425">
        <v>26</v>
      </c>
      <c r="K311" s="425">
        <v>22</v>
      </c>
      <c r="L311" s="441" t="s">
        <v>452</v>
      </c>
    </row>
    <row r="312" s="396" customFormat="1" ht="30" customHeight="1" spans="1:12">
      <c r="A312" s="421" t="s">
        <v>393</v>
      </c>
      <c r="B312" s="422">
        <v>210300007</v>
      </c>
      <c r="C312" s="423" t="s">
        <v>611</v>
      </c>
      <c r="D312" s="423"/>
      <c r="E312" s="423"/>
      <c r="F312" s="424" t="s">
        <v>23</v>
      </c>
      <c r="G312" s="425">
        <v>451</v>
      </c>
      <c r="H312" s="425">
        <v>451</v>
      </c>
      <c r="I312" s="425">
        <v>451</v>
      </c>
      <c r="J312" s="425">
        <v>438</v>
      </c>
      <c r="K312" s="425">
        <v>307</v>
      </c>
      <c r="L312" s="441"/>
    </row>
    <row r="313" s="396" customFormat="1" ht="30" customHeight="1" spans="1:12">
      <c r="A313" s="421" t="s">
        <v>447</v>
      </c>
      <c r="B313" s="422">
        <v>210300008</v>
      </c>
      <c r="C313" s="423" t="s">
        <v>612</v>
      </c>
      <c r="D313" s="423"/>
      <c r="E313" s="423"/>
      <c r="F313" s="424" t="s">
        <v>23</v>
      </c>
      <c r="G313" s="425">
        <v>190</v>
      </c>
      <c r="H313" s="425">
        <v>190</v>
      </c>
      <c r="I313" s="425">
        <v>190</v>
      </c>
      <c r="J313" s="425">
        <v>188</v>
      </c>
      <c r="K313" s="425">
        <v>166</v>
      </c>
      <c r="L313" s="441" t="s">
        <v>452</v>
      </c>
    </row>
    <row r="314" s="396" customFormat="1" ht="30" customHeight="1" spans="1:12">
      <c r="A314" s="421" t="s">
        <v>489</v>
      </c>
      <c r="B314" s="422">
        <v>210300010</v>
      </c>
      <c r="C314" s="423" t="s">
        <v>613</v>
      </c>
      <c r="D314" s="423"/>
      <c r="E314" s="423"/>
      <c r="F314" s="424" t="s">
        <v>23</v>
      </c>
      <c r="G314" s="425">
        <v>38</v>
      </c>
      <c r="H314" s="425">
        <v>38</v>
      </c>
      <c r="I314" s="425">
        <v>38</v>
      </c>
      <c r="J314" s="425">
        <v>37</v>
      </c>
      <c r="K314" s="425">
        <v>32</v>
      </c>
      <c r="L314" s="441" t="s">
        <v>614</v>
      </c>
    </row>
    <row r="315" s="392" customFormat="1" ht="30" customHeight="1" spans="1:12">
      <c r="A315" s="421" t="s">
        <v>615</v>
      </c>
      <c r="B315" s="422">
        <v>2104</v>
      </c>
      <c r="C315" s="423" t="s">
        <v>616</v>
      </c>
      <c r="D315" s="423"/>
      <c r="E315" s="423"/>
      <c r="F315" s="424"/>
      <c r="G315" s="425"/>
      <c r="H315" s="425"/>
      <c r="I315" s="425"/>
      <c r="J315" s="425"/>
      <c r="K315" s="425"/>
      <c r="L315" s="441" t="s">
        <v>29</v>
      </c>
    </row>
    <row r="316" s="392" customFormat="1" ht="30" customHeight="1" spans="1:12">
      <c r="A316" s="421" t="s">
        <v>615</v>
      </c>
      <c r="B316" s="422">
        <v>210400001</v>
      </c>
      <c r="C316" s="423" t="s">
        <v>617</v>
      </c>
      <c r="D316" s="423" t="s">
        <v>618</v>
      </c>
      <c r="E316" s="423"/>
      <c r="F316" s="424" t="s">
        <v>23</v>
      </c>
      <c r="G316" s="478">
        <v>50</v>
      </c>
      <c r="H316" s="478">
        <v>50</v>
      </c>
      <c r="I316" s="478">
        <v>50</v>
      </c>
      <c r="J316" s="479">
        <v>46.6666666666667</v>
      </c>
      <c r="K316" s="478">
        <v>42.5</v>
      </c>
      <c r="L316" s="441" t="s">
        <v>29</v>
      </c>
    </row>
    <row r="317" s="392" customFormat="1" ht="30" customHeight="1" spans="1:12">
      <c r="A317" s="421" t="s">
        <v>15</v>
      </c>
      <c r="B317" s="422">
        <v>2105</v>
      </c>
      <c r="C317" s="423" t="s">
        <v>619</v>
      </c>
      <c r="D317" s="423"/>
      <c r="E317" s="423"/>
      <c r="F317" s="424"/>
      <c r="G317" s="478"/>
      <c r="H317" s="478"/>
      <c r="I317" s="478"/>
      <c r="J317" s="478"/>
      <c r="K317" s="478"/>
      <c r="L317" s="441"/>
    </row>
    <row r="318" s="392" customFormat="1" ht="30" customHeight="1" spans="1:12">
      <c r="A318" s="421" t="s">
        <v>15</v>
      </c>
      <c r="B318" s="422">
        <v>210500001</v>
      </c>
      <c r="C318" s="423" t="s">
        <v>620</v>
      </c>
      <c r="D318" s="423"/>
      <c r="E318" s="423"/>
      <c r="F318" s="424" t="s">
        <v>457</v>
      </c>
      <c r="G318" s="478">
        <v>10</v>
      </c>
      <c r="H318" s="478">
        <v>10</v>
      </c>
      <c r="I318" s="478">
        <v>10</v>
      </c>
      <c r="J318" s="478">
        <v>10</v>
      </c>
      <c r="K318" s="478">
        <v>10</v>
      </c>
      <c r="L318" s="441"/>
    </row>
    <row r="319" s="392" customFormat="1" ht="30" customHeight="1" spans="1:12">
      <c r="A319" s="421" t="s">
        <v>15</v>
      </c>
      <c r="B319" s="422">
        <v>210500002</v>
      </c>
      <c r="C319" s="423" t="s">
        <v>621</v>
      </c>
      <c r="D319" s="423"/>
      <c r="E319" s="423"/>
      <c r="F319" s="424" t="s">
        <v>499</v>
      </c>
      <c r="G319" s="478">
        <v>10</v>
      </c>
      <c r="H319" s="478">
        <v>10</v>
      </c>
      <c r="I319" s="478">
        <v>10</v>
      </c>
      <c r="J319" s="478">
        <v>10</v>
      </c>
      <c r="K319" s="478">
        <v>10</v>
      </c>
      <c r="L319" s="441"/>
    </row>
    <row r="320" s="396" customFormat="1" ht="30" customHeight="1" spans="1:12">
      <c r="A320" s="428" t="s">
        <v>61</v>
      </c>
      <c r="B320" s="460">
        <v>22</v>
      </c>
      <c r="C320" s="423" t="s">
        <v>622</v>
      </c>
      <c r="D320" s="462"/>
      <c r="E320" s="461" t="s">
        <v>623</v>
      </c>
      <c r="F320" s="428"/>
      <c r="G320" s="429"/>
      <c r="H320" s="429"/>
      <c r="I320" s="429"/>
      <c r="J320" s="429"/>
      <c r="K320" s="429"/>
      <c r="L320" s="462" t="s">
        <v>29</v>
      </c>
    </row>
    <row r="321" s="392" customFormat="1" ht="30" customHeight="1" spans="1:12">
      <c r="A321" s="421" t="s">
        <v>20</v>
      </c>
      <c r="B321" s="422">
        <v>2201</v>
      </c>
      <c r="C321" s="423" t="s">
        <v>624</v>
      </c>
      <c r="D321" s="423"/>
      <c r="E321" s="423" t="s">
        <v>625</v>
      </c>
      <c r="F321" s="424"/>
      <c r="G321" s="425"/>
      <c r="H321" s="425"/>
      <c r="I321" s="425"/>
      <c r="J321" s="425"/>
      <c r="K321" s="425"/>
      <c r="L321" s="462" t="s">
        <v>29</v>
      </c>
    </row>
    <row r="322" s="392" customFormat="1" ht="30" customHeight="1" spans="1:12">
      <c r="A322" s="421" t="s">
        <v>20</v>
      </c>
      <c r="B322" s="422">
        <v>220100001</v>
      </c>
      <c r="C322" s="423" t="s">
        <v>626</v>
      </c>
      <c r="D322" s="423" t="s">
        <v>179</v>
      </c>
      <c r="E322" s="423"/>
      <c r="F322" s="424" t="s">
        <v>457</v>
      </c>
      <c r="G322" s="478">
        <v>4</v>
      </c>
      <c r="H322" s="478">
        <v>4</v>
      </c>
      <c r="I322" s="478">
        <v>4</v>
      </c>
      <c r="J322" s="478">
        <v>4</v>
      </c>
      <c r="K322" s="478">
        <v>4</v>
      </c>
      <c r="L322" s="462" t="s">
        <v>29</v>
      </c>
    </row>
    <row r="323" s="392" customFormat="1" ht="30" customHeight="1" spans="1:12">
      <c r="A323" s="421" t="s">
        <v>15</v>
      </c>
      <c r="B323" s="422">
        <v>220100002</v>
      </c>
      <c r="C323" s="423" t="s">
        <v>627</v>
      </c>
      <c r="D323" s="423"/>
      <c r="E323" s="423"/>
      <c r="F323" s="424" t="s">
        <v>628</v>
      </c>
      <c r="G323" s="478">
        <v>18</v>
      </c>
      <c r="H323" s="478">
        <v>18</v>
      </c>
      <c r="I323" s="478">
        <v>18</v>
      </c>
      <c r="J323" s="478">
        <v>18</v>
      </c>
      <c r="K323" s="478">
        <v>18</v>
      </c>
      <c r="L323" s="441"/>
    </row>
    <row r="324" s="392" customFormat="1" ht="30" customHeight="1" spans="1:12">
      <c r="A324" s="421" t="s">
        <v>20</v>
      </c>
      <c r="B324" s="422">
        <v>220100003</v>
      </c>
      <c r="C324" s="423" t="s">
        <v>629</v>
      </c>
      <c r="D324" s="423"/>
      <c r="E324" s="423"/>
      <c r="F324" s="424" t="s">
        <v>499</v>
      </c>
      <c r="G324" s="478">
        <v>20</v>
      </c>
      <c r="H324" s="478">
        <v>20</v>
      </c>
      <c r="I324" s="478">
        <v>20</v>
      </c>
      <c r="J324" s="478">
        <v>20</v>
      </c>
      <c r="K324" s="479">
        <v>18.7142857142857</v>
      </c>
      <c r="L324" s="441" t="s">
        <v>630</v>
      </c>
    </row>
    <row r="325" s="392" customFormat="1" ht="30" customHeight="1" spans="1:12">
      <c r="A325" s="421" t="s">
        <v>631</v>
      </c>
      <c r="B325" s="422">
        <v>2202</v>
      </c>
      <c r="C325" s="423" t="s">
        <v>632</v>
      </c>
      <c r="D325" s="423"/>
      <c r="E325" s="423" t="s">
        <v>633</v>
      </c>
      <c r="F325" s="424"/>
      <c r="G325" s="478"/>
      <c r="H325" s="478"/>
      <c r="I325" s="478"/>
      <c r="J325" s="478"/>
      <c r="K325" s="478"/>
      <c r="L325" s="441" t="s">
        <v>29</v>
      </c>
    </row>
    <row r="326" s="392" customFormat="1" ht="30" customHeight="1" spans="1:12">
      <c r="A326" s="421" t="s">
        <v>20</v>
      </c>
      <c r="B326" s="422">
        <v>220201</v>
      </c>
      <c r="C326" s="423" t="s">
        <v>634</v>
      </c>
      <c r="D326" s="423"/>
      <c r="E326" s="423"/>
      <c r="F326" s="424"/>
      <c r="G326" s="478"/>
      <c r="H326" s="478"/>
      <c r="I326" s="478"/>
      <c r="J326" s="478"/>
      <c r="K326" s="478"/>
      <c r="L326" s="441" t="s">
        <v>29</v>
      </c>
    </row>
    <row r="327" s="392" customFormat="1" ht="30" customHeight="1" spans="1:12">
      <c r="A327" s="421" t="s">
        <v>20</v>
      </c>
      <c r="B327" s="422">
        <v>220201001</v>
      </c>
      <c r="C327" s="423" t="s">
        <v>635</v>
      </c>
      <c r="D327" s="423"/>
      <c r="E327" s="423"/>
      <c r="F327" s="424" t="s">
        <v>23</v>
      </c>
      <c r="G327" s="478">
        <v>10</v>
      </c>
      <c r="H327" s="478">
        <v>10</v>
      </c>
      <c r="I327" s="478">
        <v>10</v>
      </c>
      <c r="J327" s="478">
        <v>10</v>
      </c>
      <c r="K327" s="478">
        <v>10</v>
      </c>
      <c r="L327" s="441" t="s">
        <v>29</v>
      </c>
    </row>
    <row r="328" s="392" customFormat="1" ht="92.25" customHeight="1" spans="1:12">
      <c r="A328" s="421" t="s">
        <v>90</v>
      </c>
      <c r="B328" s="422">
        <v>220201002</v>
      </c>
      <c r="C328" s="423" t="s">
        <v>636</v>
      </c>
      <c r="D328" s="423" t="s">
        <v>637</v>
      </c>
      <c r="E328" s="423"/>
      <c r="F328" s="424" t="s">
        <v>579</v>
      </c>
      <c r="G328" s="478">
        <v>25</v>
      </c>
      <c r="H328" s="478">
        <v>25</v>
      </c>
      <c r="I328" s="478">
        <v>25</v>
      </c>
      <c r="J328" s="478">
        <v>25</v>
      </c>
      <c r="K328" s="478">
        <v>25</v>
      </c>
      <c r="L328" s="441" t="s">
        <v>638</v>
      </c>
    </row>
    <row r="329" s="392" customFormat="1" ht="30" customHeight="1" spans="1:12">
      <c r="A329" s="421" t="s">
        <v>20</v>
      </c>
      <c r="B329" s="422">
        <v>220201003</v>
      </c>
      <c r="C329" s="423" t="s">
        <v>639</v>
      </c>
      <c r="D329" s="423" t="s">
        <v>640</v>
      </c>
      <c r="E329" s="423"/>
      <c r="F329" s="424" t="s">
        <v>23</v>
      </c>
      <c r="G329" s="478">
        <v>40</v>
      </c>
      <c r="H329" s="478">
        <v>40</v>
      </c>
      <c r="I329" s="478">
        <v>40</v>
      </c>
      <c r="J329" s="478">
        <v>40</v>
      </c>
      <c r="K329" s="478">
        <v>40</v>
      </c>
      <c r="L329" s="441" t="s">
        <v>29</v>
      </c>
    </row>
    <row r="330" s="392" customFormat="1" ht="30" customHeight="1" spans="1:12">
      <c r="A330" s="421" t="s">
        <v>20</v>
      </c>
      <c r="B330" s="422">
        <v>220201004</v>
      </c>
      <c r="C330" s="423" t="s">
        <v>641</v>
      </c>
      <c r="D330" s="423" t="s">
        <v>642</v>
      </c>
      <c r="E330" s="423"/>
      <c r="F330" s="424" t="s">
        <v>23</v>
      </c>
      <c r="G330" s="478">
        <v>50</v>
      </c>
      <c r="H330" s="478">
        <v>50</v>
      </c>
      <c r="I330" s="478">
        <v>50</v>
      </c>
      <c r="J330" s="478">
        <v>50</v>
      </c>
      <c r="K330" s="478">
        <v>50</v>
      </c>
      <c r="L330" s="441" t="s">
        <v>29</v>
      </c>
    </row>
    <row r="331" s="392" customFormat="1" ht="30" customHeight="1" spans="1:12">
      <c r="A331" s="421" t="s">
        <v>20</v>
      </c>
      <c r="B331" s="422">
        <v>220201005</v>
      </c>
      <c r="C331" s="423" t="s">
        <v>643</v>
      </c>
      <c r="D331" s="423" t="s">
        <v>644</v>
      </c>
      <c r="E331" s="423"/>
      <c r="F331" s="424" t="s">
        <v>23</v>
      </c>
      <c r="G331" s="478">
        <v>60</v>
      </c>
      <c r="H331" s="478">
        <v>60</v>
      </c>
      <c r="I331" s="478">
        <v>60</v>
      </c>
      <c r="J331" s="478">
        <v>60</v>
      </c>
      <c r="K331" s="478">
        <v>60</v>
      </c>
      <c r="L331" s="441" t="s">
        <v>29</v>
      </c>
    </row>
    <row r="332" s="392" customFormat="1" ht="30" customHeight="1" spans="1:12">
      <c r="A332" s="421" t="s">
        <v>20</v>
      </c>
      <c r="B332" s="422">
        <v>220201006</v>
      </c>
      <c r="C332" s="423" t="s">
        <v>645</v>
      </c>
      <c r="D332" s="423" t="s">
        <v>590</v>
      </c>
      <c r="E332" s="423" t="s">
        <v>646</v>
      </c>
      <c r="F332" s="424" t="s">
        <v>23</v>
      </c>
      <c r="G332" s="478">
        <v>50</v>
      </c>
      <c r="H332" s="478">
        <v>50</v>
      </c>
      <c r="I332" s="478">
        <v>50</v>
      </c>
      <c r="J332" s="478">
        <v>50</v>
      </c>
      <c r="K332" s="478">
        <v>50</v>
      </c>
      <c r="L332" s="441" t="s">
        <v>29</v>
      </c>
    </row>
    <row r="333" s="392" customFormat="1" ht="94.5" customHeight="1" spans="1:12">
      <c r="A333" s="421" t="s">
        <v>20</v>
      </c>
      <c r="B333" s="422">
        <v>220201007</v>
      </c>
      <c r="C333" s="423" t="s">
        <v>647</v>
      </c>
      <c r="D333" s="423"/>
      <c r="E333" s="423"/>
      <c r="F333" s="424" t="s">
        <v>457</v>
      </c>
      <c r="G333" s="478">
        <v>20</v>
      </c>
      <c r="H333" s="478">
        <v>20</v>
      </c>
      <c r="I333" s="478">
        <v>20</v>
      </c>
      <c r="J333" s="478">
        <v>20</v>
      </c>
      <c r="K333" s="478">
        <v>20</v>
      </c>
      <c r="L333" s="441" t="s">
        <v>648</v>
      </c>
    </row>
    <row r="334" s="392" customFormat="1" ht="30" customHeight="1" spans="1:12">
      <c r="A334" s="421" t="s">
        <v>17</v>
      </c>
      <c r="B334" s="422">
        <v>220201008</v>
      </c>
      <c r="C334" s="423" t="s">
        <v>649</v>
      </c>
      <c r="D334" s="423"/>
      <c r="E334" s="423"/>
      <c r="F334" s="424" t="s">
        <v>23</v>
      </c>
      <c r="G334" s="478">
        <v>30</v>
      </c>
      <c r="H334" s="478">
        <v>30</v>
      </c>
      <c r="I334" s="478">
        <v>30</v>
      </c>
      <c r="J334" s="478">
        <v>30</v>
      </c>
      <c r="K334" s="478">
        <v>30</v>
      </c>
      <c r="L334" s="441" t="s">
        <v>650</v>
      </c>
    </row>
    <row r="335" s="392" customFormat="1" ht="30" customHeight="1" spans="1:12">
      <c r="A335" s="421" t="s">
        <v>17</v>
      </c>
      <c r="B335" s="422">
        <v>2202010080</v>
      </c>
      <c r="C335" s="423" t="s">
        <v>651</v>
      </c>
      <c r="D335" s="423"/>
      <c r="E335" s="423"/>
      <c r="F335" s="424" t="s">
        <v>23</v>
      </c>
      <c r="G335" s="478">
        <v>100</v>
      </c>
      <c r="H335" s="478">
        <v>100</v>
      </c>
      <c r="I335" s="478">
        <v>100</v>
      </c>
      <c r="J335" s="478">
        <v>100</v>
      </c>
      <c r="K335" s="478">
        <v>100</v>
      </c>
      <c r="L335" s="441" t="s">
        <v>29</v>
      </c>
    </row>
    <row r="336" s="392" customFormat="1" ht="30" customHeight="1" spans="1:12">
      <c r="A336" s="421" t="s">
        <v>15</v>
      </c>
      <c r="B336" s="422">
        <v>220201009</v>
      </c>
      <c r="C336" s="423" t="s">
        <v>652</v>
      </c>
      <c r="D336" s="423"/>
      <c r="E336" s="423"/>
      <c r="F336" s="424" t="s">
        <v>628</v>
      </c>
      <c r="G336" s="478">
        <v>50</v>
      </c>
      <c r="H336" s="478">
        <v>50</v>
      </c>
      <c r="I336" s="478">
        <v>50</v>
      </c>
      <c r="J336" s="478">
        <v>50</v>
      </c>
      <c r="K336" s="478">
        <v>50</v>
      </c>
      <c r="L336" s="441" t="s">
        <v>653</v>
      </c>
    </row>
    <row r="337" s="392" customFormat="1" ht="30" customHeight="1" spans="1:12">
      <c r="A337" s="421" t="s">
        <v>20</v>
      </c>
      <c r="B337" s="422">
        <v>220202</v>
      </c>
      <c r="C337" s="423" t="s">
        <v>654</v>
      </c>
      <c r="D337" s="423"/>
      <c r="E337" s="423"/>
      <c r="F337" s="424"/>
      <c r="G337" s="478"/>
      <c r="H337" s="478"/>
      <c r="I337" s="478"/>
      <c r="J337" s="478"/>
      <c r="K337" s="478"/>
      <c r="L337" s="441" t="s">
        <v>29</v>
      </c>
    </row>
    <row r="338" s="392" customFormat="1" ht="30" customHeight="1" spans="1:12">
      <c r="A338" s="421" t="s">
        <v>20</v>
      </c>
      <c r="B338" s="422">
        <v>220202001</v>
      </c>
      <c r="C338" s="423" t="s">
        <v>655</v>
      </c>
      <c r="D338" s="423" t="s">
        <v>656</v>
      </c>
      <c r="E338" s="423"/>
      <c r="F338" s="424" t="s">
        <v>23</v>
      </c>
      <c r="G338" s="478">
        <v>70</v>
      </c>
      <c r="H338" s="478">
        <v>70</v>
      </c>
      <c r="I338" s="478">
        <v>70</v>
      </c>
      <c r="J338" s="478">
        <v>70</v>
      </c>
      <c r="K338" s="479">
        <v>65.6666666666667</v>
      </c>
      <c r="L338" s="441" t="s">
        <v>29</v>
      </c>
    </row>
    <row r="339" s="392" customFormat="1" ht="30" customHeight="1" spans="1:12">
      <c r="A339" s="421" t="s">
        <v>20</v>
      </c>
      <c r="B339" s="422">
        <v>220202002</v>
      </c>
      <c r="C339" s="423" t="s">
        <v>657</v>
      </c>
      <c r="D339" s="423" t="s">
        <v>658</v>
      </c>
      <c r="E339" s="423"/>
      <c r="F339" s="424" t="s">
        <v>23</v>
      </c>
      <c r="G339" s="478">
        <v>70</v>
      </c>
      <c r="H339" s="478">
        <v>70</v>
      </c>
      <c r="I339" s="478">
        <v>70</v>
      </c>
      <c r="J339" s="478">
        <v>70</v>
      </c>
      <c r="K339" s="479">
        <v>65.6666666666667</v>
      </c>
      <c r="L339" s="441" t="s">
        <v>29</v>
      </c>
    </row>
    <row r="340" s="392" customFormat="1" ht="30" customHeight="1" spans="1:12">
      <c r="A340" s="421" t="s">
        <v>15</v>
      </c>
      <c r="B340" s="422">
        <v>220202003</v>
      </c>
      <c r="C340" s="423" t="s">
        <v>659</v>
      </c>
      <c r="D340" s="423"/>
      <c r="E340" s="423"/>
      <c r="F340" s="424" t="s">
        <v>628</v>
      </c>
      <c r="G340" s="478">
        <v>90</v>
      </c>
      <c r="H340" s="478">
        <v>90</v>
      </c>
      <c r="I340" s="478">
        <v>90</v>
      </c>
      <c r="J340" s="478">
        <v>90</v>
      </c>
      <c r="K340" s="479">
        <v>84.1666666666667</v>
      </c>
      <c r="L340" s="441"/>
    </row>
    <row r="341" s="392" customFormat="1" ht="30" customHeight="1" spans="1:12">
      <c r="A341" s="421" t="s">
        <v>261</v>
      </c>
      <c r="B341" s="422">
        <v>2202020031</v>
      </c>
      <c r="C341" s="423" t="s">
        <v>660</v>
      </c>
      <c r="D341" s="423" t="s">
        <v>661</v>
      </c>
      <c r="E341" s="423"/>
      <c r="F341" s="424" t="s">
        <v>23</v>
      </c>
      <c r="G341" s="478">
        <v>136</v>
      </c>
      <c r="H341" s="478">
        <v>136</v>
      </c>
      <c r="I341" s="478">
        <v>136</v>
      </c>
      <c r="J341" s="478">
        <v>116</v>
      </c>
      <c r="K341" s="479">
        <v>93.7333333333333</v>
      </c>
      <c r="L341" s="441"/>
    </row>
    <row r="342" s="392" customFormat="1" ht="30" customHeight="1" spans="1:12">
      <c r="A342" s="421" t="s">
        <v>20</v>
      </c>
      <c r="B342" s="422">
        <v>220203</v>
      </c>
      <c r="C342" s="423" t="s">
        <v>662</v>
      </c>
      <c r="D342" s="423"/>
      <c r="E342" s="423"/>
      <c r="F342" s="424"/>
      <c r="G342" s="478"/>
      <c r="H342" s="478"/>
      <c r="I342" s="478"/>
      <c r="J342" s="478"/>
      <c r="K342" s="478"/>
      <c r="L342" s="441" t="s">
        <v>29</v>
      </c>
    </row>
    <row r="343" s="392" customFormat="1" ht="30" customHeight="1" spans="1:12">
      <c r="A343" s="421" t="s">
        <v>20</v>
      </c>
      <c r="B343" s="422">
        <v>220203001</v>
      </c>
      <c r="C343" s="423" t="s">
        <v>663</v>
      </c>
      <c r="D343" s="423" t="s">
        <v>664</v>
      </c>
      <c r="E343" s="423" t="s">
        <v>179</v>
      </c>
      <c r="F343" s="424" t="s">
        <v>23</v>
      </c>
      <c r="G343" s="478">
        <v>35</v>
      </c>
      <c r="H343" s="478">
        <v>35</v>
      </c>
      <c r="I343" s="478">
        <v>35</v>
      </c>
      <c r="J343" s="478">
        <v>35</v>
      </c>
      <c r="K343" s="478">
        <v>35</v>
      </c>
      <c r="L343" s="441" t="s">
        <v>29</v>
      </c>
    </row>
    <row r="344" s="392" customFormat="1" ht="30" customHeight="1" spans="1:12">
      <c r="A344" s="421" t="s">
        <v>20</v>
      </c>
      <c r="B344" s="422">
        <v>220203002</v>
      </c>
      <c r="C344" s="423" t="s">
        <v>665</v>
      </c>
      <c r="D344" s="423" t="s">
        <v>664</v>
      </c>
      <c r="E344" s="423" t="s">
        <v>179</v>
      </c>
      <c r="F344" s="424" t="s">
        <v>23</v>
      </c>
      <c r="G344" s="478">
        <v>35</v>
      </c>
      <c r="H344" s="478">
        <v>35</v>
      </c>
      <c r="I344" s="478">
        <v>35</v>
      </c>
      <c r="J344" s="478">
        <v>35</v>
      </c>
      <c r="K344" s="478">
        <v>35</v>
      </c>
      <c r="L344" s="441" t="s">
        <v>29</v>
      </c>
    </row>
    <row r="345" s="396" customFormat="1" ht="100.5" customHeight="1" spans="1:12">
      <c r="A345" s="428" t="s">
        <v>61</v>
      </c>
      <c r="B345" s="502">
        <v>220203003</v>
      </c>
      <c r="C345" s="423" t="s">
        <v>666</v>
      </c>
      <c r="D345" s="441" t="s">
        <v>667</v>
      </c>
      <c r="E345" s="427"/>
      <c r="F345" s="428" t="s">
        <v>23</v>
      </c>
      <c r="G345" s="478">
        <v>68</v>
      </c>
      <c r="H345" s="478">
        <v>68</v>
      </c>
      <c r="I345" s="478">
        <v>68</v>
      </c>
      <c r="J345" s="480">
        <v>57.8</v>
      </c>
      <c r="K345" s="478">
        <v>50</v>
      </c>
      <c r="L345" s="441" t="s">
        <v>29</v>
      </c>
    </row>
    <row r="346" s="392" customFormat="1" ht="30" customHeight="1" spans="1:12">
      <c r="A346" s="421" t="s">
        <v>668</v>
      </c>
      <c r="B346" s="422">
        <v>220203004</v>
      </c>
      <c r="C346" s="423" t="s">
        <v>669</v>
      </c>
      <c r="D346" s="423" t="s">
        <v>670</v>
      </c>
      <c r="E346" s="423"/>
      <c r="F346" s="424" t="s">
        <v>23</v>
      </c>
      <c r="G346" s="478">
        <v>25</v>
      </c>
      <c r="H346" s="478">
        <v>25</v>
      </c>
      <c r="I346" s="478">
        <v>25</v>
      </c>
      <c r="J346" s="479">
        <v>20.8333333333333</v>
      </c>
      <c r="K346" s="479">
        <v>18.1666666666667</v>
      </c>
      <c r="L346" s="441" t="s">
        <v>29</v>
      </c>
    </row>
    <row r="347" s="392" customFormat="1" ht="30" customHeight="1" spans="1:12">
      <c r="A347" s="421" t="s">
        <v>20</v>
      </c>
      <c r="B347" s="422">
        <v>220203005</v>
      </c>
      <c r="C347" s="423" t="s">
        <v>671</v>
      </c>
      <c r="D347" s="423"/>
      <c r="E347" s="423"/>
      <c r="F347" s="424" t="s">
        <v>23</v>
      </c>
      <c r="G347" s="478">
        <v>20</v>
      </c>
      <c r="H347" s="478">
        <v>20</v>
      </c>
      <c r="I347" s="478">
        <v>20</v>
      </c>
      <c r="J347" s="478">
        <v>20</v>
      </c>
      <c r="K347" s="478">
        <v>20</v>
      </c>
      <c r="L347" s="441" t="s">
        <v>29</v>
      </c>
    </row>
    <row r="348" s="396" customFormat="1" ht="111" customHeight="1" spans="1:12">
      <c r="A348" s="428" t="s">
        <v>61</v>
      </c>
      <c r="B348" s="502">
        <v>2203</v>
      </c>
      <c r="C348" s="423" t="s">
        <v>672</v>
      </c>
      <c r="D348" s="431" t="s">
        <v>673</v>
      </c>
      <c r="E348" s="423" t="s">
        <v>674</v>
      </c>
      <c r="F348" s="428" t="s">
        <v>579</v>
      </c>
      <c r="G348" s="429"/>
      <c r="H348" s="429"/>
      <c r="I348" s="429"/>
      <c r="J348" s="429"/>
      <c r="K348" s="429"/>
      <c r="L348" s="441" t="s">
        <v>675</v>
      </c>
    </row>
    <row r="349" s="392" customFormat="1" ht="30" customHeight="1" spans="1:12">
      <c r="A349" s="421" t="s">
        <v>17</v>
      </c>
      <c r="B349" s="422">
        <v>220301</v>
      </c>
      <c r="C349" s="423" t="s">
        <v>676</v>
      </c>
      <c r="D349" s="423"/>
      <c r="E349" s="423"/>
      <c r="F349" s="424"/>
      <c r="G349" s="425"/>
      <c r="H349" s="425"/>
      <c r="I349" s="425"/>
      <c r="J349" s="425"/>
      <c r="K349" s="425"/>
      <c r="L349" s="441" t="s">
        <v>29</v>
      </c>
    </row>
    <row r="350" s="392" customFormat="1" ht="84" customHeight="1" spans="1:12">
      <c r="A350" s="421" t="s">
        <v>17</v>
      </c>
      <c r="B350" s="422">
        <v>220301001</v>
      </c>
      <c r="C350" s="423" t="s">
        <v>677</v>
      </c>
      <c r="D350" s="423" t="s">
        <v>678</v>
      </c>
      <c r="E350" s="423"/>
      <c r="F350" s="424" t="s">
        <v>23</v>
      </c>
      <c r="G350" s="425">
        <v>80</v>
      </c>
      <c r="H350" s="425">
        <v>80</v>
      </c>
      <c r="I350" s="425">
        <v>80</v>
      </c>
      <c r="J350" s="425">
        <v>80</v>
      </c>
      <c r="K350" s="425">
        <v>80</v>
      </c>
      <c r="L350" s="441" t="s">
        <v>29</v>
      </c>
    </row>
    <row r="351" s="392" customFormat="1" ht="92.25" customHeight="1" spans="1:12">
      <c r="A351" s="421" t="s">
        <v>20</v>
      </c>
      <c r="B351" s="422">
        <v>220301002</v>
      </c>
      <c r="C351" s="423" t="s">
        <v>679</v>
      </c>
      <c r="D351" s="423"/>
      <c r="E351" s="423"/>
      <c r="F351" s="424" t="s">
        <v>457</v>
      </c>
      <c r="G351" s="425">
        <v>60</v>
      </c>
      <c r="H351" s="425">
        <v>60</v>
      </c>
      <c r="I351" s="425">
        <v>60</v>
      </c>
      <c r="J351" s="425">
        <v>60</v>
      </c>
      <c r="K351" s="425">
        <v>60</v>
      </c>
      <c r="L351" s="441" t="s">
        <v>680</v>
      </c>
    </row>
    <row r="352" s="392" customFormat="1" ht="30" customHeight="1" spans="1:12">
      <c r="A352" s="421" t="s">
        <v>90</v>
      </c>
      <c r="B352" s="422">
        <v>220301003</v>
      </c>
      <c r="C352" s="423" t="s">
        <v>681</v>
      </c>
      <c r="D352" s="423"/>
      <c r="E352" s="423"/>
      <c r="F352" s="424" t="s">
        <v>23</v>
      </c>
      <c r="G352" s="425">
        <v>34</v>
      </c>
      <c r="H352" s="425">
        <v>34</v>
      </c>
      <c r="I352" s="425">
        <v>34</v>
      </c>
      <c r="J352" s="425">
        <v>29.2</v>
      </c>
      <c r="K352" s="425">
        <v>24.3</v>
      </c>
      <c r="L352" s="441" t="s">
        <v>29</v>
      </c>
    </row>
    <row r="353" s="392" customFormat="1" ht="30" customHeight="1" spans="1:12">
      <c r="A353" s="421" t="s">
        <v>20</v>
      </c>
      <c r="B353" s="422">
        <v>220302</v>
      </c>
      <c r="C353" s="423" t="s">
        <v>682</v>
      </c>
      <c r="D353" s="423"/>
      <c r="E353" s="423"/>
      <c r="F353" s="424"/>
      <c r="G353" s="425"/>
      <c r="H353" s="425"/>
      <c r="I353" s="425"/>
      <c r="J353" s="425"/>
      <c r="K353" s="425"/>
      <c r="L353" s="441" t="s">
        <v>29</v>
      </c>
    </row>
    <row r="354" s="392" customFormat="1" ht="30" customHeight="1" spans="1:12">
      <c r="A354" s="421" t="s">
        <v>668</v>
      </c>
      <c r="B354" s="422">
        <v>220302001</v>
      </c>
      <c r="C354" s="423" t="s">
        <v>683</v>
      </c>
      <c r="D354" s="423"/>
      <c r="E354" s="423"/>
      <c r="F354" s="424" t="s">
        <v>23</v>
      </c>
      <c r="G354" s="425">
        <v>90</v>
      </c>
      <c r="H354" s="425">
        <v>90</v>
      </c>
      <c r="I354" s="425">
        <v>90</v>
      </c>
      <c r="J354" s="425">
        <v>83.3</v>
      </c>
      <c r="K354" s="425">
        <v>81.3</v>
      </c>
      <c r="L354" s="441" t="s">
        <v>29</v>
      </c>
    </row>
    <row r="355" s="392" customFormat="1" ht="30" customHeight="1" spans="1:12">
      <c r="A355" s="421" t="s">
        <v>20</v>
      </c>
      <c r="B355" s="422">
        <v>220302002</v>
      </c>
      <c r="C355" s="423" t="s">
        <v>684</v>
      </c>
      <c r="D355" s="423"/>
      <c r="E355" s="423"/>
      <c r="F355" s="424" t="s">
        <v>23</v>
      </c>
      <c r="G355" s="425">
        <v>60</v>
      </c>
      <c r="H355" s="425">
        <v>60</v>
      </c>
      <c r="I355" s="425">
        <v>60</v>
      </c>
      <c r="J355" s="425">
        <v>60</v>
      </c>
      <c r="K355" s="425">
        <v>60</v>
      </c>
      <c r="L355" s="441" t="s">
        <v>29</v>
      </c>
    </row>
    <row r="356" s="392" customFormat="1" ht="30" customHeight="1" spans="1:12">
      <c r="A356" s="421" t="s">
        <v>685</v>
      </c>
      <c r="B356" s="422">
        <v>220302003</v>
      </c>
      <c r="C356" s="423" t="s">
        <v>686</v>
      </c>
      <c r="D356" s="423" t="s">
        <v>687</v>
      </c>
      <c r="E356" s="423"/>
      <c r="F356" s="424" t="s">
        <v>23</v>
      </c>
      <c r="G356" s="425">
        <v>143</v>
      </c>
      <c r="H356" s="425">
        <v>143</v>
      </c>
      <c r="I356" s="425">
        <v>143</v>
      </c>
      <c r="J356" s="425">
        <v>94.7</v>
      </c>
      <c r="K356" s="425">
        <v>94.7</v>
      </c>
      <c r="L356" s="509" t="s">
        <v>688</v>
      </c>
    </row>
    <row r="357" s="392" customFormat="1" ht="30" customHeight="1" spans="1:12">
      <c r="A357" s="421" t="s">
        <v>20</v>
      </c>
      <c r="B357" s="422">
        <v>220302004</v>
      </c>
      <c r="C357" s="423" t="s">
        <v>689</v>
      </c>
      <c r="D357" s="423"/>
      <c r="E357" s="423"/>
      <c r="F357" s="424" t="s">
        <v>23</v>
      </c>
      <c r="G357" s="425">
        <v>60</v>
      </c>
      <c r="H357" s="425">
        <v>60</v>
      </c>
      <c r="I357" s="425">
        <v>60</v>
      </c>
      <c r="J357" s="425">
        <v>60</v>
      </c>
      <c r="K357" s="425">
        <v>60</v>
      </c>
      <c r="L357" s="441" t="s">
        <v>29</v>
      </c>
    </row>
    <row r="358" s="392" customFormat="1" ht="30" customHeight="1" spans="1:12">
      <c r="A358" s="421" t="s">
        <v>668</v>
      </c>
      <c r="B358" s="422">
        <v>220302005</v>
      </c>
      <c r="C358" s="423" t="s">
        <v>690</v>
      </c>
      <c r="D358" s="423"/>
      <c r="E358" s="423"/>
      <c r="F358" s="424" t="s">
        <v>23</v>
      </c>
      <c r="G358" s="425">
        <v>90</v>
      </c>
      <c r="H358" s="425">
        <v>90</v>
      </c>
      <c r="I358" s="425">
        <v>90</v>
      </c>
      <c r="J358" s="425">
        <v>81.8</v>
      </c>
      <c r="K358" s="425">
        <v>62.6</v>
      </c>
      <c r="L358" s="441" t="s">
        <v>29</v>
      </c>
    </row>
    <row r="359" s="392" customFormat="1" ht="30" customHeight="1" spans="1:12">
      <c r="A359" s="421" t="s">
        <v>685</v>
      </c>
      <c r="B359" s="422">
        <v>220302006</v>
      </c>
      <c r="C359" s="423" t="s">
        <v>691</v>
      </c>
      <c r="D359" s="423"/>
      <c r="E359" s="423" t="s">
        <v>179</v>
      </c>
      <c r="F359" s="424" t="s">
        <v>544</v>
      </c>
      <c r="G359" s="425">
        <v>114</v>
      </c>
      <c r="H359" s="425">
        <v>114</v>
      </c>
      <c r="I359" s="425">
        <v>114</v>
      </c>
      <c r="J359" s="425">
        <v>80.7</v>
      </c>
      <c r="K359" s="425">
        <v>80.7</v>
      </c>
      <c r="L359" s="441" t="s">
        <v>29</v>
      </c>
    </row>
    <row r="360" s="392" customFormat="1" ht="30" customHeight="1" spans="1:12">
      <c r="A360" s="421" t="s">
        <v>20</v>
      </c>
      <c r="B360" s="422">
        <v>220302007</v>
      </c>
      <c r="C360" s="423" t="s">
        <v>692</v>
      </c>
      <c r="D360" s="423"/>
      <c r="E360" s="423"/>
      <c r="F360" s="424" t="s">
        <v>23</v>
      </c>
      <c r="G360" s="425">
        <v>130</v>
      </c>
      <c r="H360" s="425">
        <v>130</v>
      </c>
      <c r="I360" s="425">
        <v>130</v>
      </c>
      <c r="J360" s="425">
        <v>130</v>
      </c>
      <c r="K360" s="425">
        <v>130</v>
      </c>
      <c r="L360" s="441" t="s">
        <v>29</v>
      </c>
    </row>
    <row r="361" s="392" customFormat="1" ht="30" customHeight="1" spans="1:12">
      <c r="A361" s="421" t="s">
        <v>693</v>
      </c>
      <c r="B361" s="422">
        <v>220302008</v>
      </c>
      <c r="C361" s="423" t="s">
        <v>694</v>
      </c>
      <c r="D361" s="423"/>
      <c r="E361" s="423"/>
      <c r="F361" s="424" t="s">
        <v>23</v>
      </c>
      <c r="G361" s="425">
        <v>65</v>
      </c>
      <c r="H361" s="425">
        <v>65</v>
      </c>
      <c r="I361" s="425">
        <v>65</v>
      </c>
      <c r="J361" s="425">
        <v>60.9</v>
      </c>
      <c r="K361" s="425">
        <v>45.6</v>
      </c>
      <c r="L361" s="441" t="s">
        <v>29</v>
      </c>
    </row>
    <row r="362" s="392" customFormat="1" ht="30" customHeight="1" spans="1:12">
      <c r="A362" s="421" t="s">
        <v>20</v>
      </c>
      <c r="B362" s="422">
        <v>220302009</v>
      </c>
      <c r="C362" s="423" t="s">
        <v>695</v>
      </c>
      <c r="D362" s="423" t="s">
        <v>696</v>
      </c>
      <c r="E362" s="423" t="s">
        <v>373</v>
      </c>
      <c r="F362" s="424" t="s">
        <v>23</v>
      </c>
      <c r="G362" s="425">
        <v>150</v>
      </c>
      <c r="H362" s="425">
        <v>150</v>
      </c>
      <c r="I362" s="425">
        <v>150</v>
      </c>
      <c r="J362" s="425">
        <v>150</v>
      </c>
      <c r="K362" s="425">
        <v>150</v>
      </c>
      <c r="L362" s="441" t="s">
        <v>29</v>
      </c>
    </row>
    <row r="363" s="392" customFormat="1" ht="30" customHeight="1" spans="1:12">
      <c r="A363" s="421" t="s">
        <v>693</v>
      </c>
      <c r="B363" s="422">
        <v>220302010</v>
      </c>
      <c r="C363" s="423" t="s">
        <v>697</v>
      </c>
      <c r="D363" s="423" t="s">
        <v>698</v>
      </c>
      <c r="E363" s="423" t="s">
        <v>699</v>
      </c>
      <c r="F363" s="424" t="s">
        <v>23</v>
      </c>
      <c r="G363" s="425">
        <v>115</v>
      </c>
      <c r="H363" s="425">
        <v>115</v>
      </c>
      <c r="I363" s="425">
        <v>115</v>
      </c>
      <c r="J363" s="425">
        <v>110</v>
      </c>
      <c r="K363" s="425">
        <v>79.7</v>
      </c>
      <c r="L363" s="441" t="s">
        <v>29</v>
      </c>
    </row>
    <row r="364" s="392" customFormat="1" ht="30" customHeight="1" spans="1:13">
      <c r="A364" s="421" t="s">
        <v>668</v>
      </c>
      <c r="B364" s="422">
        <v>220302011</v>
      </c>
      <c r="C364" s="423" t="s">
        <v>700</v>
      </c>
      <c r="D364" s="423" t="s">
        <v>701</v>
      </c>
      <c r="E364" s="423"/>
      <c r="F364" s="424"/>
      <c r="G364" s="425">
        <v>91.7</v>
      </c>
      <c r="H364" s="425">
        <v>91.7</v>
      </c>
      <c r="I364" s="425">
        <v>91.7</v>
      </c>
      <c r="J364" s="425">
        <v>88.9</v>
      </c>
      <c r="K364" s="425">
        <v>61</v>
      </c>
      <c r="L364" s="441" t="s">
        <v>29</v>
      </c>
      <c r="M364" s="510"/>
    </row>
    <row r="365" s="392" customFormat="1" ht="30" customHeight="1" spans="1:12">
      <c r="A365" s="421" t="s">
        <v>15</v>
      </c>
      <c r="B365" s="422">
        <v>220302012</v>
      </c>
      <c r="C365" s="423" t="s">
        <v>702</v>
      </c>
      <c r="D365" s="423"/>
      <c r="E365" s="423"/>
      <c r="F365" s="424" t="s">
        <v>628</v>
      </c>
      <c r="G365" s="425">
        <v>140</v>
      </c>
      <c r="H365" s="425">
        <v>140</v>
      </c>
      <c r="I365" s="425">
        <v>140</v>
      </c>
      <c r="J365" s="425">
        <v>140</v>
      </c>
      <c r="K365" s="425">
        <v>140</v>
      </c>
      <c r="L365" s="441"/>
    </row>
    <row r="366" s="392" customFormat="1" ht="72.75" customHeight="1" spans="1:12">
      <c r="A366" s="421" t="s">
        <v>38</v>
      </c>
      <c r="B366" s="422">
        <v>220302013</v>
      </c>
      <c r="C366" s="423" t="s">
        <v>703</v>
      </c>
      <c r="D366" s="423" t="s">
        <v>704</v>
      </c>
      <c r="E366" s="423"/>
      <c r="F366" s="424" t="s">
        <v>23</v>
      </c>
      <c r="G366" s="425">
        <v>80</v>
      </c>
      <c r="H366" s="425">
        <v>80</v>
      </c>
      <c r="I366" s="425">
        <v>80</v>
      </c>
      <c r="J366" s="425">
        <v>71.7</v>
      </c>
      <c r="K366" s="425">
        <v>56.8</v>
      </c>
      <c r="L366" s="441" t="s">
        <v>705</v>
      </c>
    </row>
    <row r="367" s="357" customFormat="1" ht="67.5" customHeight="1" spans="1:12">
      <c r="A367" s="503" t="s">
        <v>706</v>
      </c>
      <c r="B367" s="504">
        <v>220302014</v>
      </c>
      <c r="C367" s="430" t="s">
        <v>707</v>
      </c>
      <c r="D367" s="505" t="s">
        <v>708</v>
      </c>
      <c r="E367" s="505"/>
      <c r="F367" s="467" t="s">
        <v>709</v>
      </c>
      <c r="G367" s="506">
        <v>170</v>
      </c>
      <c r="H367" s="506">
        <v>170</v>
      </c>
      <c r="I367" s="506">
        <v>170</v>
      </c>
      <c r="J367" s="506">
        <v>142</v>
      </c>
      <c r="K367" s="506">
        <v>119</v>
      </c>
      <c r="L367" s="441" t="s">
        <v>29</v>
      </c>
    </row>
    <row r="368" s="392" customFormat="1" ht="39.75" customHeight="1" spans="1:12">
      <c r="A368" s="421" t="s">
        <v>710</v>
      </c>
      <c r="B368" s="422" t="s">
        <v>711</v>
      </c>
      <c r="C368" s="423" t="s">
        <v>712</v>
      </c>
      <c r="D368" s="423"/>
      <c r="E368" s="423"/>
      <c r="F368" s="424" t="s">
        <v>23</v>
      </c>
      <c r="G368" s="425">
        <v>93.6</v>
      </c>
      <c r="H368" s="425">
        <v>93.6</v>
      </c>
      <c r="I368" s="425">
        <v>93.6</v>
      </c>
      <c r="J368" s="425">
        <v>89.9</v>
      </c>
      <c r="K368" s="425">
        <v>65.7</v>
      </c>
      <c r="L368" s="441" t="s">
        <v>713</v>
      </c>
    </row>
    <row r="369" s="392" customFormat="1" ht="56.25" customHeight="1" spans="1:12">
      <c r="A369" s="421" t="s">
        <v>710</v>
      </c>
      <c r="B369" s="422" t="s">
        <v>714</v>
      </c>
      <c r="C369" s="423" t="s">
        <v>715</v>
      </c>
      <c r="D369" s="423" t="s">
        <v>716</v>
      </c>
      <c r="E369" s="423"/>
      <c r="F369" s="424" t="s">
        <v>717</v>
      </c>
      <c r="G369" s="425">
        <v>93.6</v>
      </c>
      <c r="H369" s="425">
        <v>93.6</v>
      </c>
      <c r="I369" s="425">
        <v>93.6</v>
      </c>
      <c r="J369" s="425">
        <v>91.5</v>
      </c>
      <c r="K369" s="425">
        <v>65.7</v>
      </c>
      <c r="L369" s="441" t="s">
        <v>718</v>
      </c>
    </row>
    <row r="370" s="392" customFormat="1" ht="30" customHeight="1" spans="1:12">
      <c r="A370" s="421" t="s">
        <v>20</v>
      </c>
      <c r="B370" s="422">
        <v>2204</v>
      </c>
      <c r="C370" s="423" t="s">
        <v>719</v>
      </c>
      <c r="D370" s="423" t="s">
        <v>720</v>
      </c>
      <c r="E370" s="423" t="s">
        <v>633</v>
      </c>
      <c r="F370" s="424"/>
      <c r="G370" s="425"/>
      <c r="H370" s="425"/>
      <c r="I370" s="425"/>
      <c r="J370" s="425"/>
      <c r="K370" s="425"/>
      <c r="L370" s="441" t="s">
        <v>29</v>
      </c>
    </row>
    <row r="371" s="392" customFormat="1" ht="30" customHeight="1" spans="1:12">
      <c r="A371" s="421" t="s">
        <v>20</v>
      </c>
      <c r="B371" s="422">
        <v>220400001</v>
      </c>
      <c r="C371" s="423" t="s">
        <v>721</v>
      </c>
      <c r="D371" s="423"/>
      <c r="E371" s="423"/>
      <c r="F371" s="424" t="s">
        <v>722</v>
      </c>
      <c r="G371" s="478">
        <v>100</v>
      </c>
      <c r="H371" s="478">
        <v>100</v>
      </c>
      <c r="I371" s="478">
        <v>100</v>
      </c>
      <c r="J371" s="478">
        <v>100</v>
      </c>
      <c r="K371" s="478">
        <v>100</v>
      </c>
      <c r="L371" s="441" t="s">
        <v>29</v>
      </c>
    </row>
    <row r="372" s="392" customFormat="1" ht="30" customHeight="1" spans="1:12">
      <c r="A372" s="421" t="s">
        <v>20</v>
      </c>
      <c r="B372" s="422">
        <v>220400002</v>
      </c>
      <c r="C372" s="423" t="s">
        <v>723</v>
      </c>
      <c r="D372" s="423"/>
      <c r="E372" s="423"/>
      <c r="F372" s="424" t="s">
        <v>544</v>
      </c>
      <c r="G372" s="478">
        <v>45</v>
      </c>
      <c r="H372" s="478">
        <v>45</v>
      </c>
      <c r="I372" s="478">
        <v>45</v>
      </c>
      <c r="J372" s="478">
        <v>45</v>
      </c>
      <c r="K372" s="479">
        <v>43.2142857142857</v>
      </c>
      <c r="L372" s="441" t="s">
        <v>29</v>
      </c>
    </row>
    <row r="373" s="392" customFormat="1" ht="30" customHeight="1" spans="1:12">
      <c r="A373" s="421" t="s">
        <v>20</v>
      </c>
      <c r="B373" s="422">
        <v>220400003</v>
      </c>
      <c r="C373" s="423" t="s">
        <v>724</v>
      </c>
      <c r="D373" s="423"/>
      <c r="E373" s="423"/>
      <c r="F373" s="424" t="s">
        <v>23</v>
      </c>
      <c r="G373" s="478">
        <v>15</v>
      </c>
      <c r="H373" s="478">
        <v>15</v>
      </c>
      <c r="I373" s="478">
        <v>15</v>
      </c>
      <c r="J373" s="478">
        <v>15</v>
      </c>
      <c r="K373" s="478">
        <v>15</v>
      </c>
      <c r="L373" s="441" t="s">
        <v>29</v>
      </c>
    </row>
    <row r="374" s="392" customFormat="1" ht="30" customHeight="1" spans="1:12">
      <c r="A374" s="421" t="s">
        <v>234</v>
      </c>
      <c r="B374" s="422" t="s">
        <v>725</v>
      </c>
      <c r="C374" s="423" t="s">
        <v>726</v>
      </c>
      <c r="D374" s="423"/>
      <c r="E374" s="423"/>
      <c r="F374" s="424" t="s">
        <v>23</v>
      </c>
      <c r="G374" s="478">
        <v>170</v>
      </c>
      <c r="H374" s="478">
        <v>170</v>
      </c>
      <c r="I374" s="478">
        <v>170</v>
      </c>
      <c r="J374" s="479">
        <v>139</v>
      </c>
      <c r="K374" s="480">
        <v>123</v>
      </c>
      <c r="L374" s="441" t="s">
        <v>29</v>
      </c>
    </row>
    <row r="375" s="392" customFormat="1" ht="52.5" customHeight="1" spans="1:12">
      <c r="A375" s="465" t="s">
        <v>727</v>
      </c>
      <c r="B375" s="422">
        <v>220400004</v>
      </c>
      <c r="C375" s="427" t="s">
        <v>728</v>
      </c>
      <c r="D375" s="427" t="s">
        <v>729</v>
      </c>
      <c r="E375" s="427"/>
      <c r="F375" s="428" t="s">
        <v>23</v>
      </c>
      <c r="G375" s="507">
        <v>42.5</v>
      </c>
      <c r="H375" s="507">
        <v>42.5</v>
      </c>
      <c r="I375" s="507">
        <v>42.5</v>
      </c>
      <c r="J375" s="507">
        <v>36.1</v>
      </c>
      <c r="K375" s="507">
        <v>30</v>
      </c>
      <c r="L375" s="441" t="s">
        <v>29</v>
      </c>
    </row>
    <row r="376" s="392" customFormat="1" ht="30" customHeight="1" spans="1:12">
      <c r="A376" s="421" t="s">
        <v>20</v>
      </c>
      <c r="B376" s="422">
        <v>2205</v>
      </c>
      <c r="C376" s="423" t="s">
        <v>730</v>
      </c>
      <c r="D376" s="423"/>
      <c r="E376" s="423"/>
      <c r="F376" s="424"/>
      <c r="G376" s="508"/>
      <c r="H376" s="508"/>
      <c r="I376" s="508"/>
      <c r="J376" s="508"/>
      <c r="K376" s="508"/>
      <c r="L376" s="441" t="s">
        <v>29</v>
      </c>
    </row>
    <row r="377" s="392" customFormat="1" ht="30" customHeight="1" spans="1:12">
      <c r="A377" s="421" t="s">
        <v>20</v>
      </c>
      <c r="B377" s="422">
        <v>220500001</v>
      </c>
      <c r="C377" s="423" t="s">
        <v>731</v>
      </c>
      <c r="D377" s="423"/>
      <c r="E377" s="423"/>
      <c r="F377" s="424" t="s">
        <v>732</v>
      </c>
      <c r="G377" s="478">
        <v>30</v>
      </c>
      <c r="H377" s="478">
        <v>30</v>
      </c>
      <c r="I377" s="478">
        <v>30</v>
      </c>
      <c r="J377" s="478">
        <v>30</v>
      </c>
      <c r="K377" s="478">
        <v>30</v>
      </c>
      <c r="L377" s="441" t="s">
        <v>29</v>
      </c>
    </row>
    <row r="378" s="392" customFormat="1" ht="30" customHeight="1" spans="1:12">
      <c r="A378" s="421" t="s">
        <v>693</v>
      </c>
      <c r="B378" s="422">
        <v>220500002</v>
      </c>
      <c r="C378" s="423" t="s">
        <v>733</v>
      </c>
      <c r="D378" s="423"/>
      <c r="E378" s="423"/>
      <c r="F378" s="424" t="s">
        <v>457</v>
      </c>
      <c r="G378" s="478">
        <v>38</v>
      </c>
      <c r="H378" s="478">
        <v>38</v>
      </c>
      <c r="I378" s="478">
        <v>38</v>
      </c>
      <c r="J378" s="478">
        <v>35.5</v>
      </c>
      <c r="K378" s="479">
        <v>26.25</v>
      </c>
      <c r="L378" s="441" t="s">
        <v>29</v>
      </c>
    </row>
    <row r="379" s="392" customFormat="1" ht="30" customHeight="1" spans="1:12">
      <c r="A379" s="421" t="s">
        <v>20</v>
      </c>
      <c r="B379" s="422">
        <v>2206</v>
      </c>
      <c r="C379" s="423" t="s">
        <v>734</v>
      </c>
      <c r="D379" s="423"/>
      <c r="E379" s="423" t="s">
        <v>633</v>
      </c>
      <c r="F379" s="424"/>
      <c r="G379" s="478"/>
      <c r="H379" s="478"/>
      <c r="I379" s="478"/>
      <c r="J379" s="478"/>
      <c r="K379" s="478"/>
      <c r="L379" s="441" t="s">
        <v>29</v>
      </c>
    </row>
    <row r="380" s="392" customFormat="1" ht="30" customHeight="1" spans="1:12">
      <c r="A380" s="421" t="s">
        <v>20</v>
      </c>
      <c r="B380" s="422">
        <v>220600001</v>
      </c>
      <c r="C380" s="423" t="s">
        <v>735</v>
      </c>
      <c r="D380" s="423" t="s">
        <v>736</v>
      </c>
      <c r="E380" s="423"/>
      <c r="F380" s="424" t="s">
        <v>23</v>
      </c>
      <c r="G380" s="478">
        <v>20</v>
      </c>
      <c r="H380" s="478">
        <v>20</v>
      </c>
      <c r="I380" s="478">
        <v>20</v>
      </c>
      <c r="J380" s="478">
        <v>20</v>
      </c>
      <c r="K380" s="478">
        <v>20</v>
      </c>
      <c r="L380" s="441" t="s">
        <v>29</v>
      </c>
    </row>
    <row r="381" s="392" customFormat="1" ht="30" customHeight="1" spans="1:12">
      <c r="A381" s="421" t="s">
        <v>20</v>
      </c>
      <c r="B381" s="422">
        <v>220600002</v>
      </c>
      <c r="C381" s="423" t="s">
        <v>737</v>
      </c>
      <c r="D381" s="423" t="s">
        <v>738</v>
      </c>
      <c r="E381" s="423"/>
      <c r="F381" s="424" t="s">
        <v>23</v>
      </c>
      <c r="G381" s="478">
        <v>20</v>
      </c>
      <c r="H381" s="478">
        <v>20</v>
      </c>
      <c r="I381" s="478">
        <v>20</v>
      </c>
      <c r="J381" s="478">
        <v>20</v>
      </c>
      <c r="K381" s="478">
        <v>20</v>
      </c>
      <c r="L381" s="441" t="s">
        <v>29</v>
      </c>
    </row>
    <row r="382" s="392" customFormat="1" ht="30" customHeight="1" spans="1:12">
      <c r="A382" s="421" t="s">
        <v>693</v>
      </c>
      <c r="B382" s="422">
        <v>220600003</v>
      </c>
      <c r="C382" s="423" t="s">
        <v>739</v>
      </c>
      <c r="D382" s="423" t="s">
        <v>738</v>
      </c>
      <c r="E382" s="423"/>
      <c r="F382" s="424" t="s">
        <v>23</v>
      </c>
      <c r="G382" s="478">
        <v>80</v>
      </c>
      <c r="H382" s="478">
        <v>80</v>
      </c>
      <c r="I382" s="478">
        <v>80</v>
      </c>
      <c r="J382" s="479">
        <v>75.8333333333333</v>
      </c>
      <c r="K382" s="479">
        <v>55.7666666666667</v>
      </c>
      <c r="L382" s="441" t="s">
        <v>29</v>
      </c>
    </row>
    <row r="383" s="392" customFormat="1" ht="30" customHeight="1" spans="1:12">
      <c r="A383" s="421" t="s">
        <v>668</v>
      </c>
      <c r="B383" s="422">
        <v>220600004</v>
      </c>
      <c r="C383" s="423" t="s">
        <v>740</v>
      </c>
      <c r="D383" s="423" t="s">
        <v>741</v>
      </c>
      <c r="E383" s="423"/>
      <c r="F383" s="424" t="s">
        <v>23</v>
      </c>
      <c r="G383" s="478">
        <v>95</v>
      </c>
      <c r="H383" s="478">
        <v>95</v>
      </c>
      <c r="I383" s="478">
        <v>95</v>
      </c>
      <c r="J383" s="479">
        <v>90.8833333333333</v>
      </c>
      <c r="K383" s="479">
        <v>63.28375</v>
      </c>
      <c r="L383" s="441" t="s">
        <v>29</v>
      </c>
    </row>
    <row r="384" s="392" customFormat="1" ht="30" customHeight="1" spans="1:12">
      <c r="A384" s="421" t="s">
        <v>20</v>
      </c>
      <c r="B384" s="422">
        <v>220600005</v>
      </c>
      <c r="C384" s="423" t="s">
        <v>742</v>
      </c>
      <c r="D384" s="423" t="s">
        <v>743</v>
      </c>
      <c r="E384" s="423"/>
      <c r="F384" s="424" t="s">
        <v>23</v>
      </c>
      <c r="G384" s="478">
        <v>250</v>
      </c>
      <c r="H384" s="478">
        <v>250</v>
      </c>
      <c r="I384" s="478">
        <v>250</v>
      </c>
      <c r="J384" s="478">
        <v>250</v>
      </c>
      <c r="K384" s="478">
        <v>250</v>
      </c>
      <c r="L384" s="441" t="s">
        <v>29</v>
      </c>
    </row>
    <row r="385" s="392" customFormat="1" ht="30" customHeight="1" spans="1:12">
      <c r="A385" s="421" t="s">
        <v>20</v>
      </c>
      <c r="B385" s="422">
        <v>220600006</v>
      </c>
      <c r="C385" s="423" t="s">
        <v>744</v>
      </c>
      <c r="D385" s="423" t="s">
        <v>745</v>
      </c>
      <c r="E385" s="423"/>
      <c r="F385" s="424" t="s">
        <v>746</v>
      </c>
      <c r="G385" s="478">
        <v>500</v>
      </c>
      <c r="H385" s="478">
        <v>500</v>
      </c>
      <c r="I385" s="478">
        <v>500</v>
      </c>
      <c r="J385" s="478">
        <v>500</v>
      </c>
      <c r="K385" s="478">
        <v>500</v>
      </c>
      <c r="L385" s="441" t="s">
        <v>29</v>
      </c>
    </row>
    <row r="386" s="392" customFormat="1" ht="30" customHeight="1" spans="1:12">
      <c r="A386" s="421" t="s">
        <v>20</v>
      </c>
      <c r="B386" s="422">
        <v>220600007</v>
      </c>
      <c r="C386" s="423" t="s">
        <v>747</v>
      </c>
      <c r="D386" s="423"/>
      <c r="E386" s="423"/>
      <c r="F386" s="424" t="s">
        <v>746</v>
      </c>
      <c r="G386" s="478">
        <v>400</v>
      </c>
      <c r="H386" s="478">
        <v>400</v>
      </c>
      <c r="I386" s="478">
        <v>400</v>
      </c>
      <c r="J386" s="478">
        <v>400</v>
      </c>
      <c r="K386" s="478">
        <v>400</v>
      </c>
      <c r="L386" s="441" t="s">
        <v>29</v>
      </c>
    </row>
    <row r="387" s="392" customFormat="1" ht="49.5" customHeight="1" spans="1:12">
      <c r="A387" s="421" t="s">
        <v>748</v>
      </c>
      <c r="B387" s="422">
        <v>220600008</v>
      </c>
      <c r="C387" s="423" t="s">
        <v>749</v>
      </c>
      <c r="D387" s="423" t="s">
        <v>750</v>
      </c>
      <c r="E387" s="423" t="s">
        <v>179</v>
      </c>
      <c r="F387" s="424" t="s">
        <v>23</v>
      </c>
      <c r="G387" s="478">
        <v>48</v>
      </c>
      <c r="H387" s="478">
        <v>48</v>
      </c>
      <c r="I387" s="478">
        <v>48</v>
      </c>
      <c r="J387" s="479">
        <v>45.6833333333333</v>
      </c>
      <c r="K387" s="479">
        <v>33.2483333333333</v>
      </c>
      <c r="L387" s="441" t="s">
        <v>29</v>
      </c>
    </row>
    <row r="388" s="392" customFormat="1" ht="52.5" customHeight="1" spans="1:12">
      <c r="A388" s="421" t="s">
        <v>20</v>
      </c>
      <c r="B388" s="422">
        <v>220600009</v>
      </c>
      <c r="C388" s="423" t="s">
        <v>751</v>
      </c>
      <c r="D388" s="423" t="s">
        <v>752</v>
      </c>
      <c r="E388" s="423" t="s">
        <v>373</v>
      </c>
      <c r="F388" s="424" t="s">
        <v>23</v>
      </c>
      <c r="G388" s="478">
        <v>130</v>
      </c>
      <c r="H388" s="478">
        <v>130</v>
      </c>
      <c r="I388" s="478">
        <v>130</v>
      </c>
      <c r="J388" s="478">
        <v>130</v>
      </c>
      <c r="K388" s="478">
        <v>130</v>
      </c>
      <c r="L388" s="441" t="s">
        <v>29</v>
      </c>
    </row>
    <row r="389" s="392" customFormat="1" ht="49.5" customHeight="1" spans="1:12">
      <c r="A389" s="421" t="s">
        <v>20</v>
      </c>
      <c r="B389" s="422">
        <v>220600010</v>
      </c>
      <c r="C389" s="423" t="s">
        <v>753</v>
      </c>
      <c r="D389" s="423" t="s">
        <v>754</v>
      </c>
      <c r="E389" s="423"/>
      <c r="F389" s="424" t="s">
        <v>23</v>
      </c>
      <c r="G389" s="478">
        <v>60</v>
      </c>
      <c r="H389" s="478">
        <v>60</v>
      </c>
      <c r="I389" s="478">
        <v>60</v>
      </c>
      <c r="J389" s="478">
        <v>60</v>
      </c>
      <c r="K389" s="478">
        <v>60</v>
      </c>
      <c r="L389" s="441" t="s">
        <v>29</v>
      </c>
    </row>
    <row r="390" s="392" customFormat="1" ht="47.25" customHeight="1" spans="1:12">
      <c r="A390" s="421" t="s">
        <v>68</v>
      </c>
      <c r="B390" s="422">
        <v>220600011</v>
      </c>
      <c r="C390" s="423" t="s">
        <v>755</v>
      </c>
      <c r="D390" s="423" t="s">
        <v>756</v>
      </c>
      <c r="E390" s="423"/>
      <c r="F390" s="424" t="s">
        <v>23</v>
      </c>
      <c r="G390" s="478">
        <v>72</v>
      </c>
      <c r="H390" s="478">
        <v>72</v>
      </c>
      <c r="I390" s="478">
        <v>72</v>
      </c>
      <c r="J390" s="479">
        <v>65.3333333333333</v>
      </c>
      <c r="K390" s="479">
        <v>50.9333333333333</v>
      </c>
      <c r="L390" s="441" t="s">
        <v>29</v>
      </c>
    </row>
    <row r="391" s="392" customFormat="1" ht="30" customHeight="1" spans="1:12">
      <c r="A391" s="421" t="s">
        <v>20</v>
      </c>
      <c r="B391" s="422">
        <v>2207</v>
      </c>
      <c r="C391" s="423" t="s">
        <v>757</v>
      </c>
      <c r="D391" s="423"/>
      <c r="E391" s="423"/>
      <c r="F391" s="424"/>
      <c r="G391" s="478"/>
      <c r="H391" s="478"/>
      <c r="I391" s="478"/>
      <c r="J391" s="479"/>
      <c r="K391" s="479"/>
      <c r="L391" s="441" t="s">
        <v>29</v>
      </c>
    </row>
    <row r="392" s="392" customFormat="1" ht="30" customHeight="1" spans="1:12">
      <c r="A392" s="421" t="s">
        <v>693</v>
      </c>
      <c r="B392" s="422">
        <v>220700001</v>
      </c>
      <c r="C392" s="423" t="s">
        <v>758</v>
      </c>
      <c r="D392" s="423"/>
      <c r="E392" s="423"/>
      <c r="F392" s="424" t="s">
        <v>759</v>
      </c>
      <c r="G392" s="478">
        <v>43.2</v>
      </c>
      <c r="H392" s="478">
        <v>43.2</v>
      </c>
      <c r="I392" s="478">
        <v>43.2</v>
      </c>
      <c r="J392" s="479">
        <v>41.4433333333333</v>
      </c>
      <c r="K392" s="479">
        <v>27.8666666666667</v>
      </c>
      <c r="L392" s="441" t="s">
        <v>29</v>
      </c>
    </row>
    <row r="393" s="392" customFormat="1" ht="30" customHeight="1" spans="1:12">
      <c r="A393" s="421" t="s">
        <v>20</v>
      </c>
      <c r="B393" s="422">
        <v>220700002</v>
      </c>
      <c r="C393" s="423" t="s">
        <v>760</v>
      </c>
      <c r="D393" s="423"/>
      <c r="E393" s="423"/>
      <c r="F393" s="424" t="s">
        <v>23</v>
      </c>
      <c r="G393" s="478">
        <v>40</v>
      </c>
      <c r="H393" s="478">
        <v>40</v>
      </c>
      <c r="I393" s="478">
        <v>40</v>
      </c>
      <c r="J393" s="478">
        <v>40</v>
      </c>
      <c r="K393" s="478">
        <v>40</v>
      </c>
      <c r="L393" s="441" t="s">
        <v>29</v>
      </c>
    </row>
    <row r="394" s="392" customFormat="1" ht="30" customHeight="1" spans="1:12">
      <c r="A394" s="421" t="s">
        <v>20</v>
      </c>
      <c r="B394" s="422">
        <v>220700003</v>
      </c>
      <c r="C394" s="423" t="s">
        <v>761</v>
      </c>
      <c r="D394" s="423"/>
      <c r="E394" s="423"/>
      <c r="F394" s="424" t="s">
        <v>23</v>
      </c>
      <c r="G394" s="478">
        <v>40</v>
      </c>
      <c r="H394" s="478">
        <v>40</v>
      </c>
      <c r="I394" s="478">
        <v>40</v>
      </c>
      <c r="J394" s="478">
        <v>40</v>
      </c>
      <c r="K394" s="478">
        <v>40</v>
      </c>
      <c r="L394" s="441" t="s">
        <v>29</v>
      </c>
    </row>
    <row r="395" s="392" customFormat="1" ht="30" customHeight="1" spans="1:12">
      <c r="A395" s="421" t="s">
        <v>20</v>
      </c>
      <c r="B395" s="422">
        <v>220700004</v>
      </c>
      <c r="C395" s="423" t="s">
        <v>762</v>
      </c>
      <c r="D395" s="423"/>
      <c r="E395" s="423"/>
      <c r="F395" s="424" t="s">
        <v>23</v>
      </c>
      <c r="G395" s="478">
        <v>36</v>
      </c>
      <c r="H395" s="478">
        <v>36</v>
      </c>
      <c r="I395" s="478">
        <v>36</v>
      </c>
      <c r="J395" s="478">
        <v>36</v>
      </c>
      <c r="K395" s="479">
        <v>33.6666666666667</v>
      </c>
      <c r="L395" s="441" t="s">
        <v>29</v>
      </c>
    </row>
    <row r="396" s="392" customFormat="1" ht="30" customHeight="1" spans="1:12">
      <c r="A396" s="421" t="s">
        <v>20</v>
      </c>
      <c r="B396" s="422">
        <v>220700005</v>
      </c>
      <c r="C396" s="423" t="s">
        <v>763</v>
      </c>
      <c r="D396" s="423"/>
      <c r="E396" s="423"/>
      <c r="F396" s="424" t="s">
        <v>23</v>
      </c>
      <c r="G396" s="478">
        <v>40</v>
      </c>
      <c r="H396" s="478">
        <v>40</v>
      </c>
      <c r="I396" s="478">
        <v>40</v>
      </c>
      <c r="J396" s="478">
        <v>40</v>
      </c>
      <c r="K396" s="478">
        <v>40</v>
      </c>
      <c r="L396" s="441" t="s">
        <v>29</v>
      </c>
    </row>
    <row r="397" s="392" customFormat="1" ht="30" customHeight="1" spans="1:12">
      <c r="A397" s="421" t="s">
        <v>20</v>
      </c>
      <c r="B397" s="422">
        <v>220700006</v>
      </c>
      <c r="C397" s="423" t="s">
        <v>764</v>
      </c>
      <c r="D397" s="423"/>
      <c r="E397" s="423"/>
      <c r="F397" s="424" t="s">
        <v>23</v>
      </c>
      <c r="G397" s="478">
        <v>40</v>
      </c>
      <c r="H397" s="478">
        <v>40</v>
      </c>
      <c r="I397" s="478">
        <v>40</v>
      </c>
      <c r="J397" s="478">
        <v>40</v>
      </c>
      <c r="K397" s="478">
        <v>40</v>
      </c>
      <c r="L397" s="441" t="s">
        <v>29</v>
      </c>
    </row>
    <row r="398" s="392" customFormat="1" ht="30" customHeight="1" spans="1:12">
      <c r="A398" s="421" t="s">
        <v>693</v>
      </c>
      <c r="B398" s="422">
        <v>220700007</v>
      </c>
      <c r="C398" s="423" t="s">
        <v>765</v>
      </c>
      <c r="D398" s="423" t="s">
        <v>766</v>
      </c>
      <c r="E398" s="423"/>
      <c r="F398" s="424" t="s">
        <v>23</v>
      </c>
      <c r="G398" s="478">
        <v>210</v>
      </c>
      <c r="H398" s="478">
        <v>210</v>
      </c>
      <c r="I398" s="478">
        <v>210</v>
      </c>
      <c r="J398" s="478">
        <v>201</v>
      </c>
      <c r="K398" s="478">
        <v>145</v>
      </c>
      <c r="L398" s="441" t="s">
        <v>29</v>
      </c>
    </row>
    <row r="399" s="392" customFormat="1" ht="30" customHeight="1" spans="1:12">
      <c r="A399" s="421" t="s">
        <v>234</v>
      </c>
      <c r="B399" s="422" t="s">
        <v>767</v>
      </c>
      <c r="C399" s="423" t="s">
        <v>768</v>
      </c>
      <c r="D399" s="423" t="s">
        <v>769</v>
      </c>
      <c r="E399" s="423"/>
      <c r="F399" s="424" t="s">
        <v>23</v>
      </c>
      <c r="G399" s="478">
        <v>157.7</v>
      </c>
      <c r="H399" s="478">
        <v>157.7</v>
      </c>
      <c r="I399" s="478">
        <v>157.7</v>
      </c>
      <c r="J399" s="478">
        <v>153</v>
      </c>
      <c r="K399" s="478">
        <v>119</v>
      </c>
      <c r="L399" s="441" t="s">
        <v>29</v>
      </c>
    </row>
    <row r="400" s="392" customFormat="1" ht="30" customHeight="1" spans="1:12">
      <c r="A400" s="421" t="s">
        <v>20</v>
      </c>
      <c r="B400" s="422">
        <v>2208</v>
      </c>
      <c r="C400" s="423" t="s">
        <v>770</v>
      </c>
      <c r="D400" s="423"/>
      <c r="E400" s="423"/>
      <c r="F400" s="424"/>
      <c r="G400" s="478"/>
      <c r="H400" s="478"/>
      <c r="I400" s="478"/>
      <c r="J400" s="478"/>
      <c r="K400" s="478"/>
      <c r="L400" s="441" t="s">
        <v>29</v>
      </c>
    </row>
    <row r="401" s="392" customFormat="1" ht="30" customHeight="1" spans="1:12">
      <c r="A401" s="421" t="s">
        <v>38</v>
      </c>
      <c r="B401" s="422">
        <v>220800001</v>
      </c>
      <c r="C401" s="423" t="s">
        <v>771</v>
      </c>
      <c r="D401" s="423"/>
      <c r="E401" s="423"/>
      <c r="F401" s="424" t="s">
        <v>772</v>
      </c>
      <c r="G401" s="478">
        <v>6</v>
      </c>
      <c r="H401" s="478">
        <v>6</v>
      </c>
      <c r="I401" s="478">
        <v>6</v>
      </c>
      <c r="J401" s="478">
        <v>6</v>
      </c>
      <c r="K401" s="478">
        <v>6</v>
      </c>
      <c r="L401" s="441" t="s">
        <v>29</v>
      </c>
    </row>
    <row r="402" s="392" customFormat="1" ht="30" customHeight="1" spans="1:12">
      <c r="A402" s="421" t="s">
        <v>38</v>
      </c>
      <c r="B402" s="422">
        <v>220800002</v>
      </c>
      <c r="C402" s="423" t="s">
        <v>773</v>
      </c>
      <c r="D402" s="423"/>
      <c r="E402" s="423"/>
      <c r="F402" s="424" t="s">
        <v>772</v>
      </c>
      <c r="G402" s="478">
        <v>12</v>
      </c>
      <c r="H402" s="478">
        <v>12</v>
      </c>
      <c r="I402" s="478">
        <v>12</v>
      </c>
      <c r="J402" s="478">
        <v>12</v>
      </c>
      <c r="K402" s="478">
        <v>12</v>
      </c>
      <c r="L402" s="441" t="s">
        <v>29</v>
      </c>
    </row>
    <row r="403" s="392" customFormat="1" ht="30" customHeight="1" spans="1:12">
      <c r="A403" s="421" t="s">
        <v>38</v>
      </c>
      <c r="B403" s="422">
        <v>220800003</v>
      </c>
      <c r="C403" s="423" t="s">
        <v>774</v>
      </c>
      <c r="D403" s="423"/>
      <c r="E403" s="423"/>
      <c r="F403" s="424" t="s">
        <v>772</v>
      </c>
      <c r="G403" s="478">
        <v>7</v>
      </c>
      <c r="H403" s="478">
        <v>7</v>
      </c>
      <c r="I403" s="478">
        <v>7</v>
      </c>
      <c r="J403" s="478">
        <v>7</v>
      </c>
      <c r="K403" s="478">
        <v>7</v>
      </c>
      <c r="L403" s="441" t="s">
        <v>29</v>
      </c>
    </row>
    <row r="404" s="392" customFormat="1" ht="30" customHeight="1" spans="1:12">
      <c r="A404" s="421" t="s">
        <v>38</v>
      </c>
      <c r="B404" s="422">
        <v>220800004</v>
      </c>
      <c r="C404" s="423" t="s">
        <v>775</v>
      </c>
      <c r="D404" s="423"/>
      <c r="E404" s="423"/>
      <c r="F404" s="424" t="s">
        <v>772</v>
      </c>
      <c r="G404" s="478">
        <v>12</v>
      </c>
      <c r="H404" s="478">
        <v>12</v>
      </c>
      <c r="I404" s="478">
        <v>12</v>
      </c>
      <c r="J404" s="478">
        <v>12</v>
      </c>
      <c r="K404" s="478">
        <v>11.1</v>
      </c>
      <c r="L404" s="441" t="s">
        <v>29</v>
      </c>
    </row>
    <row r="405" s="392" customFormat="1" ht="30" customHeight="1" spans="1:12">
      <c r="A405" s="421" t="s">
        <v>38</v>
      </c>
      <c r="B405" s="422">
        <v>220800005</v>
      </c>
      <c r="C405" s="423" t="s">
        <v>776</v>
      </c>
      <c r="D405" s="423"/>
      <c r="E405" s="423"/>
      <c r="F405" s="424" t="s">
        <v>772</v>
      </c>
      <c r="G405" s="478">
        <v>8</v>
      </c>
      <c r="H405" s="478">
        <v>8</v>
      </c>
      <c r="I405" s="478">
        <v>8</v>
      </c>
      <c r="J405" s="478">
        <v>8</v>
      </c>
      <c r="K405" s="478">
        <v>8</v>
      </c>
      <c r="L405" s="441" t="s">
        <v>29</v>
      </c>
    </row>
    <row r="406" s="392" customFormat="1" ht="30" customHeight="1" spans="1:12">
      <c r="A406" s="421" t="s">
        <v>38</v>
      </c>
      <c r="B406" s="422">
        <v>220800006</v>
      </c>
      <c r="C406" s="423" t="s">
        <v>777</v>
      </c>
      <c r="D406" s="423"/>
      <c r="E406" s="423"/>
      <c r="F406" s="424" t="s">
        <v>772</v>
      </c>
      <c r="G406" s="478">
        <v>12</v>
      </c>
      <c r="H406" s="478">
        <v>12</v>
      </c>
      <c r="I406" s="478">
        <v>12</v>
      </c>
      <c r="J406" s="478">
        <v>12</v>
      </c>
      <c r="K406" s="478">
        <v>12</v>
      </c>
      <c r="L406" s="441" t="s">
        <v>29</v>
      </c>
    </row>
    <row r="407" s="392" customFormat="1" ht="30" customHeight="1" spans="1:12">
      <c r="A407" s="421" t="s">
        <v>38</v>
      </c>
      <c r="B407" s="422">
        <v>220800007</v>
      </c>
      <c r="C407" s="423" t="s">
        <v>778</v>
      </c>
      <c r="D407" s="423" t="s">
        <v>779</v>
      </c>
      <c r="E407" s="423"/>
      <c r="F407" s="424" t="s">
        <v>23</v>
      </c>
      <c r="G407" s="478">
        <v>10</v>
      </c>
      <c r="H407" s="478">
        <v>10</v>
      </c>
      <c r="I407" s="478">
        <v>10</v>
      </c>
      <c r="J407" s="478">
        <v>10</v>
      </c>
      <c r="K407" s="478">
        <v>10</v>
      </c>
      <c r="L407" s="441" t="s">
        <v>29</v>
      </c>
    </row>
    <row r="408" s="392" customFormat="1" ht="46.5" customHeight="1" spans="1:12">
      <c r="A408" s="421" t="s">
        <v>450</v>
      </c>
      <c r="B408" s="422">
        <v>23</v>
      </c>
      <c r="C408" s="423" t="s">
        <v>780</v>
      </c>
      <c r="D408" s="423" t="s">
        <v>781</v>
      </c>
      <c r="E408" s="423" t="s">
        <v>782</v>
      </c>
      <c r="F408" s="424"/>
      <c r="G408" s="425"/>
      <c r="H408" s="425"/>
      <c r="I408" s="425"/>
      <c r="J408" s="425"/>
      <c r="K408" s="425"/>
      <c r="L408" s="441" t="s">
        <v>452</v>
      </c>
    </row>
    <row r="409" s="392" customFormat="1" ht="30" customHeight="1" spans="1:12">
      <c r="A409" s="421" t="s">
        <v>450</v>
      </c>
      <c r="B409" s="422">
        <v>2301</v>
      </c>
      <c r="C409" s="423" t="s">
        <v>783</v>
      </c>
      <c r="D409" s="423" t="s">
        <v>784</v>
      </c>
      <c r="E409" s="423"/>
      <c r="F409" s="424"/>
      <c r="G409" s="425"/>
      <c r="H409" s="425"/>
      <c r="I409" s="425"/>
      <c r="J409" s="425"/>
      <c r="K409" s="425"/>
      <c r="L409" s="441" t="s">
        <v>452</v>
      </c>
    </row>
    <row r="410" s="392" customFormat="1" ht="30" customHeight="1" spans="1:12">
      <c r="A410" s="421" t="s">
        <v>450</v>
      </c>
      <c r="B410" s="422">
        <v>230100001</v>
      </c>
      <c r="C410" s="423" t="s">
        <v>785</v>
      </c>
      <c r="D410" s="423" t="s">
        <v>786</v>
      </c>
      <c r="E410" s="423"/>
      <c r="F410" s="424" t="s">
        <v>787</v>
      </c>
      <c r="G410" s="478">
        <v>120</v>
      </c>
      <c r="H410" s="478">
        <v>120</v>
      </c>
      <c r="I410" s="478">
        <v>120</v>
      </c>
      <c r="J410" s="478">
        <v>120</v>
      </c>
      <c r="K410" s="478">
        <v>120</v>
      </c>
      <c r="L410" s="441" t="s">
        <v>452</v>
      </c>
    </row>
    <row r="411" s="392" customFormat="1" ht="30" customHeight="1" spans="1:12">
      <c r="A411" s="421" t="s">
        <v>450</v>
      </c>
      <c r="B411" s="422">
        <v>2301000010</v>
      </c>
      <c r="C411" s="423" t="s">
        <v>788</v>
      </c>
      <c r="D411" s="423"/>
      <c r="E411" s="423"/>
      <c r="F411" s="424" t="s">
        <v>23</v>
      </c>
      <c r="G411" s="478">
        <v>50</v>
      </c>
      <c r="H411" s="478">
        <v>50</v>
      </c>
      <c r="I411" s="478">
        <v>50</v>
      </c>
      <c r="J411" s="478">
        <v>50</v>
      </c>
      <c r="K411" s="478">
        <v>50</v>
      </c>
      <c r="L411" s="441" t="s">
        <v>452</v>
      </c>
    </row>
    <row r="412" s="392" customFormat="1" ht="30" customHeight="1" spans="1:12">
      <c r="A412" s="421" t="s">
        <v>450</v>
      </c>
      <c r="B412" s="422">
        <v>230100002</v>
      </c>
      <c r="C412" s="423" t="s">
        <v>789</v>
      </c>
      <c r="D412" s="423" t="s">
        <v>790</v>
      </c>
      <c r="E412" s="423"/>
      <c r="F412" s="424" t="s">
        <v>791</v>
      </c>
      <c r="G412" s="478">
        <v>60</v>
      </c>
      <c r="H412" s="478">
        <v>60</v>
      </c>
      <c r="I412" s="478">
        <v>60</v>
      </c>
      <c r="J412" s="478">
        <v>60</v>
      </c>
      <c r="K412" s="478">
        <v>60</v>
      </c>
      <c r="L412" s="441" t="s">
        <v>452</v>
      </c>
    </row>
    <row r="413" s="400" customFormat="1" ht="30" customHeight="1" spans="1:12">
      <c r="A413" s="421" t="s">
        <v>450</v>
      </c>
      <c r="B413" s="497">
        <v>2301000020</v>
      </c>
      <c r="C413" s="498" t="s">
        <v>792</v>
      </c>
      <c r="D413" s="498"/>
      <c r="E413" s="498"/>
      <c r="F413" s="499" t="s">
        <v>23</v>
      </c>
      <c r="G413" s="486">
        <v>30</v>
      </c>
      <c r="H413" s="486">
        <v>30</v>
      </c>
      <c r="I413" s="486">
        <v>30</v>
      </c>
      <c r="J413" s="486">
        <v>30</v>
      </c>
      <c r="K413" s="486">
        <v>30</v>
      </c>
      <c r="L413" s="490" t="s">
        <v>452</v>
      </c>
    </row>
    <row r="414" s="392" customFormat="1" ht="80.25" customHeight="1" spans="1:12">
      <c r="A414" s="421" t="s">
        <v>450</v>
      </c>
      <c r="B414" s="422">
        <v>2302</v>
      </c>
      <c r="C414" s="423" t="s">
        <v>793</v>
      </c>
      <c r="D414" s="423" t="s">
        <v>794</v>
      </c>
      <c r="E414" s="423"/>
      <c r="F414" s="424"/>
      <c r="G414" s="478"/>
      <c r="H414" s="478"/>
      <c r="I414" s="478"/>
      <c r="J414" s="478"/>
      <c r="K414" s="478"/>
      <c r="L414" s="441" t="s">
        <v>795</v>
      </c>
    </row>
    <row r="415" s="392" customFormat="1" ht="30" customHeight="1" spans="1:12">
      <c r="A415" s="421" t="s">
        <v>503</v>
      </c>
      <c r="B415" s="422">
        <v>230200001</v>
      </c>
      <c r="C415" s="423" t="s">
        <v>796</v>
      </c>
      <c r="D415" s="423"/>
      <c r="E415" s="423"/>
      <c r="F415" s="424" t="s">
        <v>23</v>
      </c>
      <c r="G415" s="478">
        <v>150</v>
      </c>
      <c r="H415" s="478">
        <v>150</v>
      </c>
      <c r="I415" s="478">
        <v>150</v>
      </c>
      <c r="J415" s="478">
        <v>141</v>
      </c>
      <c r="K415" s="478">
        <v>104</v>
      </c>
      <c r="L415" s="490" t="s">
        <v>452</v>
      </c>
    </row>
    <row r="416" s="392" customFormat="1" ht="30" customHeight="1" spans="1:12">
      <c r="A416" s="421" t="s">
        <v>503</v>
      </c>
      <c r="B416" s="422">
        <v>230200002</v>
      </c>
      <c r="C416" s="423" t="s">
        <v>797</v>
      </c>
      <c r="D416" s="423"/>
      <c r="E416" s="423"/>
      <c r="F416" s="424" t="s">
        <v>23</v>
      </c>
      <c r="G416" s="478">
        <v>150</v>
      </c>
      <c r="H416" s="478">
        <v>150</v>
      </c>
      <c r="I416" s="478">
        <v>150</v>
      </c>
      <c r="J416" s="478">
        <v>141</v>
      </c>
      <c r="K416" s="478">
        <v>104</v>
      </c>
      <c r="L416" s="490" t="s">
        <v>452</v>
      </c>
    </row>
    <row r="417" s="392" customFormat="1" ht="30" customHeight="1" spans="1:12">
      <c r="A417" s="421" t="s">
        <v>503</v>
      </c>
      <c r="B417" s="422">
        <v>230200003</v>
      </c>
      <c r="C417" s="423" t="s">
        <v>798</v>
      </c>
      <c r="D417" s="423"/>
      <c r="E417" s="423"/>
      <c r="F417" s="424" t="s">
        <v>23</v>
      </c>
      <c r="G417" s="478">
        <v>150</v>
      </c>
      <c r="H417" s="478">
        <v>150</v>
      </c>
      <c r="I417" s="478">
        <v>150</v>
      </c>
      <c r="J417" s="478">
        <v>141</v>
      </c>
      <c r="K417" s="478">
        <v>104</v>
      </c>
      <c r="L417" s="490" t="s">
        <v>452</v>
      </c>
    </row>
    <row r="418" s="392" customFormat="1" ht="30" customHeight="1" spans="1:12">
      <c r="A418" s="421" t="s">
        <v>450</v>
      </c>
      <c r="B418" s="422">
        <v>230200004</v>
      </c>
      <c r="C418" s="423" t="s">
        <v>799</v>
      </c>
      <c r="D418" s="423"/>
      <c r="E418" s="423"/>
      <c r="F418" s="424" t="s">
        <v>23</v>
      </c>
      <c r="G418" s="478">
        <v>170</v>
      </c>
      <c r="H418" s="478">
        <v>170</v>
      </c>
      <c r="I418" s="478">
        <v>170</v>
      </c>
      <c r="J418" s="478">
        <v>170</v>
      </c>
      <c r="K418" s="478">
        <v>170</v>
      </c>
      <c r="L418" s="490" t="s">
        <v>452</v>
      </c>
    </row>
    <row r="419" s="392" customFormat="1" ht="30" customHeight="1" spans="1:12">
      <c r="A419" s="421" t="s">
        <v>464</v>
      </c>
      <c r="B419" s="422">
        <v>230200005</v>
      </c>
      <c r="C419" s="423" t="s">
        <v>800</v>
      </c>
      <c r="D419" s="423"/>
      <c r="E419" s="423"/>
      <c r="F419" s="424" t="s">
        <v>23</v>
      </c>
      <c r="G419" s="478">
        <v>170</v>
      </c>
      <c r="H419" s="478">
        <v>170</v>
      </c>
      <c r="I419" s="478">
        <v>170</v>
      </c>
      <c r="J419" s="478">
        <v>136</v>
      </c>
      <c r="K419" s="478">
        <v>121</v>
      </c>
      <c r="L419" s="490" t="s">
        <v>452</v>
      </c>
    </row>
    <row r="420" s="392" customFormat="1" ht="30" customHeight="1" spans="1:12">
      <c r="A420" s="421" t="s">
        <v>450</v>
      </c>
      <c r="B420" s="422">
        <v>230200006</v>
      </c>
      <c r="C420" s="423" t="s">
        <v>801</v>
      </c>
      <c r="D420" s="423"/>
      <c r="E420" s="423"/>
      <c r="F420" s="424" t="s">
        <v>791</v>
      </c>
      <c r="G420" s="478">
        <v>170</v>
      </c>
      <c r="H420" s="478">
        <v>170</v>
      </c>
      <c r="I420" s="478">
        <v>170</v>
      </c>
      <c r="J420" s="478">
        <v>170</v>
      </c>
      <c r="K420" s="478">
        <v>170</v>
      </c>
      <c r="L420" s="490" t="s">
        <v>452</v>
      </c>
    </row>
    <row r="421" s="392" customFormat="1" ht="30" customHeight="1" spans="1:12">
      <c r="A421" s="421" t="s">
        <v>450</v>
      </c>
      <c r="B421" s="422">
        <v>2302000060</v>
      </c>
      <c r="C421" s="423" t="s">
        <v>802</v>
      </c>
      <c r="D421" s="423"/>
      <c r="E421" s="423"/>
      <c r="F421" s="424" t="s">
        <v>23</v>
      </c>
      <c r="G421" s="478">
        <v>80</v>
      </c>
      <c r="H421" s="478">
        <v>80</v>
      </c>
      <c r="I421" s="478">
        <v>80</v>
      </c>
      <c r="J421" s="478">
        <v>80</v>
      </c>
      <c r="K421" s="478">
        <v>80</v>
      </c>
      <c r="L421" s="490" t="s">
        <v>452</v>
      </c>
    </row>
    <row r="422" s="392" customFormat="1" ht="30" customHeight="1" spans="1:12">
      <c r="A422" s="421" t="s">
        <v>450</v>
      </c>
      <c r="B422" s="422">
        <v>230200007</v>
      </c>
      <c r="C422" s="423" t="s">
        <v>803</v>
      </c>
      <c r="D422" s="423"/>
      <c r="E422" s="423"/>
      <c r="F422" s="424" t="s">
        <v>23</v>
      </c>
      <c r="G422" s="478">
        <v>170</v>
      </c>
      <c r="H422" s="478">
        <v>170</v>
      </c>
      <c r="I422" s="478">
        <v>170</v>
      </c>
      <c r="J422" s="478">
        <v>170</v>
      </c>
      <c r="K422" s="478">
        <v>170</v>
      </c>
      <c r="L422" s="490" t="s">
        <v>452</v>
      </c>
    </row>
    <row r="423" s="392" customFormat="1" ht="30" customHeight="1" spans="1:12">
      <c r="A423" s="421" t="s">
        <v>464</v>
      </c>
      <c r="B423" s="422">
        <v>230200008</v>
      </c>
      <c r="C423" s="423" t="s">
        <v>804</v>
      </c>
      <c r="D423" s="423"/>
      <c r="E423" s="423"/>
      <c r="F423" s="424" t="s">
        <v>23</v>
      </c>
      <c r="G423" s="478">
        <v>85</v>
      </c>
      <c r="H423" s="478">
        <v>85</v>
      </c>
      <c r="I423" s="478">
        <v>85</v>
      </c>
      <c r="J423" s="479">
        <v>68.3333333333333</v>
      </c>
      <c r="K423" s="479">
        <v>60.5833333333333</v>
      </c>
      <c r="L423" s="490" t="s">
        <v>452</v>
      </c>
    </row>
    <row r="424" s="392" customFormat="1" ht="30" customHeight="1" spans="1:12">
      <c r="A424" s="421" t="s">
        <v>450</v>
      </c>
      <c r="B424" s="422">
        <v>230200009</v>
      </c>
      <c r="C424" s="423" t="s">
        <v>805</v>
      </c>
      <c r="D424" s="423"/>
      <c r="E424" s="423"/>
      <c r="F424" s="424" t="s">
        <v>23</v>
      </c>
      <c r="G424" s="478">
        <v>110</v>
      </c>
      <c r="H424" s="478">
        <v>110</v>
      </c>
      <c r="I424" s="478">
        <v>110</v>
      </c>
      <c r="J424" s="478">
        <v>110</v>
      </c>
      <c r="K424" s="478">
        <v>110</v>
      </c>
      <c r="L424" s="490" t="s">
        <v>452</v>
      </c>
    </row>
    <row r="425" s="392" customFormat="1" ht="30" customHeight="1" spans="1:12">
      <c r="A425" s="421" t="s">
        <v>450</v>
      </c>
      <c r="B425" s="422">
        <v>230200010</v>
      </c>
      <c r="C425" s="423" t="s">
        <v>806</v>
      </c>
      <c r="D425" s="423"/>
      <c r="E425" s="423"/>
      <c r="F425" s="424" t="s">
        <v>23</v>
      </c>
      <c r="G425" s="478">
        <v>110</v>
      </c>
      <c r="H425" s="478">
        <v>110</v>
      </c>
      <c r="I425" s="478">
        <v>110</v>
      </c>
      <c r="J425" s="478">
        <v>110</v>
      </c>
      <c r="K425" s="478">
        <v>110</v>
      </c>
      <c r="L425" s="490" t="s">
        <v>452</v>
      </c>
    </row>
    <row r="426" s="392" customFormat="1" ht="30" customHeight="1" spans="1:12">
      <c r="A426" s="421" t="s">
        <v>450</v>
      </c>
      <c r="B426" s="422">
        <v>230200011</v>
      </c>
      <c r="C426" s="423" t="s">
        <v>807</v>
      </c>
      <c r="D426" s="423"/>
      <c r="E426" s="423"/>
      <c r="F426" s="424" t="s">
        <v>23</v>
      </c>
      <c r="G426" s="478">
        <v>100</v>
      </c>
      <c r="H426" s="478">
        <v>100</v>
      </c>
      <c r="I426" s="478">
        <v>100</v>
      </c>
      <c r="J426" s="478">
        <v>100</v>
      </c>
      <c r="K426" s="478">
        <v>100</v>
      </c>
      <c r="L426" s="490" t="s">
        <v>452</v>
      </c>
    </row>
    <row r="427" s="392" customFormat="1" ht="30" customHeight="1" spans="1:12">
      <c r="A427" s="421" t="s">
        <v>503</v>
      </c>
      <c r="B427" s="422">
        <v>230200012</v>
      </c>
      <c r="C427" s="423" t="s">
        <v>808</v>
      </c>
      <c r="D427" s="423"/>
      <c r="E427" s="423"/>
      <c r="F427" s="424" t="s">
        <v>23</v>
      </c>
      <c r="G427" s="478">
        <v>150</v>
      </c>
      <c r="H427" s="478">
        <v>150</v>
      </c>
      <c r="I427" s="478">
        <v>150</v>
      </c>
      <c r="J427" s="478">
        <v>141</v>
      </c>
      <c r="K427" s="478">
        <v>104</v>
      </c>
      <c r="L427" s="490" t="s">
        <v>452</v>
      </c>
    </row>
    <row r="428" s="392" customFormat="1" ht="30" customHeight="1" spans="1:12">
      <c r="A428" s="421" t="s">
        <v>503</v>
      </c>
      <c r="B428" s="422">
        <v>230200013</v>
      </c>
      <c r="C428" s="423" t="s">
        <v>809</v>
      </c>
      <c r="D428" s="423" t="s">
        <v>810</v>
      </c>
      <c r="E428" s="423" t="s">
        <v>179</v>
      </c>
      <c r="F428" s="424" t="s">
        <v>23</v>
      </c>
      <c r="G428" s="478">
        <v>150</v>
      </c>
      <c r="H428" s="478">
        <v>150</v>
      </c>
      <c r="I428" s="478">
        <v>150</v>
      </c>
      <c r="J428" s="478">
        <v>141</v>
      </c>
      <c r="K428" s="478">
        <v>104</v>
      </c>
      <c r="L428" s="490" t="s">
        <v>452</v>
      </c>
    </row>
    <row r="429" s="392" customFormat="1" ht="30" customHeight="1" spans="1:12">
      <c r="A429" s="421" t="s">
        <v>450</v>
      </c>
      <c r="B429" s="422">
        <v>230200014</v>
      </c>
      <c r="C429" s="423" t="s">
        <v>811</v>
      </c>
      <c r="D429" s="423"/>
      <c r="E429" s="423" t="s">
        <v>179</v>
      </c>
      <c r="F429" s="424" t="s">
        <v>23</v>
      </c>
      <c r="G429" s="478">
        <v>220</v>
      </c>
      <c r="H429" s="478">
        <v>220</v>
      </c>
      <c r="I429" s="478">
        <v>220</v>
      </c>
      <c r="J429" s="478">
        <v>220</v>
      </c>
      <c r="K429" s="478">
        <v>220</v>
      </c>
      <c r="L429" s="490" t="s">
        <v>452</v>
      </c>
    </row>
    <row r="430" s="392" customFormat="1" ht="30" customHeight="1" spans="1:12">
      <c r="A430" s="421" t="s">
        <v>450</v>
      </c>
      <c r="B430" s="422">
        <v>230200015</v>
      </c>
      <c r="C430" s="423" t="s">
        <v>812</v>
      </c>
      <c r="D430" s="423" t="s">
        <v>810</v>
      </c>
      <c r="E430" s="423" t="s">
        <v>179</v>
      </c>
      <c r="F430" s="424" t="s">
        <v>23</v>
      </c>
      <c r="G430" s="478">
        <v>220</v>
      </c>
      <c r="H430" s="478">
        <v>220</v>
      </c>
      <c r="I430" s="478">
        <v>220</v>
      </c>
      <c r="J430" s="478">
        <v>220</v>
      </c>
      <c r="K430" s="478">
        <v>220</v>
      </c>
      <c r="L430" s="490" t="s">
        <v>452</v>
      </c>
    </row>
    <row r="431" s="392" customFormat="1" ht="30" customHeight="1" spans="1:12">
      <c r="A431" s="421" t="s">
        <v>450</v>
      </c>
      <c r="B431" s="422">
        <v>230200016</v>
      </c>
      <c r="C431" s="423" t="s">
        <v>813</v>
      </c>
      <c r="D431" s="423" t="s">
        <v>814</v>
      </c>
      <c r="E431" s="423"/>
      <c r="F431" s="424" t="s">
        <v>23</v>
      </c>
      <c r="G431" s="478">
        <v>220</v>
      </c>
      <c r="H431" s="478">
        <v>220</v>
      </c>
      <c r="I431" s="478">
        <v>220</v>
      </c>
      <c r="J431" s="478">
        <v>220</v>
      </c>
      <c r="K431" s="478">
        <v>220</v>
      </c>
      <c r="L431" s="490" t="s">
        <v>452</v>
      </c>
    </row>
    <row r="432" s="392" customFormat="1" ht="30" customHeight="1" spans="1:12">
      <c r="A432" s="421" t="s">
        <v>450</v>
      </c>
      <c r="B432" s="422">
        <v>2302000160</v>
      </c>
      <c r="C432" s="423" t="s">
        <v>813</v>
      </c>
      <c r="D432" s="423" t="s">
        <v>815</v>
      </c>
      <c r="E432" s="423"/>
      <c r="F432" s="424" t="s">
        <v>23</v>
      </c>
      <c r="G432" s="478">
        <v>170</v>
      </c>
      <c r="H432" s="478">
        <v>170</v>
      </c>
      <c r="I432" s="478">
        <v>170</v>
      </c>
      <c r="J432" s="478">
        <v>170</v>
      </c>
      <c r="K432" s="478">
        <v>170</v>
      </c>
      <c r="L432" s="490" t="s">
        <v>452</v>
      </c>
    </row>
    <row r="433" s="392" customFormat="1" ht="30" customHeight="1" spans="1:12">
      <c r="A433" s="421" t="s">
        <v>450</v>
      </c>
      <c r="B433" s="422">
        <v>230200017</v>
      </c>
      <c r="C433" s="423" t="s">
        <v>816</v>
      </c>
      <c r="D433" s="423"/>
      <c r="E433" s="423"/>
      <c r="F433" s="424" t="s">
        <v>23</v>
      </c>
      <c r="G433" s="478">
        <v>170</v>
      </c>
      <c r="H433" s="478">
        <v>170</v>
      </c>
      <c r="I433" s="478">
        <v>170</v>
      </c>
      <c r="J433" s="478">
        <v>170</v>
      </c>
      <c r="K433" s="478">
        <v>170</v>
      </c>
      <c r="L433" s="490" t="s">
        <v>452</v>
      </c>
    </row>
    <row r="434" s="392" customFormat="1" ht="30" customHeight="1" spans="1:12">
      <c r="A434" s="421" t="s">
        <v>450</v>
      </c>
      <c r="B434" s="422">
        <v>230200018</v>
      </c>
      <c r="C434" s="423" t="s">
        <v>817</v>
      </c>
      <c r="D434" s="423"/>
      <c r="E434" s="423" t="s">
        <v>179</v>
      </c>
      <c r="F434" s="424" t="s">
        <v>23</v>
      </c>
      <c r="G434" s="478">
        <v>220</v>
      </c>
      <c r="H434" s="478">
        <v>220</v>
      </c>
      <c r="I434" s="478">
        <v>220</v>
      </c>
      <c r="J434" s="478">
        <v>220</v>
      </c>
      <c r="K434" s="478">
        <v>220</v>
      </c>
      <c r="L434" s="490" t="s">
        <v>452</v>
      </c>
    </row>
    <row r="435" s="392" customFormat="1" ht="30" customHeight="1" spans="1:12">
      <c r="A435" s="421" t="s">
        <v>503</v>
      </c>
      <c r="B435" s="422">
        <v>230200019</v>
      </c>
      <c r="C435" s="423" t="s">
        <v>818</v>
      </c>
      <c r="D435" s="423"/>
      <c r="E435" s="423"/>
      <c r="F435" s="424" t="s">
        <v>23</v>
      </c>
      <c r="G435" s="478">
        <v>170</v>
      </c>
      <c r="H435" s="478">
        <v>170</v>
      </c>
      <c r="I435" s="478">
        <v>170</v>
      </c>
      <c r="J435" s="478">
        <v>161</v>
      </c>
      <c r="K435" s="478">
        <v>118</v>
      </c>
      <c r="L435" s="490" t="s">
        <v>452</v>
      </c>
    </row>
    <row r="436" s="392" customFormat="1" ht="30" customHeight="1" spans="1:12">
      <c r="A436" s="421" t="s">
        <v>450</v>
      </c>
      <c r="B436" s="422">
        <v>230200020</v>
      </c>
      <c r="C436" s="423" t="s">
        <v>819</v>
      </c>
      <c r="D436" s="423"/>
      <c r="E436" s="423"/>
      <c r="F436" s="424" t="s">
        <v>23</v>
      </c>
      <c r="G436" s="478">
        <v>170</v>
      </c>
      <c r="H436" s="478">
        <v>170</v>
      </c>
      <c r="I436" s="478">
        <v>170</v>
      </c>
      <c r="J436" s="478">
        <v>170</v>
      </c>
      <c r="K436" s="478">
        <v>170</v>
      </c>
      <c r="L436" s="490" t="s">
        <v>452</v>
      </c>
    </row>
    <row r="437" s="392" customFormat="1" ht="30" customHeight="1" spans="1:12">
      <c r="A437" s="421" t="s">
        <v>464</v>
      </c>
      <c r="B437" s="422">
        <v>230200021</v>
      </c>
      <c r="C437" s="423" t="s">
        <v>820</v>
      </c>
      <c r="D437" s="423"/>
      <c r="E437" s="423"/>
      <c r="F437" s="424" t="s">
        <v>23</v>
      </c>
      <c r="G437" s="478">
        <v>170</v>
      </c>
      <c r="H437" s="478">
        <v>170</v>
      </c>
      <c r="I437" s="478">
        <v>170</v>
      </c>
      <c r="J437" s="478">
        <v>136</v>
      </c>
      <c r="K437" s="478">
        <v>121</v>
      </c>
      <c r="L437" s="490" t="s">
        <v>452</v>
      </c>
    </row>
    <row r="438" s="392" customFormat="1" ht="30" customHeight="1" spans="1:12">
      <c r="A438" s="421" t="s">
        <v>503</v>
      </c>
      <c r="B438" s="422">
        <v>230200022</v>
      </c>
      <c r="C438" s="423" t="s">
        <v>821</v>
      </c>
      <c r="D438" s="423"/>
      <c r="E438" s="423"/>
      <c r="F438" s="424" t="s">
        <v>23</v>
      </c>
      <c r="G438" s="478">
        <v>170</v>
      </c>
      <c r="H438" s="478">
        <v>170</v>
      </c>
      <c r="I438" s="478">
        <v>170</v>
      </c>
      <c r="J438" s="478">
        <v>161</v>
      </c>
      <c r="K438" s="478">
        <v>151</v>
      </c>
      <c r="L438" s="490" t="s">
        <v>452</v>
      </c>
    </row>
    <row r="439" s="392" customFormat="1" ht="30" customHeight="1" spans="1:12">
      <c r="A439" s="421" t="s">
        <v>450</v>
      </c>
      <c r="B439" s="422">
        <v>230200023</v>
      </c>
      <c r="C439" s="423" t="s">
        <v>822</v>
      </c>
      <c r="D439" s="423"/>
      <c r="E439" s="423"/>
      <c r="F439" s="424" t="s">
        <v>23</v>
      </c>
      <c r="G439" s="478">
        <v>150</v>
      </c>
      <c r="H439" s="478">
        <v>150</v>
      </c>
      <c r="I439" s="478">
        <v>150</v>
      </c>
      <c r="J439" s="478">
        <v>125</v>
      </c>
      <c r="K439" s="478">
        <v>109</v>
      </c>
      <c r="L439" s="490" t="s">
        <v>452</v>
      </c>
    </row>
    <row r="440" s="392" customFormat="1" ht="30" customHeight="1" spans="1:12">
      <c r="A440" s="421" t="s">
        <v>450</v>
      </c>
      <c r="B440" s="422">
        <v>230200024</v>
      </c>
      <c r="C440" s="423" t="s">
        <v>823</v>
      </c>
      <c r="D440" s="423"/>
      <c r="E440" s="423"/>
      <c r="F440" s="424" t="s">
        <v>791</v>
      </c>
      <c r="G440" s="478">
        <v>150</v>
      </c>
      <c r="H440" s="478">
        <v>150</v>
      </c>
      <c r="I440" s="478">
        <v>150</v>
      </c>
      <c r="J440" s="478">
        <v>150</v>
      </c>
      <c r="K440" s="478">
        <v>150</v>
      </c>
      <c r="L440" s="490" t="s">
        <v>452</v>
      </c>
    </row>
    <row r="441" s="392" customFormat="1" ht="30" customHeight="1" spans="1:12">
      <c r="A441" s="421" t="s">
        <v>450</v>
      </c>
      <c r="B441" s="422">
        <v>230200025</v>
      </c>
      <c r="C441" s="423" t="s">
        <v>824</v>
      </c>
      <c r="D441" s="423"/>
      <c r="E441" s="423"/>
      <c r="F441" s="424" t="s">
        <v>23</v>
      </c>
      <c r="G441" s="478">
        <v>170</v>
      </c>
      <c r="H441" s="478">
        <v>170</v>
      </c>
      <c r="I441" s="478">
        <v>170</v>
      </c>
      <c r="J441" s="478">
        <v>170</v>
      </c>
      <c r="K441" s="478">
        <v>170</v>
      </c>
      <c r="L441" s="490" t="s">
        <v>452</v>
      </c>
    </row>
    <row r="442" s="392" customFormat="1" ht="30" customHeight="1" spans="1:12">
      <c r="A442" s="421" t="s">
        <v>450</v>
      </c>
      <c r="B442" s="422">
        <v>230200026</v>
      </c>
      <c r="C442" s="423" t="s">
        <v>825</v>
      </c>
      <c r="D442" s="423" t="s">
        <v>826</v>
      </c>
      <c r="E442" s="423"/>
      <c r="F442" s="424" t="s">
        <v>23</v>
      </c>
      <c r="G442" s="478">
        <v>170</v>
      </c>
      <c r="H442" s="478">
        <v>170</v>
      </c>
      <c r="I442" s="478">
        <v>170</v>
      </c>
      <c r="J442" s="478">
        <v>170</v>
      </c>
      <c r="K442" s="478">
        <v>170</v>
      </c>
      <c r="L442" s="490" t="s">
        <v>452</v>
      </c>
    </row>
    <row r="443" s="392" customFormat="1" ht="30" customHeight="1" spans="1:12">
      <c r="A443" s="421" t="s">
        <v>450</v>
      </c>
      <c r="B443" s="422">
        <v>230200027</v>
      </c>
      <c r="C443" s="423" t="s">
        <v>827</v>
      </c>
      <c r="D443" s="423"/>
      <c r="E443" s="423"/>
      <c r="F443" s="424" t="s">
        <v>23</v>
      </c>
      <c r="G443" s="478">
        <v>120</v>
      </c>
      <c r="H443" s="478">
        <v>120</v>
      </c>
      <c r="I443" s="478">
        <v>120</v>
      </c>
      <c r="J443" s="478">
        <v>120</v>
      </c>
      <c r="K443" s="478">
        <v>120</v>
      </c>
      <c r="L443" s="490" t="s">
        <v>452</v>
      </c>
    </row>
    <row r="444" s="392" customFormat="1" ht="30" customHeight="1" spans="1:12">
      <c r="A444" s="421" t="s">
        <v>450</v>
      </c>
      <c r="B444" s="422">
        <v>230200028</v>
      </c>
      <c r="C444" s="423" t="s">
        <v>828</v>
      </c>
      <c r="D444" s="423"/>
      <c r="E444" s="423"/>
      <c r="F444" s="424" t="s">
        <v>23</v>
      </c>
      <c r="G444" s="478">
        <v>170</v>
      </c>
      <c r="H444" s="478">
        <v>170</v>
      </c>
      <c r="I444" s="478">
        <v>170</v>
      </c>
      <c r="J444" s="478">
        <v>170</v>
      </c>
      <c r="K444" s="478">
        <v>170</v>
      </c>
      <c r="L444" s="490" t="s">
        <v>452</v>
      </c>
    </row>
    <row r="445" s="392" customFormat="1" ht="30" customHeight="1" spans="1:12">
      <c r="A445" s="421" t="s">
        <v>450</v>
      </c>
      <c r="B445" s="422">
        <v>230200029</v>
      </c>
      <c r="C445" s="423" t="s">
        <v>829</v>
      </c>
      <c r="D445" s="423"/>
      <c r="E445" s="423"/>
      <c r="F445" s="424" t="s">
        <v>23</v>
      </c>
      <c r="G445" s="478">
        <v>170</v>
      </c>
      <c r="H445" s="478">
        <v>170</v>
      </c>
      <c r="I445" s="478">
        <v>170</v>
      </c>
      <c r="J445" s="478">
        <v>170</v>
      </c>
      <c r="K445" s="478">
        <v>170</v>
      </c>
      <c r="L445" s="490" t="s">
        <v>452</v>
      </c>
    </row>
    <row r="446" s="392" customFormat="1" ht="30" customHeight="1" spans="1:12">
      <c r="A446" s="421" t="s">
        <v>450</v>
      </c>
      <c r="B446" s="422">
        <v>230200030</v>
      </c>
      <c r="C446" s="423" t="s">
        <v>830</v>
      </c>
      <c r="D446" s="423"/>
      <c r="E446" s="423"/>
      <c r="F446" s="424" t="s">
        <v>23</v>
      </c>
      <c r="G446" s="478">
        <v>170</v>
      </c>
      <c r="H446" s="478">
        <v>170</v>
      </c>
      <c r="I446" s="478">
        <v>170</v>
      </c>
      <c r="J446" s="478">
        <v>170</v>
      </c>
      <c r="K446" s="478">
        <v>170</v>
      </c>
      <c r="L446" s="490" t="s">
        <v>452</v>
      </c>
    </row>
    <row r="447" s="392" customFormat="1" ht="30" customHeight="1" spans="1:12">
      <c r="A447" s="421" t="s">
        <v>450</v>
      </c>
      <c r="B447" s="422">
        <v>230200031</v>
      </c>
      <c r="C447" s="423" t="s">
        <v>831</v>
      </c>
      <c r="D447" s="423"/>
      <c r="E447" s="423"/>
      <c r="F447" s="424" t="s">
        <v>23</v>
      </c>
      <c r="G447" s="478">
        <v>170</v>
      </c>
      <c r="H447" s="478">
        <v>170</v>
      </c>
      <c r="I447" s="478">
        <v>170</v>
      </c>
      <c r="J447" s="478">
        <v>170</v>
      </c>
      <c r="K447" s="478">
        <v>170</v>
      </c>
      <c r="L447" s="490" t="s">
        <v>452</v>
      </c>
    </row>
    <row r="448" s="392" customFormat="1" ht="30" customHeight="1" spans="1:12">
      <c r="A448" s="421" t="s">
        <v>450</v>
      </c>
      <c r="B448" s="422">
        <v>230200032</v>
      </c>
      <c r="C448" s="423" t="s">
        <v>832</v>
      </c>
      <c r="D448" s="423"/>
      <c r="E448" s="423"/>
      <c r="F448" s="424" t="s">
        <v>23</v>
      </c>
      <c r="G448" s="478">
        <v>170</v>
      </c>
      <c r="H448" s="478">
        <v>170</v>
      </c>
      <c r="I448" s="478">
        <v>170</v>
      </c>
      <c r="J448" s="478">
        <v>170</v>
      </c>
      <c r="K448" s="478">
        <v>170</v>
      </c>
      <c r="L448" s="490" t="s">
        <v>452</v>
      </c>
    </row>
    <row r="449" s="392" customFormat="1" ht="30" customHeight="1" spans="1:12">
      <c r="A449" s="421" t="s">
        <v>450</v>
      </c>
      <c r="B449" s="422">
        <v>230200033</v>
      </c>
      <c r="C449" s="423" t="s">
        <v>833</v>
      </c>
      <c r="D449" s="423"/>
      <c r="E449" s="423"/>
      <c r="F449" s="424" t="s">
        <v>23</v>
      </c>
      <c r="G449" s="478">
        <v>220</v>
      </c>
      <c r="H449" s="478">
        <v>220</v>
      </c>
      <c r="I449" s="478">
        <v>220</v>
      </c>
      <c r="J449" s="478">
        <v>220</v>
      </c>
      <c r="K449" s="478">
        <v>220</v>
      </c>
      <c r="L449" s="490" t="s">
        <v>452</v>
      </c>
    </row>
    <row r="450" s="392" customFormat="1" ht="30" customHeight="1" spans="1:12">
      <c r="A450" s="421" t="s">
        <v>450</v>
      </c>
      <c r="B450" s="422">
        <v>230200034</v>
      </c>
      <c r="C450" s="423" t="s">
        <v>834</v>
      </c>
      <c r="D450" s="423"/>
      <c r="E450" s="423"/>
      <c r="F450" s="424" t="s">
        <v>98</v>
      </c>
      <c r="G450" s="478">
        <v>8</v>
      </c>
      <c r="H450" s="478">
        <v>8</v>
      </c>
      <c r="I450" s="478">
        <v>8</v>
      </c>
      <c r="J450" s="478">
        <v>8</v>
      </c>
      <c r="K450" s="478">
        <v>8</v>
      </c>
      <c r="L450" s="490" t="s">
        <v>452</v>
      </c>
    </row>
    <row r="451" s="392" customFormat="1" ht="30" customHeight="1" spans="1:12">
      <c r="A451" s="421" t="s">
        <v>450</v>
      </c>
      <c r="B451" s="422">
        <v>230200035</v>
      </c>
      <c r="C451" s="423" t="s">
        <v>835</v>
      </c>
      <c r="D451" s="423"/>
      <c r="E451" s="423"/>
      <c r="F451" s="424" t="s">
        <v>23</v>
      </c>
      <c r="G451" s="478">
        <v>170</v>
      </c>
      <c r="H451" s="478">
        <v>170</v>
      </c>
      <c r="I451" s="478">
        <v>170</v>
      </c>
      <c r="J451" s="478">
        <v>170</v>
      </c>
      <c r="K451" s="478">
        <v>170</v>
      </c>
      <c r="L451" s="490" t="s">
        <v>452</v>
      </c>
    </row>
    <row r="452" s="392" customFormat="1" ht="30" customHeight="1" spans="1:12">
      <c r="A452" s="421" t="s">
        <v>450</v>
      </c>
      <c r="B452" s="422">
        <v>230200036</v>
      </c>
      <c r="C452" s="423" t="s">
        <v>836</v>
      </c>
      <c r="D452" s="423"/>
      <c r="E452" s="423"/>
      <c r="F452" s="424" t="s">
        <v>23</v>
      </c>
      <c r="G452" s="478">
        <v>170</v>
      </c>
      <c r="H452" s="478">
        <v>170</v>
      </c>
      <c r="I452" s="478">
        <v>170</v>
      </c>
      <c r="J452" s="478">
        <v>170</v>
      </c>
      <c r="K452" s="478">
        <v>170</v>
      </c>
      <c r="L452" s="490" t="s">
        <v>452</v>
      </c>
    </row>
    <row r="453" s="392" customFormat="1" ht="30" customHeight="1" spans="1:12">
      <c r="A453" s="421" t="s">
        <v>450</v>
      </c>
      <c r="B453" s="422">
        <v>230200037</v>
      </c>
      <c r="C453" s="423" t="s">
        <v>837</v>
      </c>
      <c r="D453" s="423"/>
      <c r="E453" s="423"/>
      <c r="F453" s="424" t="s">
        <v>23</v>
      </c>
      <c r="G453" s="478">
        <v>220</v>
      </c>
      <c r="H453" s="478">
        <v>220</v>
      </c>
      <c r="I453" s="478">
        <v>220</v>
      </c>
      <c r="J453" s="478">
        <v>220</v>
      </c>
      <c r="K453" s="478">
        <v>220</v>
      </c>
      <c r="L453" s="441" t="s">
        <v>838</v>
      </c>
    </row>
    <row r="454" s="392" customFormat="1" ht="30" customHeight="1" spans="1:12">
      <c r="A454" s="421" t="s">
        <v>450</v>
      </c>
      <c r="B454" s="422">
        <v>230200038</v>
      </c>
      <c r="C454" s="423" t="s">
        <v>839</v>
      </c>
      <c r="D454" s="423"/>
      <c r="E454" s="423"/>
      <c r="F454" s="424" t="s">
        <v>98</v>
      </c>
      <c r="G454" s="478">
        <v>8</v>
      </c>
      <c r="H454" s="478">
        <v>8</v>
      </c>
      <c r="I454" s="478">
        <v>8</v>
      </c>
      <c r="J454" s="478">
        <v>8</v>
      </c>
      <c r="K454" s="478">
        <v>8</v>
      </c>
      <c r="L454" s="490" t="s">
        <v>452</v>
      </c>
    </row>
    <row r="455" s="392" customFormat="1" ht="30" customHeight="1" spans="1:12">
      <c r="A455" s="421" t="s">
        <v>450</v>
      </c>
      <c r="B455" s="422">
        <v>230200039</v>
      </c>
      <c r="C455" s="423" t="s">
        <v>840</v>
      </c>
      <c r="D455" s="423"/>
      <c r="E455" s="423"/>
      <c r="F455" s="424" t="s">
        <v>23</v>
      </c>
      <c r="G455" s="478">
        <v>170</v>
      </c>
      <c r="H455" s="478">
        <v>170</v>
      </c>
      <c r="I455" s="478">
        <v>170</v>
      </c>
      <c r="J455" s="478">
        <v>170</v>
      </c>
      <c r="K455" s="478">
        <v>170</v>
      </c>
      <c r="L455" s="490" t="s">
        <v>452</v>
      </c>
    </row>
    <row r="456" s="392" customFormat="1" ht="30" customHeight="1" spans="1:12">
      <c r="A456" s="421" t="s">
        <v>464</v>
      </c>
      <c r="B456" s="422">
        <v>230200040</v>
      </c>
      <c r="C456" s="423" t="s">
        <v>841</v>
      </c>
      <c r="D456" s="423"/>
      <c r="E456" s="423"/>
      <c r="F456" s="424" t="s">
        <v>23</v>
      </c>
      <c r="G456" s="478">
        <v>170</v>
      </c>
      <c r="H456" s="478">
        <v>170</v>
      </c>
      <c r="I456" s="478">
        <v>170</v>
      </c>
      <c r="J456" s="478">
        <v>136</v>
      </c>
      <c r="K456" s="478">
        <v>121</v>
      </c>
      <c r="L456" s="490" t="s">
        <v>452</v>
      </c>
    </row>
    <row r="457" s="392" customFormat="1" ht="30" customHeight="1" spans="1:12">
      <c r="A457" s="421" t="s">
        <v>464</v>
      </c>
      <c r="B457" s="422">
        <v>230200041</v>
      </c>
      <c r="C457" s="423" t="s">
        <v>842</v>
      </c>
      <c r="D457" s="423"/>
      <c r="E457" s="423"/>
      <c r="F457" s="424" t="s">
        <v>23</v>
      </c>
      <c r="G457" s="478">
        <v>145</v>
      </c>
      <c r="H457" s="478">
        <v>145</v>
      </c>
      <c r="I457" s="478">
        <v>145</v>
      </c>
      <c r="J457" s="478">
        <v>116</v>
      </c>
      <c r="K457" s="478">
        <v>103</v>
      </c>
      <c r="L457" s="490" t="s">
        <v>452</v>
      </c>
    </row>
    <row r="458" s="392" customFormat="1" ht="30" customHeight="1" spans="1:12">
      <c r="A458" s="421" t="s">
        <v>464</v>
      </c>
      <c r="B458" s="422">
        <v>230200042</v>
      </c>
      <c r="C458" s="423" t="s">
        <v>843</v>
      </c>
      <c r="D458" s="423"/>
      <c r="E458" s="423"/>
      <c r="F458" s="424" t="s">
        <v>23</v>
      </c>
      <c r="G458" s="478">
        <v>170</v>
      </c>
      <c r="H458" s="478">
        <v>170</v>
      </c>
      <c r="I458" s="478">
        <v>170</v>
      </c>
      <c r="J458" s="478">
        <v>136</v>
      </c>
      <c r="K458" s="478">
        <v>121</v>
      </c>
      <c r="L458" s="490" t="s">
        <v>452</v>
      </c>
    </row>
    <row r="459" s="392" customFormat="1" ht="30" customHeight="1" spans="1:12">
      <c r="A459" s="421" t="s">
        <v>450</v>
      </c>
      <c r="B459" s="422">
        <v>230200043</v>
      </c>
      <c r="C459" s="423" t="s">
        <v>844</v>
      </c>
      <c r="D459" s="423" t="s">
        <v>845</v>
      </c>
      <c r="E459" s="423"/>
      <c r="F459" s="424" t="s">
        <v>846</v>
      </c>
      <c r="G459" s="478">
        <v>170</v>
      </c>
      <c r="H459" s="478">
        <v>170</v>
      </c>
      <c r="I459" s="478">
        <v>170</v>
      </c>
      <c r="J459" s="478">
        <v>170</v>
      </c>
      <c r="K459" s="478">
        <v>170</v>
      </c>
      <c r="L459" s="490" t="s">
        <v>452</v>
      </c>
    </row>
    <row r="460" s="392" customFormat="1" ht="30" customHeight="1" spans="1:12">
      <c r="A460" s="421" t="s">
        <v>450</v>
      </c>
      <c r="B460" s="422">
        <v>230200044</v>
      </c>
      <c r="C460" s="423" t="s">
        <v>847</v>
      </c>
      <c r="D460" s="423" t="s">
        <v>845</v>
      </c>
      <c r="E460" s="423"/>
      <c r="F460" s="424" t="s">
        <v>846</v>
      </c>
      <c r="G460" s="478">
        <v>220</v>
      </c>
      <c r="H460" s="478">
        <v>220</v>
      </c>
      <c r="I460" s="478">
        <v>220</v>
      </c>
      <c r="J460" s="478">
        <v>220</v>
      </c>
      <c r="K460" s="478">
        <v>220</v>
      </c>
      <c r="L460" s="490" t="s">
        <v>452</v>
      </c>
    </row>
    <row r="461" s="392" customFormat="1" ht="30" customHeight="1" spans="1:12">
      <c r="A461" s="421" t="s">
        <v>450</v>
      </c>
      <c r="B461" s="422">
        <v>230200045</v>
      </c>
      <c r="C461" s="423" t="s">
        <v>848</v>
      </c>
      <c r="D461" s="423" t="s">
        <v>849</v>
      </c>
      <c r="E461" s="423"/>
      <c r="F461" s="424" t="s">
        <v>23</v>
      </c>
      <c r="G461" s="478">
        <v>170</v>
      </c>
      <c r="H461" s="478">
        <v>170</v>
      </c>
      <c r="I461" s="478">
        <v>170</v>
      </c>
      <c r="J461" s="478">
        <v>170</v>
      </c>
      <c r="K461" s="478">
        <v>170</v>
      </c>
      <c r="L461" s="490" t="s">
        <v>452</v>
      </c>
    </row>
    <row r="462" s="392" customFormat="1" ht="30" customHeight="1" spans="1:12">
      <c r="A462" s="421" t="s">
        <v>450</v>
      </c>
      <c r="B462" s="422">
        <v>230200046</v>
      </c>
      <c r="C462" s="423" t="s">
        <v>850</v>
      </c>
      <c r="D462" s="423"/>
      <c r="E462" s="423"/>
      <c r="F462" s="424" t="s">
        <v>23</v>
      </c>
      <c r="G462" s="478">
        <v>220</v>
      </c>
      <c r="H462" s="478">
        <v>220</v>
      </c>
      <c r="I462" s="478">
        <v>220</v>
      </c>
      <c r="J462" s="478">
        <v>220</v>
      </c>
      <c r="K462" s="478">
        <v>220</v>
      </c>
      <c r="L462" s="490" t="s">
        <v>452</v>
      </c>
    </row>
    <row r="463" s="392" customFormat="1" ht="30" customHeight="1" spans="1:12">
      <c r="A463" s="421" t="s">
        <v>450</v>
      </c>
      <c r="B463" s="422">
        <v>230200047</v>
      </c>
      <c r="C463" s="423" t="s">
        <v>851</v>
      </c>
      <c r="D463" s="423"/>
      <c r="E463" s="423"/>
      <c r="F463" s="424" t="s">
        <v>23</v>
      </c>
      <c r="G463" s="478">
        <v>220</v>
      </c>
      <c r="H463" s="478">
        <v>220</v>
      </c>
      <c r="I463" s="478">
        <v>220</v>
      </c>
      <c r="J463" s="478">
        <v>220</v>
      </c>
      <c r="K463" s="478">
        <v>220</v>
      </c>
      <c r="L463" s="490" t="s">
        <v>452</v>
      </c>
    </row>
    <row r="464" s="392" customFormat="1" ht="30" customHeight="1" spans="1:12">
      <c r="A464" s="421" t="s">
        <v>450</v>
      </c>
      <c r="B464" s="422">
        <v>230200048</v>
      </c>
      <c r="C464" s="423" t="s">
        <v>852</v>
      </c>
      <c r="D464" s="423"/>
      <c r="E464" s="423"/>
      <c r="F464" s="424" t="s">
        <v>23</v>
      </c>
      <c r="G464" s="478">
        <v>220</v>
      </c>
      <c r="H464" s="478">
        <v>220</v>
      </c>
      <c r="I464" s="478">
        <v>220</v>
      </c>
      <c r="J464" s="478">
        <v>220</v>
      </c>
      <c r="K464" s="478">
        <v>220</v>
      </c>
      <c r="L464" s="490" t="s">
        <v>452</v>
      </c>
    </row>
    <row r="465" s="392" customFormat="1" ht="30" customHeight="1" spans="1:12">
      <c r="A465" s="421" t="s">
        <v>450</v>
      </c>
      <c r="B465" s="422">
        <v>230200049</v>
      </c>
      <c r="C465" s="423" t="s">
        <v>853</v>
      </c>
      <c r="D465" s="423"/>
      <c r="E465" s="423"/>
      <c r="F465" s="424" t="s">
        <v>23</v>
      </c>
      <c r="G465" s="478">
        <v>170</v>
      </c>
      <c r="H465" s="478">
        <v>170</v>
      </c>
      <c r="I465" s="478">
        <v>170</v>
      </c>
      <c r="J465" s="478">
        <v>170</v>
      </c>
      <c r="K465" s="478">
        <v>170</v>
      </c>
      <c r="L465" s="490" t="s">
        <v>452</v>
      </c>
    </row>
    <row r="466" s="392" customFormat="1" ht="30" customHeight="1" spans="1:12">
      <c r="A466" s="421" t="s">
        <v>450</v>
      </c>
      <c r="B466" s="422">
        <v>230200050</v>
      </c>
      <c r="C466" s="423" t="s">
        <v>854</v>
      </c>
      <c r="D466" s="423" t="s">
        <v>855</v>
      </c>
      <c r="E466" s="423"/>
      <c r="F466" s="424" t="s">
        <v>23</v>
      </c>
      <c r="G466" s="478">
        <v>170</v>
      </c>
      <c r="H466" s="478">
        <v>170</v>
      </c>
      <c r="I466" s="478">
        <v>170</v>
      </c>
      <c r="J466" s="478">
        <v>170</v>
      </c>
      <c r="K466" s="478">
        <v>170</v>
      </c>
      <c r="L466" s="490" t="s">
        <v>452</v>
      </c>
    </row>
    <row r="467" s="392" customFormat="1" ht="30" customHeight="1" spans="1:12">
      <c r="A467" s="421" t="s">
        <v>464</v>
      </c>
      <c r="B467" s="422">
        <v>230200051</v>
      </c>
      <c r="C467" s="423" t="s">
        <v>856</v>
      </c>
      <c r="D467" s="423"/>
      <c r="E467" s="423"/>
      <c r="F467" s="424" t="s">
        <v>23</v>
      </c>
      <c r="G467" s="478">
        <v>170</v>
      </c>
      <c r="H467" s="478">
        <v>170</v>
      </c>
      <c r="I467" s="478">
        <v>170</v>
      </c>
      <c r="J467" s="478">
        <v>136</v>
      </c>
      <c r="K467" s="478">
        <v>121</v>
      </c>
      <c r="L467" s="490" t="s">
        <v>452</v>
      </c>
    </row>
    <row r="468" s="392" customFormat="1" ht="30" customHeight="1" spans="1:12">
      <c r="A468" s="421" t="s">
        <v>450</v>
      </c>
      <c r="B468" s="422">
        <v>230200052</v>
      </c>
      <c r="C468" s="423" t="s">
        <v>857</v>
      </c>
      <c r="D468" s="423"/>
      <c r="E468" s="423"/>
      <c r="F468" s="424" t="s">
        <v>23</v>
      </c>
      <c r="G468" s="478">
        <v>170</v>
      </c>
      <c r="H468" s="478">
        <v>170</v>
      </c>
      <c r="I468" s="478">
        <v>170</v>
      </c>
      <c r="J468" s="478">
        <v>170</v>
      </c>
      <c r="K468" s="478">
        <v>170</v>
      </c>
      <c r="L468" s="490" t="s">
        <v>452</v>
      </c>
    </row>
    <row r="469" s="392" customFormat="1" ht="30" customHeight="1" spans="1:12">
      <c r="A469" s="421" t="s">
        <v>450</v>
      </c>
      <c r="B469" s="422">
        <v>230200053</v>
      </c>
      <c r="C469" s="423" t="s">
        <v>858</v>
      </c>
      <c r="D469" s="423"/>
      <c r="E469" s="423"/>
      <c r="F469" s="424" t="s">
        <v>23</v>
      </c>
      <c r="G469" s="478">
        <v>170</v>
      </c>
      <c r="H469" s="478">
        <v>170</v>
      </c>
      <c r="I469" s="478">
        <v>170</v>
      </c>
      <c r="J469" s="478">
        <v>170</v>
      </c>
      <c r="K469" s="478">
        <v>170</v>
      </c>
      <c r="L469" s="490" t="s">
        <v>452</v>
      </c>
    </row>
    <row r="470" s="392" customFormat="1" ht="30" customHeight="1" spans="1:12">
      <c r="A470" s="421" t="s">
        <v>450</v>
      </c>
      <c r="B470" s="422">
        <v>230200054</v>
      </c>
      <c r="C470" s="423" t="s">
        <v>859</v>
      </c>
      <c r="D470" s="423" t="s">
        <v>860</v>
      </c>
      <c r="E470" s="423"/>
      <c r="F470" s="424" t="s">
        <v>23</v>
      </c>
      <c r="G470" s="478">
        <v>220</v>
      </c>
      <c r="H470" s="478">
        <v>220</v>
      </c>
      <c r="I470" s="478">
        <v>220</v>
      </c>
      <c r="J470" s="478">
        <v>220</v>
      </c>
      <c r="K470" s="478">
        <v>220</v>
      </c>
      <c r="L470" s="490" t="s">
        <v>452</v>
      </c>
    </row>
    <row r="471" s="393" customFormat="1" ht="30" customHeight="1" spans="1:12">
      <c r="A471" s="492" t="s">
        <v>15</v>
      </c>
      <c r="B471" s="493">
        <v>230200055</v>
      </c>
      <c r="C471" s="494" t="s">
        <v>861</v>
      </c>
      <c r="D471" s="494"/>
      <c r="E471" s="494"/>
      <c r="F471" s="495" t="s">
        <v>23</v>
      </c>
      <c r="G471" s="511">
        <v>110</v>
      </c>
      <c r="H471" s="511">
        <v>110</v>
      </c>
      <c r="I471" s="511">
        <v>110</v>
      </c>
      <c r="J471" s="511">
        <v>110</v>
      </c>
      <c r="K471" s="511">
        <v>106</v>
      </c>
      <c r="L471" s="501"/>
    </row>
    <row r="472" s="392" customFormat="1" ht="30" customHeight="1" spans="1:12">
      <c r="A472" s="421" t="s">
        <v>450</v>
      </c>
      <c r="B472" s="422">
        <v>230200056</v>
      </c>
      <c r="C472" s="423" t="s">
        <v>862</v>
      </c>
      <c r="D472" s="423"/>
      <c r="E472" s="423"/>
      <c r="F472" s="424" t="s">
        <v>23</v>
      </c>
      <c r="G472" s="478">
        <v>170</v>
      </c>
      <c r="H472" s="478">
        <v>170</v>
      </c>
      <c r="I472" s="478">
        <v>170</v>
      </c>
      <c r="J472" s="478">
        <v>170</v>
      </c>
      <c r="K472" s="478">
        <v>170</v>
      </c>
      <c r="L472" s="490" t="s">
        <v>452</v>
      </c>
    </row>
    <row r="473" s="392" customFormat="1" ht="30" customHeight="1" spans="1:12">
      <c r="A473" s="421" t="s">
        <v>450</v>
      </c>
      <c r="B473" s="422">
        <v>230200057</v>
      </c>
      <c r="C473" s="423" t="s">
        <v>863</v>
      </c>
      <c r="D473" s="423"/>
      <c r="E473" s="423"/>
      <c r="F473" s="424" t="s">
        <v>23</v>
      </c>
      <c r="G473" s="478">
        <v>170</v>
      </c>
      <c r="H473" s="478">
        <v>170</v>
      </c>
      <c r="I473" s="478">
        <v>170</v>
      </c>
      <c r="J473" s="478">
        <v>170</v>
      </c>
      <c r="K473" s="478">
        <v>170</v>
      </c>
      <c r="L473" s="490" t="s">
        <v>452</v>
      </c>
    </row>
    <row r="474" s="392" customFormat="1" ht="30" customHeight="1" spans="1:12">
      <c r="A474" s="421" t="s">
        <v>450</v>
      </c>
      <c r="B474" s="422">
        <v>230200058</v>
      </c>
      <c r="C474" s="423" t="s">
        <v>864</v>
      </c>
      <c r="D474" s="423"/>
      <c r="E474" s="423"/>
      <c r="F474" s="424" t="s">
        <v>791</v>
      </c>
      <c r="G474" s="478">
        <v>70</v>
      </c>
      <c r="H474" s="478">
        <v>70</v>
      </c>
      <c r="I474" s="478">
        <v>70</v>
      </c>
      <c r="J474" s="478">
        <v>70</v>
      </c>
      <c r="K474" s="478">
        <v>70</v>
      </c>
      <c r="L474" s="490" t="s">
        <v>452</v>
      </c>
    </row>
    <row r="475" s="392" customFormat="1" ht="30" customHeight="1" spans="1:12">
      <c r="A475" s="421" t="s">
        <v>450</v>
      </c>
      <c r="B475" s="422">
        <v>230200059</v>
      </c>
      <c r="C475" s="423" t="s">
        <v>865</v>
      </c>
      <c r="D475" s="423"/>
      <c r="E475" s="423"/>
      <c r="F475" s="424" t="s">
        <v>23</v>
      </c>
      <c r="G475" s="478">
        <v>220</v>
      </c>
      <c r="H475" s="478">
        <v>220</v>
      </c>
      <c r="I475" s="478">
        <v>220</v>
      </c>
      <c r="J475" s="478">
        <v>220</v>
      </c>
      <c r="K475" s="478">
        <v>220</v>
      </c>
      <c r="L475" s="490" t="s">
        <v>452</v>
      </c>
    </row>
    <row r="476" s="392" customFormat="1" ht="30" customHeight="1" spans="1:12">
      <c r="A476" s="421" t="s">
        <v>450</v>
      </c>
      <c r="B476" s="422">
        <v>230200060</v>
      </c>
      <c r="C476" s="423" t="s">
        <v>866</v>
      </c>
      <c r="D476" s="423"/>
      <c r="E476" s="423"/>
      <c r="F476" s="424" t="s">
        <v>23</v>
      </c>
      <c r="G476" s="478">
        <v>220</v>
      </c>
      <c r="H476" s="478">
        <v>220</v>
      </c>
      <c r="I476" s="478">
        <v>220</v>
      </c>
      <c r="J476" s="478">
        <v>220</v>
      </c>
      <c r="K476" s="478">
        <v>220</v>
      </c>
      <c r="L476" s="490" t="s">
        <v>452</v>
      </c>
    </row>
    <row r="477" s="392" customFormat="1" ht="30" customHeight="1" spans="1:12">
      <c r="A477" s="421" t="s">
        <v>447</v>
      </c>
      <c r="B477" s="422">
        <v>2303</v>
      </c>
      <c r="C477" s="423" t="s">
        <v>867</v>
      </c>
      <c r="D477" s="423" t="s">
        <v>868</v>
      </c>
      <c r="E477" s="423" t="s">
        <v>869</v>
      </c>
      <c r="F477" s="424"/>
      <c r="G477" s="425"/>
      <c r="H477" s="425"/>
      <c r="I477" s="425"/>
      <c r="J477" s="425"/>
      <c r="K477" s="425"/>
      <c r="L477" s="441" t="s">
        <v>870</v>
      </c>
    </row>
    <row r="478" s="392" customFormat="1" ht="30" customHeight="1" spans="1:12">
      <c r="A478" s="421" t="s">
        <v>450</v>
      </c>
      <c r="B478" s="422">
        <v>230300001</v>
      </c>
      <c r="C478" s="423" t="s">
        <v>871</v>
      </c>
      <c r="D478" s="423" t="s">
        <v>872</v>
      </c>
      <c r="E478" s="423"/>
      <c r="F478" s="424" t="s">
        <v>23</v>
      </c>
      <c r="G478" s="478">
        <v>200</v>
      </c>
      <c r="H478" s="478">
        <v>200</v>
      </c>
      <c r="I478" s="478">
        <v>200</v>
      </c>
      <c r="J478" s="478">
        <v>200</v>
      </c>
      <c r="K478" s="478">
        <v>200</v>
      </c>
      <c r="L478" s="490" t="s">
        <v>452</v>
      </c>
    </row>
    <row r="479" s="392" customFormat="1" ht="30" customHeight="1" spans="1:12">
      <c r="A479" s="421" t="s">
        <v>464</v>
      </c>
      <c r="B479" s="422">
        <v>230300002</v>
      </c>
      <c r="C479" s="423" t="s">
        <v>873</v>
      </c>
      <c r="D479" s="423"/>
      <c r="E479" s="423"/>
      <c r="F479" s="424"/>
      <c r="G479" s="478"/>
      <c r="H479" s="478"/>
      <c r="I479" s="478"/>
      <c r="J479" s="478"/>
      <c r="K479" s="478"/>
      <c r="L479" s="490" t="s">
        <v>452</v>
      </c>
    </row>
    <row r="480" s="392" customFormat="1" ht="30" customHeight="1" spans="1:12">
      <c r="A480" s="421" t="s">
        <v>464</v>
      </c>
      <c r="B480" s="422">
        <v>2303000021</v>
      </c>
      <c r="C480" s="423" t="s">
        <v>873</v>
      </c>
      <c r="D480" s="423"/>
      <c r="E480" s="423"/>
      <c r="F480" s="424" t="s">
        <v>23</v>
      </c>
      <c r="G480" s="478">
        <v>221</v>
      </c>
      <c r="H480" s="478">
        <v>221</v>
      </c>
      <c r="I480" s="478">
        <v>221</v>
      </c>
      <c r="J480" s="478">
        <v>177</v>
      </c>
      <c r="K480" s="478">
        <v>157</v>
      </c>
      <c r="L480" s="490" t="s">
        <v>452</v>
      </c>
    </row>
    <row r="481" s="392" customFormat="1" ht="30" customHeight="1" spans="1:12">
      <c r="A481" s="421" t="s">
        <v>464</v>
      </c>
      <c r="B481" s="422">
        <v>2303000022</v>
      </c>
      <c r="C481" s="423" t="s">
        <v>874</v>
      </c>
      <c r="D481" s="423"/>
      <c r="E481" s="423"/>
      <c r="F481" s="424" t="s">
        <v>23</v>
      </c>
      <c r="G481" s="478">
        <v>34</v>
      </c>
      <c r="H481" s="478">
        <v>34</v>
      </c>
      <c r="I481" s="478">
        <v>34</v>
      </c>
      <c r="J481" s="479">
        <v>27.3333333333333</v>
      </c>
      <c r="K481" s="479">
        <v>24.2333333333333</v>
      </c>
      <c r="L481" s="490" t="s">
        <v>452</v>
      </c>
    </row>
    <row r="482" s="392" customFormat="1" ht="30" customHeight="1" spans="1:12">
      <c r="A482" s="421" t="s">
        <v>558</v>
      </c>
      <c r="B482" s="422">
        <v>230300003</v>
      </c>
      <c r="C482" s="423" t="s">
        <v>875</v>
      </c>
      <c r="D482" s="423" t="s">
        <v>876</v>
      </c>
      <c r="E482" s="423" t="s">
        <v>179</v>
      </c>
      <c r="F482" s="424" t="s">
        <v>23</v>
      </c>
      <c r="G482" s="478">
        <v>315</v>
      </c>
      <c r="H482" s="478">
        <v>315</v>
      </c>
      <c r="I482" s="478">
        <v>315</v>
      </c>
      <c r="J482" s="478">
        <v>303</v>
      </c>
      <c r="K482" s="478">
        <v>218</v>
      </c>
      <c r="L482" s="490" t="s">
        <v>452</v>
      </c>
    </row>
    <row r="483" s="392" customFormat="1" ht="30" customHeight="1" spans="1:12">
      <c r="A483" s="421" t="s">
        <v>450</v>
      </c>
      <c r="B483" s="422">
        <v>230300004</v>
      </c>
      <c r="C483" s="423" t="s">
        <v>877</v>
      </c>
      <c r="D483" s="423" t="s">
        <v>878</v>
      </c>
      <c r="E483" s="423"/>
      <c r="F483" s="424" t="s">
        <v>879</v>
      </c>
      <c r="G483" s="478">
        <v>170</v>
      </c>
      <c r="H483" s="478">
        <v>170</v>
      </c>
      <c r="I483" s="478">
        <v>170</v>
      </c>
      <c r="J483" s="478">
        <v>170</v>
      </c>
      <c r="K483" s="478">
        <v>170</v>
      </c>
      <c r="L483" s="490" t="s">
        <v>452</v>
      </c>
    </row>
    <row r="484" s="392" customFormat="1" ht="30" customHeight="1" spans="1:12">
      <c r="A484" s="421" t="s">
        <v>450</v>
      </c>
      <c r="B484" s="422">
        <v>230300005</v>
      </c>
      <c r="C484" s="423" t="s">
        <v>880</v>
      </c>
      <c r="D484" s="423" t="s">
        <v>881</v>
      </c>
      <c r="E484" s="423"/>
      <c r="F484" s="424" t="s">
        <v>23</v>
      </c>
      <c r="G484" s="478">
        <v>200</v>
      </c>
      <c r="H484" s="478">
        <v>200</v>
      </c>
      <c r="I484" s="478">
        <v>200</v>
      </c>
      <c r="J484" s="478">
        <v>200</v>
      </c>
      <c r="K484" s="478">
        <v>200</v>
      </c>
      <c r="L484" s="490" t="s">
        <v>452</v>
      </c>
    </row>
    <row r="485" s="392" customFormat="1" ht="30" customHeight="1" spans="1:12">
      <c r="A485" s="421" t="s">
        <v>549</v>
      </c>
      <c r="B485" s="422">
        <v>230300006</v>
      </c>
      <c r="C485" s="423" t="s">
        <v>882</v>
      </c>
      <c r="D485" s="423"/>
      <c r="E485" s="423"/>
      <c r="F485" s="424" t="s">
        <v>23</v>
      </c>
      <c r="G485" s="478">
        <v>540</v>
      </c>
      <c r="H485" s="478">
        <v>540</v>
      </c>
      <c r="I485" s="478">
        <v>540</v>
      </c>
      <c r="J485" s="478">
        <v>490</v>
      </c>
      <c r="K485" s="478">
        <v>382</v>
      </c>
      <c r="L485" s="490" t="s">
        <v>452</v>
      </c>
    </row>
    <row r="486" s="392" customFormat="1" ht="47.25" customHeight="1" spans="1:12">
      <c r="A486" s="421" t="s">
        <v>883</v>
      </c>
      <c r="B486" s="422">
        <v>2304</v>
      </c>
      <c r="C486" s="423" t="s">
        <v>884</v>
      </c>
      <c r="D486" s="423" t="s">
        <v>885</v>
      </c>
      <c r="E486" s="423" t="s">
        <v>59</v>
      </c>
      <c r="F486" s="424" t="s">
        <v>59</v>
      </c>
      <c r="G486" s="425"/>
      <c r="H486" s="425"/>
      <c r="I486" s="425"/>
      <c r="J486" s="425"/>
      <c r="K486" s="425"/>
      <c r="L486" s="441" t="s">
        <v>886</v>
      </c>
    </row>
    <row r="487" s="392" customFormat="1" ht="30" customHeight="1" spans="1:12">
      <c r="A487" s="421" t="s">
        <v>541</v>
      </c>
      <c r="B487" s="422">
        <v>230400001</v>
      </c>
      <c r="C487" s="423" t="s">
        <v>887</v>
      </c>
      <c r="D487" s="423" t="s">
        <v>59</v>
      </c>
      <c r="E487" s="423" t="s">
        <v>59</v>
      </c>
      <c r="F487" s="424" t="s">
        <v>23</v>
      </c>
      <c r="G487" s="487">
        <v>3645</v>
      </c>
      <c r="H487" s="487">
        <v>3645</v>
      </c>
      <c r="I487" s="487">
        <v>3645</v>
      </c>
      <c r="J487" s="487">
        <v>3645</v>
      </c>
      <c r="K487" s="487">
        <v>3645</v>
      </c>
      <c r="L487" s="490" t="s">
        <v>452</v>
      </c>
    </row>
    <row r="488" s="392" customFormat="1" ht="30" customHeight="1" spans="1:12">
      <c r="A488" s="421" t="s">
        <v>541</v>
      </c>
      <c r="B488" s="422">
        <v>230400002</v>
      </c>
      <c r="C488" s="423" t="s">
        <v>888</v>
      </c>
      <c r="D488" s="423" t="s">
        <v>59</v>
      </c>
      <c r="E488" s="423" t="s">
        <v>59</v>
      </c>
      <c r="F488" s="424" t="s">
        <v>23</v>
      </c>
      <c r="G488" s="487">
        <v>3645</v>
      </c>
      <c r="H488" s="487">
        <v>3645</v>
      </c>
      <c r="I488" s="487">
        <v>3645</v>
      </c>
      <c r="J488" s="487">
        <v>3645</v>
      </c>
      <c r="K488" s="487">
        <v>3645</v>
      </c>
      <c r="L488" s="490" t="s">
        <v>452</v>
      </c>
    </row>
    <row r="489" s="392" customFormat="1" ht="30" customHeight="1" spans="1:12">
      <c r="A489" s="421" t="s">
        <v>541</v>
      </c>
      <c r="B489" s="422">
        <v>230400003</v>
      </c>
      <c r="C489" s="423" t="s">
        <v>889</v>
      </c>
      <c r="D489" s="423" t="s">
        <v>59</v>
      </c>
      <c r="E489" s="423" t="s">
        <v>59</v>
      </c>
      <c r="F489" s="424" t="s">
        <v>23</v>
      </c>
      <c r="G489" s="487">
        <v>3645</v>
      </c>
      <c r="H489" s="487">
        <v>3645</v>
      </c>
      <c r="I489" s="487">
        <v>3645</v>
      </c>
      <c r="J489" s="487">
        <v>3645</v>
      </c>
      <c r="K489" s="487">
        <v>3645</v>
      </c>
      <c r="L489" s="490" t="s">
        <v>452</v>
      </c>
    </row>
    <row r="490" s="392" customFormat="1" ht="30" customHeight="1" spans="1:12">
      <c r="A490" s="421" t="s">
        <v>541</v>
      </c>
      <c r="B490" s="422">
        <v>230400004</v>
      </c>
      <c r="C490" s="423" t="s">
        <v>890</v>
      </c>
      <c r="D490" s="423" t="s">
        <v>891</v>
      </c>
      <c r="E490" s="423" t="s">
        <v>59</v>
      </c>
      <c r="F490" s="424" t="s">
        <v>23</v>
      </c>
      <c r="G490" s="487">
        <v>3645</v>
      </c>
      <c r="H490" s="487">
        <v>3645</v>
      </c>
      <c r="I490" s="487">
        <v>3645</v>
      </c>
      <c r="J490" s="487">
        <v>3645</v>
      </c>
      <c r="K490" s="487">
        <v>3645</v>
      </c>
      <c r="L490" s="490" t="s">
        <v>452</v>
      </c>
    </row>
    <row r="491" s="392" customFormat="1" ht="30" customHeight="1" spans="1:12">
      <c r="A491" s="421" t="s">
        <v>541</v>
      </c>
      <c r="B491" s="422">
        <v>230400005</v>
      </c>
      <c r="C491" s="423" t="s">
        <v>892</v>
      </c>
      <c r="D491" s="423" t="s">
        <v>59</v>
      </c>
      <c r="E491" s="423" t="s">
        <v>59</v>
      </c>
      <c r="F491" s="424" t="s">
        <v>23</v>
      </c>
      <c r="G491" s="487">
        <v>3645</v>
      </c>
      <c r="H491" s="487">
        <v>3645</v>
      </c>
      <c r="I491" s="487">
        <v>3645</v>
      </c>
      <c r="J491" s="487">
        <v>3645</v>
      </c>
      <c r="K491" s="487">
        <v>3645</v>
      </c>
      <c r="L491" s="490" t="s">
        <v>452</v>
      </c>
    </row>
    <row r="492" s="392" customFormat="1" ht="30" customHeight="1" spans="1:12">
      <c r="A492" s="421" t="s">
        <v>541</v>
      </c>
      <c r="B492" s="422">
        <v>230400006</v>
      </c>
      <c r="C492" s="423" t="s">
        <v>893</v>
      </c>
      <c r="D492" s="423" t="s">
        <v>59</v>
      </c>
      <c r="E492" s="423" t="s">
        <v>59</v>
      </c>
      <c r="F492" s="424" t="s">
        <v>23</v>
      </c>
      <c r="G492" s="487">
        <v>3645</v>
      </c>
      <c r="H492" s="487">
        <v>3645</v>
      </c>
      <c r="I492" s="487">
        <v>3645</v>
      </c>
      <c r="J492" s="487">
        <v>3645</v>
      </c>
      <c r="K492" s="487">
        <v>3645</v>
      </c>
      <c r="L492" s="490" t="s">
        <v>452</v>
      </c>
    </row>
    <row r="493" s="396" customFormat="1" ht="30" customHeight="1" spans="1:12">
      <c r="A493" s="421" t="s">
        <v>541</v>
      </c>
      <c r="B493" s="422">
        <v>230400007</v>
      </c>
      <c r="C493" s="423" t="s">
        <v>894</v>
      </c>
      <c r="D493" s="423" t="s">
        <v>59</v>
      </c>
      <c r="E493" s="423" t="s">
        <v>59</v>
      </c>
      <c r="F493" s="424" t="s">
        <v>23</v>
      </c>
      <c r="G493" s="425">
        <v>5510</v>
      </c>
      <c r="H493" s="425">
        <v>5510</v>
      </c>
      <c r="I493" s="425">
        <v>5510</v>
      </c>
      <c r="J493" s="425">
        <v>5443</v>
      </c>
      <c r="K493" s="425">
        <v>4823</v>
      </c>
      <c r="L493" s="490" t="s">
        <v>452</v>
      </c>
    </row>
    <row r="494" s="392" customFormat="1" ht="30" customHeight="1" spans="1:12">
      <c r="A494" s="421" t="s">
        <v>541</v>
      </c>
      <c r="B494" s="422">
        <v>230400008</v>
      </c>
      <c r="C494" s="423" t="s">
        <v>895</v>
      </c>
      <c r="D494" s="423" t="s">
        <v>59</v>
      </c>
      <c r="E494" s="423" t="s">
        <v>59</v>
      </c>
      <c r="F494" s="424" t="s">
        <v>23</v>
      </c>
      <c r="G494" s="487">
        <v>3928.5</v>
      </c>
      <c r="H494" s="487">
        <v>3928.5</v>
      </c>
      <c r="I494" s="487">
        <v>3928.5</v>
      </c>
      <c r="J494" s="491">
        <v>3624.3</v>
      </c>
      <c r="K494" s="491">
        <v>3568.4</v>
      </c>
      <c r="L494" s="490" t="s">
        <v>452</v>
      </c>
    </row>
    <row r="495" s="392" customFormat="1" ht="30" customHeight="1" spans="1:12">
      <c r="A495" s="421" t="s">
        <v>541</v>
      </c>
      <c r="B495" s="422">
        <v>230400009</v>
      </c>
      <c r="C495" s="423" t="s">
        <v>896</v>
      </c>
      <c r="D495" s="423" t="s">
        <v>59</v>
      </c>
      <c r="E495" s="423" t="s">
        <v>59</v>
      </c>
      <c r="F495" s="424" t="s">
        <v>59</v>
      </c>
      <c r="G495" s="425"/>
      <c r="H495" s="425"/>
      <c r="I495" s="425"/>
      <c r="J495" s="425"/>
      <c r="K495" s="425"/>
      <c r="L495" s="490" t="s">
        <v>452</v>
      </c>
    </row>
    <row r="496" s="392" customFormat="1" ht="30" customHeight="1" spans="1:12">
      <c r="A496" s="421" t="s">
        <v>450</v>
      </c>
      <c r="B496" s="422">
        <v>2305</v>
      </c>
      <c r="C496" s="423" t="s">
        <v>897</v>
      </c>
      <c r="D496" s="423"/>
      <c r="E496" s="423"/>
      <c r="F496" s="424" t="s">
        <v>457</v>
      </c>
      <c r="G496" s="425"/>
      <c r="H496" s="425"/>
      <c r="I496" s="425"/>
      <c r="J496" s="425"/>
      <c r="K496" s="425"/>
      <c r="L496" s="441" t="s">
        <v>452</v>
      </c>
    </row>
    <row r="497" s="392" customFormat="1" ht="30" customHeight="1" spans="1:12">
      <c r="A497" s="421" t="s">
        <v>450</v>
      </c>
      <c r="B497" s="422">
        <v>230500001</v>
      </c>
      <c r="C497" s="423" t="s">
        <v>898</v>
      </c>
      <c r="D497" s="423" t="s">
        <v>899</v>
      </c>
      <c r="E497" s="423"/>
      <c r="F497" s="424" t="s">
        <v>23</v>
      </c>
      <c r="G497" s="478">
        <v>40</v>
      </c>
      <c r="H497" s="478">
        <v>40</v>
      </c>
      <c r="I497" s="478">
        <v>40</v>
      </c>
      <c r="J497" s="478">
        <v>40</v>
      </c>
      <c r="K497" s="478">
        <v>40</v>
      </c>
      <c r="L497" s="441" t="s">
        <v>452</v>
      </c>
    </row>
    <row r="498" s="392" customFormat="1" ht="30" customHeight="1" spans="1:12">
      <c r="A498" s="421" t="s">
        <v>450</v>
      </c>
      <c r="B498" s="422">
        <v>230500002</v>
      </c>
      <c r="C498" s="423" t="s">
        <v>900</v>
      </c>
      <c r="D498" s="423"/>
      <c r="E498" s="423"/>
      <c r="F498" s="424" t="s">
        <v>23</v>
      </c>
      <c r="G498" s="478">
        <v>40</v>
      </c>
      <c r="H498" s="478">
        <v>40</v>
      </c>
      <c r="I498" s="478">
        <v>40</v>
      </c>
      <c r="J498" s="478">
        <v>40</v>
      </c>
      <c r="K498" s="478">
        <v>40</v>
      </c>
      <c r="L498" s="441" t="s">
        <v>452</v>
      </c>
    </row>
    <row r="499" s="392" customFormat="1" ht="30" customHeight="1" spans="1:12">
      <c r="A499" s="421" t="s">
        <v>503</v>
      </c>
      <c r="B499" s="422">
        <v>230500003</v>
      </c>
      <c r="C499" s="423" t="s">
        <v>901</v>
      </c>
      <c r="D499" s="423"/>
      <c r="E499" s="423"/>
      <c r="F499" s="424" t="s">
        <v>23</v>
      </c>
      <c r="G499" s="478">
        <v>45</v>
      </c>
      <c r="H499" s="478">
        <v>45</v>
      </c>
      <c r="I499" s="478">
        <v>45</v>
      </c>
      <c r="J499" s="479">
        <v>40.8333333333333</v>
      </c>
      <c r="K499" s="479">
        <v>31.8333333333333</v>
      </c>
      <c r="L499" s="441" t="s">
        <v>452</v>
      </c>
    </row>
    <row r="500" s="392" customFormat="1" ht="30" customHeight="1" spans="1:12">
      <c r="A500" s="421" t="s">
        <v>503</v>
      </c>
      <c r="B500" s="422">
        <v>230500004</v>
      </c>
      <c r="C500" s="423" t="s">
        <v>902</v>
      </c>
      <c r="D500" s="423"/>
      <c r="E500" s="423"/>
      <c r="F500" s="424" t="s">
        <v>23</v>
      </c>
      <c r="G500" s="478">
        <v>45</v>
      </c>
      <c r="H500" s="478">
        <v>45</v>
      </c>
      <c r="I500" s="478">
        <v>45</v>
      </c>
      <c r="J500" s="479">
        <v>40.8333333333333</v>
      </c>
      <c r="K500" s="479">
        <v>31.8333333333333</v>
      </c>
      <c r="L500" s="441" t="s">
        <v>452</v>
      </c>
    </row>
    <row r="501" s="392" customFormat="1" ht="30" customHeight="1" spans="1:12">
      <c r="A501" s="421" t="s">
        <v>15</v>
      </c>
      <c r="B501" s="422">
        <v>230500005</v>
      </c>
      <c r="C501" s="423" t="s">
        <v>903</v>
      </c>
      <c r="D501" s="423" t="s">
        <v>904</v>
      </c>
      <c r="E501" s="423"/>
      <c r="F501" s="424" t="s">
        <v>23</v>
      </c>
      <c r="G501" s="478">
        <v>60</v>
      </c>
      <c r="H501" s="478">
        <v>60</v>
      </c>
      <c r="I501" s="478">
        <v>60</v>
      </c>
      <c r="J501" s="478">
        <v>60</v>
      </c>
      <c r="K501" s="478">
        <v>60</v>
      </c>
      <c r="L501" s="441"/>
    </row>
    <row r="502" s="392" customFormat="1" ht="30" customHeight="1" spans="1:12">
      <c r="A502" s="421" t="s">
        <v>450</v>
      </c>
      <c r="B502" s="422">
        <v>230500006</v>
      </c>
      <c r="C502" s="423" t="s">
        <v>905</v>
      </c>
      <c r="D502" s="423" t="s">
        <v>906</v>
      </c>
      <c r="E502" s="423"/>
      <c r="F502" s="424" t="s">
        <v>23</v>
      </c>
      <c r="G502" s="478">
        <v>60</v>
      </c>
      <c r="H502" s="478">
        <v>60</v>
      </c>
      <c r="I502" s="478">
        <v>60</v>
      </c>
      <c r="J502" s="478">
        <v>60</v>
      </c>
      <c r="K502" s="478">
        <v>60</v>
      </c>
      <c r="L502" s="441" t="s">
        <v>452</v>
      </c>
    </row>
    <row r="503" s="392" customFormat="1" ht="30" customHeight="1" spans="1:12">
      <c r="A503" s="421" t="s">
        <v>450</v>
      </c>
      <c r="B503" s="422">
        <v>230500007</v>
      </c>
      <c r="C503" s="423" t="s">
        <v>907</v>
      </c>
      <c r="D503" s="423" t="s">
        <v>908</v>
      </c>
      <c r="E503" s="423"/>
      <c r="F503" s="424" t="s">
        <v>23</v>
      </c>
      <c r="G503" s="478">
        <v>60</v>
      </c>
      <c r="H503" s="478">
        <v>60</v>
      </c>
      <c r="I503" s="478">
        <v>60</v>
      </c>
      <c r="J503" s="478">
        <v>60</v>
      </c>
      <c r="K503" s="478">
        <v>60</v>
      </c>
      <c r="L503" s="441" t="s">
        <v>452</v>
      </c>
    </row>
    <row r="504" s="392" customFormat="1" ht="30" customHeight="1" spans="1:12">
      <c r="A504" s="421" t="s">
        <v>450</v>
      </c>
      <c r="B504" s="422">
        <v>230500008</v>
      </c>
      <c r="C504" s="423" t="s">
        <v>909</v>
      </c>
      <c r="D504" s="423" t="s">
        <v>910</v>
      </c>
      <c r="E504" s="423"/>
      <c r="F504" s="424" t="s">
        <v>23</v>
      </c>
      <c r="G504" s="478">
        <v>50</v>
      </c>
      <c r="H504" s="478">
        <v>50</v>
      </c>
      <c r="I504" s="478">
        <v>50</v>
      </c>
      <c r="J504" s="478">
        <v>50</v>
      </c>
      <c r="K504" s="478">
        <v>50</v>
      </c>
      <c r="L504" s="441" t="s">
        <v>452</v>
      </c>
    </row>
    <row r="505" s="392" customFormat="1" ht="30" customHeight="1" spans="1:12">
      <c r="A505" s="421" t="s">
        <v>450</v>
      </c>
      <c r="B505" s="422">
        <v>2305000080</v>
      </c>
      <c r="C505" s="423" t="s">
        <v>909</v>
      </c>
      <c r="D505" s="423" t="s">
        <v>911</v>
      </c>
      <c r="E505" s="423"/>
      <c r="F505" s="424" t="s">
        <v>23</v>
      </c>
      <c r="G505" s="478">
        <v>30</v>
      </c>
      <c r="H505" s="478">
        <v>30</v>
      </c>
      <c r="I505" s="478">
        <v>30</v>
      </c>
      <c r="J505" s="478">
        <v>30</v>
      </c>
      <c r="K505" s="478">
        <v>30</v>
      </c>
      <c r="L505" s="441" t="s">
        <v>452</v>
      </c>
    </row>
    <row r="506" s="392" customFormat="1" ht="30" customHeight="1" spans="1:12">
      <c r="A506" s="421" t="s">
        <v>450</v>
      </c>
      <c r="B506" s="422">
        <v>230500009</v>
      </c>
      <c r="C506" s="423" t="s">
        <v>912</v>
      </c>
      <c r="D506" s="423" t="s">
        <v>913</v>
      </c>
      <c r="E506" s="423"/>
      <c r="F506" s="424" t="s">
        <v>23</v>
      </c>
      <c r="G506" s="478">
        <v>80</v>
      </c>
      <c r="H506" s="478">
        <v>80</v>
      </c>
      <c r="I506" s="478">
        <v>80</v>
      </c>
      <c r="J506" s="478">
        <v>80</v>
      </c>
      <c r="K506" s="478">
        <v>80</v>
      </c>
      <c r="L506" s="441" t="s">
        <v>452</v>
      </c>
    </row>
    <row r="507" s="392" customFormat="1" ht="30" customHeight="1" spans="1:12">
      <c r="A507" s="421" t="s">
        <v>450</v>
      </c>
      <c r="B507" s="422">
        <v>2305000090</v>
      </c>
      <c r="C507" s="423" t="s">
        <v>912</v>
      </c>
      <c r="D507" s="423" t="s">
        <v>914</v>
      </c>
      <c r="E507" s="423"/>
      <c r="F507" s="424" t="s">
        <v>23</v>
      </c>
      <c r="G507" s="478">
        <v>50</v>
      </c>
      <c r="H507" s="478">
        <v>50</v>
      </c>
      <c r="I507" s="478">
        <v>50</v>
      </c>
      <c r="J507" s="478">
        <v>50</v>
      </c>
      <c r="K507" s="478">
        <v>50</v>
      </c>
      <c r="L507" s="441" t="s">
        <v>452</v>
      </c>
    </row>
    <row r="508" s="392" customFormat="1" ht="30" customHeight="1" spans="1:12">
      <c r="A508" s="421" t="s">
        <v>450</v>
      </c>
      <c r="B508" s="422">
        <v>230500010</v>
      </c>
      <c r="C508" s="423" t="s">
        <v>915</v>
      </c>
      <c r="D508" s="423"/>
      <c r="E508" s="423"/>
      <c r="F508" s="424" t="s">
        <v>23</v>
      </c>
      <c r="G508" s="478">
        <v>80</v>
      </c>
      <c r="H508" s="478">
        <v>80</v>
      </c>
      <c r="I508" s="478">
        <v>80</v>
      </c>
      <c r="J508" s="478">
        <v>80</v>
      </c>
      <c r="K508" s="478">
        <v>80</v>
      </c>
      <c r="L508" s="441" t="s">
        <v>452</v>
      </c>
    </row>
    <row r="509" s="392" customFormat="1" ht="30" customHeight="1" spans="1:12">
      <c r="A509" s="421" t="s">
        <v>450</v>
      </c>
      <c r="B509" s="422">
        <v>230500011</v>
      </c>
      <c r="C509" s="423" t="s">
        <v>916</v>
      </c>
      <c r="D509" s="423"/>
      <c r="E509" s="423"/>
      <c r="F509" s="424" t="s">
        <v>23</v>
      </c>
      <c r="G509" s="478">
        <v>80</v>
      </c>
      <c r="H509" s="478">
        <v>80</v>
      </c>
      <c r="I509" s="478">
        <v>80</v>
      </c>
      <c r="J509" s="478">
        <v>80</v>
      </c>
      <c r="K509" s="478">
        <v>80</v>
      </c>
      <c r="L509" s="441" t="s">
        <v>452</v>
      </c>
    </row>
    <row r="510" s="400" customFormat="1" ht="30" customHeight="1" spans="1:12">
      <c r="A510" s="421" t="s">
        <v>464</v>
      </c>
      <c r="B510" s="497">
        <v>230500012</v>
      </c>
      <c r="C510" s="498" t="s">
        <v>917</v>
      </c>
      <c r="D510" s="498"/>
      <c r="E510" s="498"/>
      <c r="F510" s="499" t="s">
        <v>23</v>
      </c>
      <c r="G510" s="486">
        <v>34</v>
      </c>
      <c r="H510" s="486">
        <v>34</v>
      </c>
      <c r="I510" s="486">
        <v>34</v>
      </c>
      <c r="J510" s="488">
        <v>27.3333333333333</v>
      </c>
      <c r="K510" s="488">
        <v>24.2333333333333</v>
      </c>
      <c r="L510" s="490" t="s">
        <v>452</v>
      </c>
    </row>
    <row r="511" s="392" customFormat="1" ht="30" customHeight="1" spans="1:12">
      <c r="A511" s="421" t="s">
        <v>284</v>
      </c>
      <c r="B511" s="422">
        <v>230500013</v>
      </c>
      <c r="C511" s="423" t="s">
        <v>918</v>
      </c>
      <c r="D511" s="423"/>
      <c r="E511" s="423"/>
      <c r="F511" s="424" t="s">
        <v>23</v>
      </c>
      <c r="G511" s="478">
        <v>68</v>
      </c>
      <c r="H511" s="478">
        <v>68</v>
      </c>
      <c r="I511" s="478">
        <v>68</v>
      </c>
      <c r="J511" s="479">
        <v>55.6333333333333</v>
      </c>
      <c r="K511" s="479">
        <v>49.3366666666667</v>
      </c>
      <c r="L511" s="441"/>
    </row>
    <row r="512" s="392" customFormat="1" ht="30" customHeight="1" spans="1:12">
      <c r="A512" s="421" t="s">
        <v>15</v>
      </c>
      <c r="B512" s="422">
        <v>230500014</v>
      </c>
      <c r="C512" s="423" t="s">
        <v>919</v>
      </c>
      <c r="D512" s="423" t="s">
        <v>920</v>
      </c>
      <c r="E512" s="423"/>
      <c r="F512" s="424" t="s">
        <v>23</v>
      </c>
      <c r="G512" s="478">
        <v>120</v>
      </c>
      <c r="H512" s="478">
        <v>120</v>
      </c>
      <c r="I512" s="478">
        <v>120</v>
      </c>
      <c r="J512" s="478">
        <v>120</v>
      </c>
      <c r="K512" s="478">
        <v>120</v>
      </c>
      <c r="L512" s="441"/>
    </row>
    <row r="513" s="392" customFormat="1" ht="62.25" customHeight="1" spans="1:12">
      <c r="A513" s="421" t="s">
        <v>284</v>
      </c>
      <c r="B513" s="422">
        <v>2306</v>
      </c>
      <c r="C513" s="423" t="s">
        <v>921</v>
      </c>
      <c r="D513" s="423" t="s">
        <v>922</v>
      </c>
      <c r="E513" s="423" t="s">
        <v>923</v>
      </c>
      <c r="F513" s="424"/>
      <c r="G513" s="478"/>
      <c r="H513" s="478"/>
      <c r="I513" s="478"/>
      <c r="J513" s="478"/>
      <c r="K513" s="478"/>
      <c r="L513" s="441"/>
    </row>
    <row r="514" s="392" customFormat="1" ht="30" customHeight="1" spans="1:12">
      <c r="A514" s="421" t="s">
        <v>284</v>
      </c>
      <c r="B514" s="422">
        <v>230600001</v>
      </c>
      <c r="C514" s="423" t="s">
        <v>924</v>
      </c>
      <c r="D514" s="423"/>
      <c r="E514" s="423"/>
      <c r="F514" s="424" t="s">
        <v>23</v>
      </c>
      <c r="G514" s="478">
        <v>255</v>
      </c>
      <c r="H514" s="478">
        <v>255</v>
      </c>
      <c r="I514" s="478">
        <v>255</v>
      </c>
      <c r="J514" s="478">
        <v>201</v>
      </c>
      <c r="K514" s="478">
        <v>197</v>
      </c>
      <c r="L514" s="441"/>
    </row>
    <row r="515" s="392" customFormat="1" ht="30" customHeight="1" spans="1:12">
      <c r="A515" s="421" t="s">
        <v>284</v>
      </c>
      <c r="B515" s="422">
        <v>230600002</v>
      </c>
      <c r="C515" s="423" t="s">
        <v>925</v>
      </c>
      <c r="D515" s="423"/>
      <c r="E515" s="423"/>
      <c r="F515" s="424" t="s">
        <v>23</v>
      </c>
      <c r="G515" s="478">
        <v>255</v>
      </c>
      <c r="H515" s="478">
        <v>255</v>
      </c>
      <c r="I515" s="478">
        <v>255</v>
      </c>
      <c r="J515" s="478">
        <v>208</v>
      </c>
      <c r="K515" s="478">
        <v>185</v>
      </c>
      <c r="L515" s="441"/>
    </row>
    <row r="516" s="392" customFormat="1" ht="30" customHeight="1" spans="1:12">
      <c r="A516" s="421" t="s">
        <v>284</v>
      </c>
      <c r="B516" s="422">
        <v>230600003</v>
      </c>
      <c r="C516" s="423" t="s">
        <v>926</v>
      </c>
      <c r="D516" s="423"/>
      <c r="E516" s="423"/>
      <c r="F516" s="424" t="s">
        <v>23</v>
      </c>
      <c r="G516" s="478">
        <v>340</v>
      </c>
      <c r="H516" s="478">
        <v>340</v>
      </c>
      <c r="I516" s="478">
        <v>340</v>
      </c>
      <c r="J516" s="478">
        <v>268</v>
      </c>
      <c r="K516" s="478">
        <v>263</v>
      </c>
      <c r="L516" s="441"/>
    </row>
    <row r="517" s="392" customFormat="1" ht="30" customHeight="1" spans="1:12">
      <c r="A517" s="421" t="s">
        <v>284</v>
      </c>
      <c r="B517" s="422">
        <v>230600004</v>
      </c>
      <c r="C517" s="423" t="s">
        <v>927</v>
      </c>
      <c r="D517" s="423"/>
      <c r="E517" s="423"/>
      <c r="F517" s="424" t="s">
        <v>23</v>
      </c>
      <c r="G517" s="478">
        <v>340</v>
      </c>
      <c r="H517" s="478">
        <v>340</v>
      </c>
      <c r="I517" s="478">
        <v>340</v>
      </c>
      <c r="J517" s="478">
        <v>278</v>
      </c>
      <c r="K517" s="478">
        <v>246</v>
      </c>
      <c r="L517" s="441"/>
    </row>
    <row r="518" s="392" customFormat="1" ht="30" customHeight="1" spans="1:12">
      <c r="A518" s="421" t="s">
        <v>284</v>
      </c>
      <c r="B518" s="422">
        <v>230600005</v>
      </c>
      <c r="C518" s="423" t="s">
        <v>928</v>
      </c>
      <c r="D518" s="423"/>
      <c r="E518" s="423"/>
      <c r="F518" s="424" t="s">
        <v>23</v>
      </c>
      <c r="G518" s="478">
        <v>255</v>
      </c>
      <c r="H518" s="478">
        <v>255</v>
      </c>
      <c r="I518" s="478">
        <v>255</v>
      </c>
      <c r="J518" s="478">
        <v>208</v>
      </c>
      <c r="K518" s="478">
        <v>185</v>
      </c>
      <c r="L518" s="441"/>
    </row>
    <row r="519" s="392" customFormat="1" ht="30" customHeight="1" spans="1:12">
      <c r="A519" s="421" t="s">
        <v>284</v>
      </c>
      <c r="B519" s="422">
        <v>230600006</v>
      </c>
      <c r="C519" s="423" t="s">
        <v>929</v>
      </c>
      <c r="D519" s="423"/>
      <c r="E519" s="423"/>
      <c r="F519" s="424" t="s">
        <v>23</v>
      </c>
      <c r="G519" s="478">
        <v>221</v>
      </c>
      <c r="H519" s="478">
        <v>221</v>
      </c>
      <c r="I519" s="478">
        <v>221</v>
      </c>
      <c r="J519" s="478">
        <v>174</v>
      </c>
      <c r="K519" s="478">
        <v>170</v>
      </c>
      <c r="L519" s="441"/>
    </row>
    <row r="520" s="392" customFormat="1" ht="30" customHeight="1" spans="1:12">
      <c r="A520" s="421" t="s">
        <v>284</v>
      </c>
      <c r="B520" s="422">
        <v>230600007</v>
      </c>
      <c r="C520" s="423" t="s">
        <v>930</v>
      </c>
      <c r="D520" s="423"/>
      <c r="E520" s="423"/>
      <c r="F520" s="424" t="s">
        <v>23</v>
      </c>
      <c r="G520" s="478">
        <v>221</v>
      </c>
      <c r="H520" s="478">
        <v>221</v>
      </c>
      <c r="I520" s="478">
        <v>221</v>
      </c>
      <c r="J520" s="478">
        <v>180</v>
      </c>
      <c r="K520" s="478">
        <v>160</v>
      </c>
      <c r="L520" s="441"/>
    </row>
    <row r="521" s="392" customFormat="1" ht="30" customHeight="1" spans="1:12">
      <c r="A521" s="421" t="s">
        <v>284</v>
      </c>
      <c r="B521" s="422">
        <v>230600008</v>
      </c>
      <c r="C521" s="423" t="s">
        <v>931</v>
      </c>
      <c r="D521" s="423"/>
      <c r="E521" s="423"/>
      <c r="F521" s="424" t="s">
        <v>23</v>
      </c>
      <c r="G521" s="478">
        <v>221</v>
      </c>
      <c r="H521" s="478">
        <v>221</v>
      </c>
      <c r="I521" s="478">
        <v>221</v>
      </c>
      <c r="J521" s="478">
        <v>174</v>
      </c>
      <c r="K521" s="478">
        <v>170</v>
      </c>
      <c r="L521" s="441"/>
    </row>
    <row r="522" s="392" customFormat="1" ht="30" customHeight="1" spans="1:12">
      <c r="A522" s="421" t="s">
        <v>284</v>
      </c>
      <c r="B522" s="422">
        <v>230600009</v>
      </c>
      <c r="C522" s="423" t="s">
        <v>932</v>
      </c>
      <c r="D522" s="423"/>
      <c r="E522" s="423"/>
      <c r="F522" s="424" t="s">
        <v>23</v>
      </c>
      <c r="G522" s="478">
        <v>221</v>
      </c>
      <c r="H522" s="478">
        <v>221</v>
      </c>
      <c r="I522" s="478">
        <v>221</v>
      </c>
      <c r="J522" s="478">
        <v>180</v>
      </c>
      <c r="K522" s="478">
        <v>160</v>
      </c>
      <c r="L522" s="441"/>
    </row>
    <row r="523" s="392" customFormat="1" ht="30" customHeight="1" spans="1:12">
      <c r="A523" s="421" t="s">
        <v>284</v>
      </c>
      <c r="B523" s="422">
        <v>230600010</v>
      </c>
      <c r="C523" s="423" t="s">
        <v>933</v>
      </c>
      <c r="D523" s="423"/>
      <c r="E523" s="423"/>
      <c r="F523" s="424" t="s">
        <v>23</v>
      </c>
      <c r="G523" s="478">
        <v>221</v>
      </c>
      <c r="H523" s="478">
        <v>221</v>
      </c>
      <c r="I523" s="478">
        <v>221</v>
      </c>
      <c r="J523" s="478">
        <v>174</v>
      </c>
      <c r="K523" s="478">
        <v>170</v>
      </c>
      <c r="L523" s="441"/>
    </row>
    <row r="524" s="392" customFormat="1" ht="30" customHeight="1" spans="1:12">
      <c r="A524" s="421" t="s">
        <v>284</v>
      </c>
      <c r="B524" s="422">
        <v>230600011</v>
      </c>
      <c r="C524" s="423" t="s">
        <v>934</v>
      </c>
      <c r="D524" s="423"/>
      <c r="E524" s="423"/>
      <c r="F524" s="424" t="s">
        <v>23</v>
      </c>
      <c r="G524" s="478">
        <v>221</v>
      </c>
      <c r="H524" s="478">
        <v>221</v>
      </c>
      <c r="I524" s="478">
        <v>221</v>
      </c>
      <c r="J524" s="478">
        <v>174</v>
      </c>
      <c r="K524" s="478">
        <v>170</v>
      </c>
      <c r="L524" s="441"/>
    </row>
    <row r="525" s="392" customFormat="1" ht="30" customHeight="1" spans="1:12">
      <c r="A525" s="421" t="s">
        <v>284</v>
      </c>
      <c r="B525" s="422">
        <v>230600012</v>
      </c>
      <c r="C525" s="423" t="s">
        <v>935</v>
      </c>
      <c r="D525" s="423"/>
      <c r="E525" s="423"/>
      <c r="F525" s="424" t="s">
        <v>23</v>
      </c>
      <c r="G525" s="478">
        <v>221</v>
      </c>
      <c r="H525" s="478">
        <v>221</v>
      </c>
      <c r="I525" s="478">
        <v>221</v>
      </c>
      <c r="J525" s="478">
        <v>174</v>
      </c>
      <c r="K525" s="478">
        <v>170</v>
      </c>
      <c r="L525" s="441"/>
    </row>
    <row r="526" s="392" customFormat="1" ht="30" customHeight="1" spans="1:12">
      <c r="A526" s="421" t="s">
        <v>284</v>
      </c>
      <c r="B526" s="422">
        <v>230600013</v>
      </c>
      <c r="C526" s="423" t="s">
        <v>936</v>
      </c>
      <c r="D526" s="423" t="s">
        <v>937</v>
      </c>
      <c r="E526" s="423" t="s">
        <v>938</v>
      </c>
      <c r="F526" s="424" t="s">
        <v>23</v>
      </c>
      <c r="G526" s="478">
        <v>255</v>
      </c>
      <c r="H526" s="478">
        <v>255</v>
      </c>
      <c r="I526" s="478">
        <v>255</v>
      </c>
      <c r="J526" s="478">
        <v>208</v>
      </c>
      <c r="K526" s="478">
        <v>185</v>
      </c>
      <c r="L526" s="441"/>
    </row>
    <row r="527" s="392" customFormat="1" ht="30" customHeight="1" spans="1:12">
      <c r="A527" s="421" t="s">
        <v>284</v>
      </c>
      <c r="B527" s="422">
        <v>230600014</v>
      </c>
      <c r="C527" s="423" t="s">
        <v>939</v>
      </c>
      <c r="D527" s="423"/>
      <c r="E527" s="423"/>
      <c r="F527" s="424" t="s">
        <v>23</v>
      </c>
      <c r="G527" s="478">
        <v>221</v>
      </c>
      <c r="H527" s="478">
        <v>221</v>
      </c>
      <c r="I527" s="478">
        <v>221</v>
      </c>
      <c r="J527" s="478">
        <v>174</v>
      </c>
      <c r="K527" s="478">
        <v>170</v>
      </c>
      <c r="L527" s="441"/>
    </row>
    <row r="528" s="392" customFormat="1" ht="30" customHeight="1" spans="1:12">
      <c r="A528" s="421" t="s">
        <v>284</v>
      </c>
      <c r="B528" s="422">
        <v>230600015</v>
      </c>
      <c r="C528" s="423" t="s">
        <v>940</v>
      </c>
      <c r="D528" s="423"/>
      <c r="E528" s="423"/>
      <c r="F528" s="424" t="s">
        <v>23</v>
      </c>
      <c r="G528" s="478">
        <v>51</v>
      </c>
      <c r="H528" s="478">
        <v>51</v>
      </c>
      <c r="I528" s="478">
        <v>51</v>
      </c>
      <c r="J528" s="479">
        <v>41.7333333333333</v>
      </c>
      <c r="K528" s="480">
        <v>37.01</v>
      </c>
      <c r="L528" s="441"/>
    </row>
    <row r="529" s="392" customFormat="1" ht="30" customHeight="1" spans="1:12">
      <c r="A529" s="421" t="s">
        <v>284</v>
      </c>
      <c r="B529" s="422">
        <v>230600016</v>
      </c>
      <c r="C529" s="423" t="s">
        <v>941</v>
      </c>
      <c r="D529" s="423"/>
      <c r="E529" s="423"/>
      <c r="F529" s="424" t="s">
        <v>942</v>
      </c>
      <c r="G529" s="478">
        <v>43</v>
      </c>
      <c r="H529" s="478">
        <v>43</v>
      </c>
      <c r="I529" s="478">
        <v>43</v>
      </c>
      <c r="J529" s="479">
        <v>35.3333333333333</v>
      </c>
      <c r="K529" s="479">
        <v>31.05</v>
      </c>
      <c r="L529" s="441"/>
    </row>
    <row r="530" s="392" customFormat="1" ht="30" customHeight="1" spans="1:12">
      <c r="A530" s="421" t="s">
        <v>284</v>
      </c>
      <c r="B530" s="422">
        <v>230600017</v>
      </c>
      <c r="C530" s="423" t="s">
        <v>943</v>
      </c>
      <c r="D530" s="423"/>
      <c r="E530" s="423"/>
      <c r="F530" s="424" t="s">
        <v>944</v>
      </c>
      <c r="G530" s="478">
        <v>43</v>
      </c>
      <c r="H530" s="478">
        <v>43</v>
      </c>
      <c r="I530" s="478">
        <v>43</v>
      </c>
      <c r="J530" s="479">
        <v>34.05</v>
      </c>
      <c r="K530" s="479">
        <v>33.195</v>
      </c>
      <c r="L530" s="441"/>
    </row>
    <row r="531" s="392" customFormat="1" ht="30" customHeight="1" spans="1:12">
      <c r="A531" s="421" t="s">
        <v>393</v>
      </c>
      <c r="B531" s="422">
        <v>230600018</v>
      </c>
      <c r="C531" s="423" t="s">
        <v>945</v>
      </c>
      <c r="D531" s="423" t="s">
        <v>946</v>
      </c>
      <c r="E531" s="423" t="s">
        <v>947</v>
      </c>
      <c r="F531" s="424" t="s">
        <v>23</v>
      </c>
      <c r="G531" s="478">
        <v>900</v>
      </c>
      <c r="H531" s="478">
        <v>900</v>
      </c>
      <c r="I531" s="478">
        <v>900</v>
      </c>
      <c r="J531" s="478">
        <v>818</v>
      </c>
      <c r="K531" s="478">
        <v>649</v>
      </c>
      <c r="L531" s="441"/>
    </row>
    <row r="532" s="392" customFormat="1" ht="30" customHeight="1" spans="1:12">
      <c r="A532" s="421" t="s">
        <v>229</v>
      </c>
      <c r="B532" s="422" t="s">
        <v>948</v>
      </c>
      <c r="C532" s="423" t="s">
        <v>949</v>
      </c>
      <c r="D532" s="423"/>
      <c r="E532" s="423" t="s">
        <v>950</v>
      </c>
      <c r="F532" s="424" t="s">
        <v>951</v>
      </c>
      <c r="G532" s="478">
        <v>26</v>
      </c>
      <c r="H532" s="478">
        <v>26</v>
      </c>
      <c r="I532" s="478">
        <v>26</v>
      </c>
      <c r="J532" s="478">
        <v>21.9</v>
      </c>
      <c r="K532" s="480">
        <v>20.955</v>
      </c>
      <c r="L532" s="441"/>
    </row>
    <row r="533" s="392" customFormat="1" ht="30" customHeight="1" spans="1:12">
      <c r="A533" s="421" t="s">
        <v>229</v>
      </c>
      <c r="B533" s="422" t="s">
        <v>952</v>
      </c>
      <c r="C533" s="423" t="s">
        <v>953</v>
      </c>
      <c r="D533" s="423"/>
      <c r="E533" s="423"/>
      <c r="F533" s="424" t="s">
        <v>23</v>
      </c>
      <c r="G533" s="478">
        <v>600</v>
      </c>
      <c r="H533" s="478">
        <v>600</v>
      </c>
      <c r="I533" s="478">
        <v>600</v>
      </c>
      <c r="J533" s="478">
        <v>505</v>
      </c>
      <c r="K533" s="478">
        <v>483</v>
      </c>
      <c r="L533" s="441"/>
    </row>
    <row r="534" s="396" customFormat="1" ht="93.75" customHeight="1" spans="1:12">
      <c r="A534" s="475" t="s">
        <v>954</v>
      </c>
      <c r="B534" s="476">
        <v>2307</v>
      </c>
      <c r="C534" s="477" t="s">
        <v>955</v>
      </c>
      <c r="D534" s="430" t="s">
        <v>956</v>
      </c>
      <c r="E534" s="430"/>
      <c r="F534" s="467" t="s">
        <v>59</v>
      </c>
      <c r="G534" s="512"/>
      <c r="H534" s="512"/>
      <c r="I534" s="512"/>
      <c r="J534" s="512"/>
      <c r="K534" s="512"/>
      <c r="L534" s="430" t="s">
        <v>957</v>
      </c>
    </row>
    <row r="535" s="396" customFormat="1" ht="30" customHeight="1" spans="1:12">
      <c r="A535" s="475" t="s">
        <v>954</v>
      </c>
      <c r="B535" s="476">
        <v>230700007</v>
      </c>
      <c r="C535" s="477" t="s">
        <v>958</v>
      </c>
      <c r="D535" s="430"/>
      <c r="E535" s="430"/>
      <c r="F535" s="467" t="s">
        <v>23</v>
      </c>
      <c r="G535" s="512">
        <v>6885</v>
      </c>
      <c r="H535" s="512">
        <v>6885</v>
      </c>
      <c r="I535" s="512">
        <v>6885</v>
      </c>
      <c r="J535" s="512">
        <v>5852.25</v>
      </c>
      <c r="K535" s="512">
        <v>4974.4125</v>
      </c>
      <c r="L535" s="490" t="s">
        <v>452</v>
      </c>
    </row>
    <row r="536" s="396" customFormat="1" ht="92.25" customHeight="1" spans="1:12">
      <c r="A536" s="475" t="s">
        <v>954</v>
      </c>
      <c r="B536" s="476">
        <v>230700008</v>
      </c>
      <c r="C536" s="477" t="s">
        <v>959</v>
      </c>
      <c r="D536" s="430" t="s">
        <v>960</v>
      </c>
      <c r="E536" s="430"/>
      <c r="F536" s="467" t="s">
        <v>23</v>
      </c>
      <c r="G536" s="512">
        <v>3825</v>
      </c>
      <c r="H536" s="512">
        <v>3825</v>
      </c>
      <c r="I536" s="512">
        <v>3825</v>
      </c>
      <c r="J536" s="512">
        <v>3251.25</v>
      </c>
      <c r="K536" s="512">
        <v>2763.5625</v>
      </c>
      <c r="L536" s="490" t="s">
        <v>452</v>
      </c>
    </row>
    <row r="537" s="392" customFormat="1" ht="30" customHeight="1" spans="1:12">
      <c r="A537" s="421" t="s">
        <v>284</v>
      </c>
      <c r="B537" s="422">
        <v>24</v>
      </c>
      <c r="C537" s="423" t="s">
        <v>961</v>
      </c>
      <c r="D537" s="423"/>
      <c r="E537" s="423"/>
      <c r="F537" s="424"/>
      <c r="G537" s="425"/>
      <c r="H537" s="425"/>
      <c r="I537" s="425"/>
      <c r="J537" s="425"/>
      <c r="K537" s="425"/>
      <c r="L537" s="441" t="s">
        <v>962</v>
      </c>
    </row>
    <row r="538" s="392" customFormat="1" ht="30" customHeight="1" spans="1:12">
      <c r="A538" s="421" t="s">
        <v>287</v>
      </c>
      <c r="B538" s="422">
        <v>2401</v>
      </c>
      <c r="C538" s="513" t="s">
        <v>963</v>
      </c>
      <c r="D538" s="423"/>
      <c r="E538" s="423"/>
      <c r="F538" s="424"/>
      <c r="G538" s="425"/>
      <c r="H538" s="425"/>
      <c r="I538" s="425"/>
      <c r="J538" s="425"/>
      <c r="K538" s="425"/>
      <c r="L538" s="428" t="s">
        <v>964</v>
      </c>
    </row>
    <row r="539" s="392" customFormat="1" ht="30" customHeight="1" spans="1:12">
      <c r="A539" s="421" t="s">
        <v>287</v>
      </c>
      <c r="B539" s="422">
        <v>240100001</v>
      </c>
      <c r="C539" s="423" t="s">
        <v>965</v>
      </c>
      <c r="D539" s="423" t="s">
        <v>966</v>
      </c>
      <c r="E539" s="423"/>
      <c r="F539" s="424" t="s">
        <v>967</v>
      </c>
      <c r="G539" s="478">
        <v>47.5</v>
      </c>
      <c r="H539" s="478">
        <v>47.5</v>
      </c>
      <c r="I539" s="478">
        <v>47.5</v>
      </c>
      <c r="J539" s="479">
        <v>42.38</v>
      </c>
      <c r="K539" s="479">
        <v>35.28</v>
      </c>
      <c r="L539" s="441"/>
    </row>
    <row r="540" s="392" customFormat="1" ht="30" customHeight="1" spans="1:12">
      <c r="A540" s="421" t="s">
        <v>287</v>
      </c>
      <c r="B540" s="422">
        <v>240100002</v>
      </c>
      <c r="C540" s="423" t="s">
        <v>968</v>
      </c>
      <c r="D540" s="423" t="s">
        <v>969</v>
      </c>
      <c r="E540" s="423"/>
      <c r="F540" s="424" t="s">
        <v>967</v>
      </c>
      <c r="G540" s="478">
        <v>106</v>
      </c>
      <c r="H540" s="478">
        <v>106</v>
      </c>
      <c r="I540" s="478">
        <v>106</v>
      </c>
      <c r="J540" s="479">
        <v>95.34</v>
      </c>
      <c r="K540" s="479">
        <v>83.33</v>
      </c>
      <c r="L540" s="441"/>
    </row>
    <row r="541" s="392" customFormat="1" ht="30" customHeight="1" spans="1:12">
      <c r="A541" s="421" t="s">
        <v>15</v>
      </c>
      <c r="B541" s="422">
        <v>240100003</v>
      </c>
      <c r="C541" s="423" t="s">
        <v>970</v>
      </c>
      <c r="D541" s="423" t="s">
        <v>971</v>
      </c>
      <c r="E541" s="423"/>
      <c r="F541" s="424" t="s">
        <v>967</v>
      </c>
      <c r="G541" s="478">
        <v>212</v>
      </c>
      <c r="H541" s="478">
        <v>212</v>
      </c>
      <c r="I541" s="478">
        <v>212</v>
      </c>
      <c r="J541" s="478">
        <v>207</v>
      </c>
      <c r="K541" s="478">
        <v>168</v>
      </c>
      <c r="L541" s="441"/>
    </row>
    <row r="542" s="392" customFormat="1" ht="30" customHeight="1" spans="1:12">
      <c r="A542" s="421" t="s">
        <v>305</v>
      </c>
      <c r="B542" s="422">
        <v>240100004</v>
      </c>
      <c r="C542" s="423" t="s">
        <v>972</v>
      </c>
      <c r="D542" s="423" t="s">
        <v>973</v>
      </c>
      <c r="E542" s="423"/>
      <c r="F542" s="424" t="s">
        <v>967</v>
      </c>
      <c r="G542" s="478">
        <v>530</v>
      </c>
      <c r="H542" s="478">
        <v>530</v>
      </c>
      <c r="I542" s="478">
        <v>530</v>
      </c>
      <c r="J542" s="478">
        <v>518</v>
      </c>
      <c r="K542" s="478">
        <v>421</v>
      </c>
      <c r="L542" s="441" t="s">
        <v>974</v>
      </c>
    </row>
    <row r="543" s="392" customFormat="1" ht="66" customHeight="1" spans="1:16384">
      <c r="A543" s="421" t="s">
        <v>975</v>
      </c>
      <c r="B543" s="422">
        <v>240100005</v>
      </c>
      <c r="C543" s="423" t="s">
        <v>976</v>
      </c>
      <c r="D543" s="423" t="s">
        <v>977</v>
      </c>
      <c r="E543" s="423"/>
      <c r="F543" s="424" t="s">
        <v>23</v>
      </c>
      <c r="G543" s="478">
        <v>255</v>
      </c>
      <c r="H543" s="478">
        <v>255</v>
      </c>
      <c r="I543" s="478">
        <v>255</v>
      </c>
      <c r="J543" s="478">
        <v>228</v>
      </c>
      <c r="K543" s="478">
        <v>190</v>
      </c>
      <c r="L543" s="441" t="s">
        <v>978</v>
      </c>
      <c r="XEW543" s="515"/>
      <c r="XEX543" s="515"/>
      <c r="XEY543" s="515"/>
      <c r="XEZ543" s="515"/>
      <c r="XFA543" s="515"/>
      <c r="XFB543" s="515"/>
      <c r="XFC543" s="515"/>
      <c r="XFD543" s="515"/>
    </row>
    <row r="544" s="392" customFormat="1" ht="72.75" customHeight="1" spans="1:16384">
      <c r="A544" s="421" t="s">
        <v>975</v>
      </c>
      <c r="B544" s="422">
        <v>240100006</v>
      </c>
      <c r="C544" s="423" t="s">
        <v>979</v>
      </c>
      <c r="D544" s="423" t="s">
        <v>980</v>
      </c>
      <c r="E544" s="423"/>
      <c r="F544" s="424" t="s">
        <v>23</v>
      </c>
      <c r="G544" s="478">
        <v>510</v>
      </c>
      <c r="H544" s="478">
        <v>510</v>
      </c>
      <c r="I544" s="478">
        <v>510</v>
      </c>
      <c r="J544" s="478">
        <v>456</v>
      </c>
      <c r="K544" s="478">
        <v>381</v>
      </c>
      <c r="L544" s="441" t="s">
        <v>978</v>
      </c>
      <c r="XEW544" s="515"/>
      <c r="XEX544" s="515"/>
      <c r="XEY544" s="515"/>
      <c r="XEZ544" s="515"/>
      <c r="XFA544" s="515"/>
      <c r="XFB544" s="515"/>
      <c r="XFC544" s="515"/>
      <c r="XFD544" s="515"/>
    </row>
    <row r="545" s="392" customFormat="1" ht="93" customHeight="1" spans="1:16384">
      <c r="A545" s="421" t="s">
        <v>975</v>
      </c>
      <c r="B545" s="422">
        <v>240100007</v>
      </c>
      <c r="C545" s="423" t="s">
        <v>981</v>
      </c>
      <c r="D545" s="423" t="s">
        <v>982</v>
      </c>
      <c r="E545" s="423"/>
      <c r="F545" s="424" t="s">
        <v>23</v>
      </c>
      <c r="G545" s="478">
        <v>510</v>
      </c>
      <c r="H545" s="478">
        <v>510</v>
      </c>
      <c r="I545" s="478">
        <v>510</v>
      </c>
      <c r="J545" s="478">
        <v>456</v>
      </c>
      <c r="K545" s="478">
        <v>381</v>
      </c>
      <c r="L545" s="441" t="s">
        <v>978</v>
      </c>
      <c r="XEW545" s="515"/>
      <c r="XEX545" s="515"/>
      <c r="XEY545" s="515"/>
      <c r="XEZ545" s="515"/>
      <c r="XFA545" s="515"/>
      <c r="XFB545" s="515"/>
      <c r="XFC545" s="515"/>
      <c r="XFD545" s="515"/>
    </row>
    <row r="546" s="392" customFormat="1" ht="30" customHeight="1" spans="1:12">
      <c r="A546" s="421" t="s">
        <v>287</v>
      </c>
      <c r="B546" s="422">
        <v>2402</v>
      </c>
      <c r="C546" s="423" t="s">
        <v>983</v>
      </c>
      <c r="D546" s="423" t="s">
        <v>984</v>
      </c>
      <c r="E546" s="423"/>
      <c r="F546" s="424"/>
      <c r="G546" s="478"/>
      <c r="H546" s="478"/>
      <c r="I546" s="478"/>
      <c r="J546" s="478"/>
      <c r="K546" s="478"/>
      <c r="L546" s="441"/>
    </row>
    <row r="547" s="392" customFormat="1" ht="30" customHeight="1" spans="1:12">
      <c r="A547" s="421" t="s">
        <v>287</v>
      </c>
      <c r="B547" s="422">
        <v>240200001</v>
      </c>
      <c r="C547" s="423" t="s">
        <v>985</v>
      </c>
      <c r="D547" s="423" t="s">
        <v>986</v>
      </c>
      <c r="E547" s="423"/>
      <c r="F547" s="424" t="s">
        <v>967</v>
      </c>
      <c r="G547" s="478">
        <v>47.5</v>
      </c>
      <c r="H547" s="478">
        <v>47.5</v>
      </c>
      <c r="I547" s="478">
        <v>47.5</v>
      </c>
      <c r="J547" s="479">
        <v>42.38</v>
      </c>
      <c r="K547" s="479">
        <v>30.3166666666667</v>
      </c>
      <c r="L547" s="441"/>
    </row>
    <row r="548" s="392" customFormat="1" ht="30" customHeight="1" spans="1:12">
      <c r="A548" s="421" t="s">
        <v>287</v>
      </c>
      <c r="B548" s="422">
        <v>240200002</v>
      </c>
      <c r="C548" s="423" t="s">
        <v>987</v>
      </c>
      <c r="D548" s="423"/>
      <c r="E548" s="423"/>
      <c r="F548" s="424" t="s">
        <v>967</v>
      </c>
      <c r="G548" s="478">
        <v>106</v>
      </c>
      <c r="H548" s="478">
        <v>106</v>
      </c>
      <c r="I548" s="478">
        <v>106</v>
      </c>
      <c r="J548" s="479">
        <v>95.34</v>
      </c>
      <c r="K548" s="479">
        <v>79.85</v>
      </c>
      <c r="L548" s="441"/>
    </row>
    <row r="549" s="392" customFormat="1" ht="30" customHeight="1" spans="1:12">
      <c r="A549" s="421" t="s">
        <v>287</v>
      </c>
      <c r="B549" s="422">
        <v>240200003</v>
      </c>
      <c r="C549" s="423" t="s">
        <v>988</v>
      </c>
      <c r="D549" s="423" t="s">
        <v>989</v>
      </c>
      <c r="E549" s="423"/>
      <c r="F549" s="424" t="s">
        <v>967</v>
      </c>
      <c r="G549" s="478">
        <v>324</v>
      </c>
      <c r="H549" s="478">
        <v>324</v>
      </c>
      <c r="I549" s="478">
        <v>324</v>
      </c>
      <c r="J549" s="478">
        <v>285</v>
      </c>
      <c r="K549" s="478">
        <v>245</v>
      </c>
      <c r="L549" s="441"/>
    </row>
    <row r="550" s="392" customFormat="1" ht="53.25" customHeight="1" spans="1:16384">
      <c r="A550" s="421" t="s">
        <v>975</v>
      </c>
      <c r="B550" s="422">
        <v>240200004</v>
      </c>
      <c r="C550" s="423" t="s">
        <v>990</v>
      </c>
      <c r="D550" s="423" t="s">
        <v>991</v>
      </c>
      <c r="E550" s="423"/>
      <c r="F550" s="424" t="s">
        <v>23</v>
      </c>
      <c r="G550" s="425">
        <v>170</v>
      </c>
      <c r="H550" s="425">
        <v>170</v>
      </c>
      <c r="I550" s="425">
        <v>170</v>
      </c>
      <c r="J550" s="478">
        <v>152</v>
      </c>
      <c r="K550" s="478">
        <v>127</v>
      </c>
      <c r="L550" s="441"/>
      <c r="M550" s="514"/>
      <c r="XEW550" s="515"/>
      <c r="XEX550" s="515"/>
      <c r="XEY550" s="515"/>
      <c r="XEZ550" s="515"/>
      <c r="XFA550" s="515"/>
      <c r="XFB550" s="515"/>
      <c r="XFC550" s="515"/>
      <c r="XFD550" s="515"/>
    </row>
    <row r="551" s="392" customFormat="1" ht="79.5" customHeight="1" spans="1:16384">
      <c r="A551" s="421" t="s">
        <v>975</v>
      </c>
      <c r="B551" s="422">
        <v>240200005</v>
      </c>
      <c r="C551" s="423" t="s">
        <v>992</v>
      </c>
      <c r="D551" s="423" t="s">
        <v>993</v>
      </c>
      <c r="E551" s="423"/>
      <c r="F551" s="424" t="s">
        <v>23</v>
      </c>
      <c r="G551" s="425">
        <v>298</v>
      </c>
      <c r="H551" s="425">
        <v>298</v>
      </c>
      <c r="I551" s="425">
        <v>298</v>
      </c>
      <c r="J551" s="478">
        <v>266</v>
      </c>
      <c r="K551" s="478">
        <v>222</v>
      </c>
      <c r="L551" s="441"/>
      <c r="M551" s="514"/>
      <c r="XEW551" s="515"/>
      <c r="XEX551" s="515"/>
      <c r="XEY551" s="515"/>
      <c r="XEZ551" s="515"/>
      <c r="XFA551" s="515"/>
      <c r="XFB551" s="515"/>
      <c r="XFC551" s="515"/>
      <c r="XFD551" s="515"/>
    </row>
    <row r="552" s="392" customFormat="1" ht="30" customHeight="1" spans="1:12">
      <c r="A552" s="421" t="s">
        <v>15</v>
      </c>
      <c r="B552" s="422">
        <v>2403</v>
      </c>
      <c r="C552" s="423" t="s">
        <v>994</v>
      </c>
      <c r="D552" s="423"/>
      <c r="E552" s="423" t="s">
        <v>995</v>
      </c>
      <c r="F552" s="424"/>
      <c r="G552" s="425"/>
      <c r="H552" s="425"/>
      <c r="I552" s="425"/>
      <c r="J552" s="425"/>
      <c r="K552" s="425"/>
      <c r="L552" s="441"/>
    </row>
    <row r="553" s="392" customFormat="1" ht="30" customHeight="1" spans="1:12">
      <c r="A553" s="421" t="s">
        <v>369</v>
      </c>
      <c r="B553" s="422">
        <v>240300001</v>
      </c>
      <c r="C553" s="423" t="s">
        <v>996</v>
      </c>
      <c r="D553" s="423"/>
      <c r="E553" s="423"/>
      <c r="F553" s="424" t="s">
        <v>997</v>
      </c>
      <c r="G553" s="478">
        <v>8</v>
      </c>
      <c r="H553" s="478">
        <v>8</v>
      </c>
      <c r="I553" s="478">
        <v>8</v>
      </c>
      <c r="J553" s="479">
        <v>7.33333333333333</v>
      </c>
      <c r="K553" s="479">
        <v>6.8</v>
      </c>
      <c r="L553" s="441"/>
    </row>
    <row r="554" s="392" customFormat="1" ht="30" customHeight="1" spans="1:12">
      <c r="A554" s="421" t="s">
        <v>15</v>
      </c>
      <c r="B554" s="422">
        <v>240300002</v>
      </c>
      <c r="C554" s="423" t="s">
        <v>998</v>
      </c>
      <c r="D554" s="423"/>
      <c r="E554" s="423"/>
      <c r="F554" s="424" t="s">
        <v>997</v>
      </c>
      <c r="G554" s="478">
        <v>15</v>
      </c>
      <c r="H554" s="478">
        <v>15</v>
      </c>
      <c r="I554" s="478">
        <v>15</v>
      </c>
      <c r="J554" s="478">
        <v>15</v>
      </c>
      <c r="K554" s="478">
        <v>15</v>
      </c>
      <c r="L554" s="441"/>
    </row>
    <row r="555" s="392" customFormat="1" ht="30" customHeight="1" spans="1:12">
      <c r="A555" s="421" t="s">
        <v>15</v>
      </c>
      <c r="B555" s="422">
        <v>240300003</v>
      </c>
      <c r="C555" s="423" t="s">
        <v>999</v>
      </c>
      <c r="D555" s="423" t="s">
        <v>1000</v>
      </c>
      <c r="E555" s="423"/>
      <c r="F555" s="424" t="s">
        <v>997</v>
      </c>
      <c r="G555" s="478">
        <v>30</v>
      </c>
      <c r="H555" s="478">
        <v>30</v>
      </c>
      <c r="I555" s="478">
        <v>30</v>
      </c>
      <c r="J555" s="478">
        <v>30</v>
      </c>
      <c r="K555" s="478">
        <v>30</v>
      </c>
      <c r="L555" s="441"/>
    </row>
    <row r="556" s="392" customFormat="1" ht="30" customHeight="1" spans="1:12">
      <c r="A556" s="421" t="s">
        <v>244</v>
      </c>
      <c r="B556" s="422">
        <v>240300004</v>
      </c>
      <c r="C556" s="423" t="s">
        <v>1001</v>
      </c>
      <c r="D556" s="423"/>
      <c r="E556" s="423"/>
      <c r="F556" s="424" t="s">
        <v>997</v>
      </c>
      <c r="G556" s="478">
        <v>70</v>
      </c>
      <c r="H556" s="478">
        <v>70</v>
      </c>
      <c r="I556" s="478">
        <v>70</v>
      </c>
      <c r="J556" s="478">
        <v>70</v>
      </c>
      <c r="K556" s="478">
        <v>70</v>
      </c>
      <c r="L556" s="441"/>
    </row>
    <row r="557" s="392" customFormat="1" ht="30" customHeight="1" spans="1:12">
      <c r="A557" s="421" t="s">
        <v>305</v>
      </c>
      <c r="B557" s="422">
        <v>240300005</v>
      </c>
      <c r="C557" s="423" t="s">
        <v>1002</v>
      </c>
      <c r="D557" s="423" t="s">
        <v>1003</v>
      </c>
      <c r="E557" s="423"/>
      <c r="F557" s="424" t="s">
        <v>997</v>
      </c>
      <c r="G557" s="478">
        <v>90</v>
      </c>
      <c r="H557" s="478">
        <v>90</v>
      </c>
      <c r="I557" s="478">
        <v>90</v>
      </c>
      <c r="J557" s="478">
        <v>90</v>
      </c>
      <c r="K557" s="478">
        <v>90</v>
      </c>
      <c r="L557" s="441"/>
    </row>
    <row r="558" s="392" customFormat="1" ht="30" customHeight="1" spans="1:12">
      <c r="A558" s="421" t="s">
        <v>244</v>
      </c>
      <c r="B558" s="422">
        <v>240300006</v>
      </c>
      <c r="C558" s="423" t="s">
        <v>1004</v>
      </c>
      <c r="D558" s="423" t="s">
        <v>1005</v>
      </c>
      <c r="E558" s="423"/>
      <c r="F558" s="424" t="s">
        <v>967</v>
      </c>
      <c r="G558" s="478">
        <v>6000</v>
      </c>
      <c r="H558" s="478">
        <v>6000</v>
      </c>
      <c r="I558" s="478">
        <v>6000</v>
      </c>
      <c r="J558" s="478">
        <v>6000</v>
      </c>
      <c r="K558" s="478">
        <v>6000</v>
      </c>
      <c r="L558" s="441"/>
    </row>
    <row r="559" s="392" customFormat="1" ht="30" customHeight="1" spans="1:12">
      <c r="A559" s="421" t="s">
        <v>244</v>
      </c>
      <c r="B559" s="422">
        <v>240300007</v>
      </c>
      <c r="C559" s="423" t="s">
        <v>1006</v>
      </c>
      <c r="D559" s="423"/>
      <c r="E559" s="423"/>
      <c r="F559" s="424" t="s">
        <v>967</v>
      </c>
      <c r="G559" s="478">
        <v>4675</v>
      </c>
      <c r="H559" s="478">
        <v>4675</v>
      </c>
      <c r="I559" s="478">
        <v>4675</v>
      </c>
      <c r="J559" s="478">
        <v>4675</v>
      </c>
      <c r="K559" s="478">
        <v>4400</v>
      </c>
      <c r="L559" s="441"/>
    </row>
    <row r="560" s="392" customFormat="1" ht="30" customHeight="1" spans="1:12">
      <c r="A560" s="421" t="s">
        <v>244</v>
      </c>
      <c r="B560" s="422">
        <v>240300008</v>
      </c>
      <c r="C560" s="423" t="s">
        <v>1007</v>
      </c>
      <c r="D560" s="423"/>
      <c r="E560" s="423"/>
      <c r="F560" s="424" t="s">
        <v>967</v>
      </c>
      <c r="G560" s="478">
        <v>6800</v>
      </c>
      <c r="H560" s="478">
        <v>6800</v>
      </c>
      <c r="I560" s="478">
        <v>6800</v>
      </c>
      <c r="J560" s="478">
        <v>6800</v>
      </c>
      <c r="K560" s="478">
        <v>6400</v>
      </c>
      <c r="L560" s="441" t="s">
        <v>1008</v>
      </c>
    </row>
    <row r="561" s="392" customFormat="1" ht="30" customHeight="1" spans="1:12">
      <c r="A561" s="421" t="s">
        <v>244</v>
      </c>
      <c r="B561" s="422">
        <v>2403000080</v>
      </c>
      <c r="C561" s="423" t="s">
        <v>1009</v>
      </c>
      <c r="D561" s="423"/>
      <c r="E561" s="423"/>
      <c r="F561" s="424" t="s">
        <v>1010</v>
      </c>
      <c r="G561" s="478">
        <v>723</v>
      </c>
      <c r="H561" s="478">
        <v>723</v>
      </c>
      <c r="I561" s="478">
        <v>723</v>
      </c>
      <c r="J561" s="478">
        <v>723</v>
      </c>
      <c r="K561" s="478">
        <v>680</v>
      </c>
      <c r="L561" s="441"/>
    </row>
    <row r="562" s="392" customFormat="1" ht="30" customHeight="1" spans="1:12">
      <c r="A562" s="421" t="s">
        <v>244</v>
      </c>
      <c r="B562" s="422">
        <v>2403000081</v>
      </c>
      <c r="C562" s="423" t="s">
        <v>1011</v>
      </c>
      <c r="D562" s="423" t="s">
        <v>1012</v>
      </c>
      <c r="E562" s="423"/>
      <c r="F562" s="424" t="s">
        <v>23</v>
      </c>
      <c r="G562" s="478">
        <v>5950</v>
      </c>
      <c r="H562" s="478">
        <v>5950</v>
      </c>
      <c r="I562" s="478">
        <v>5950</v>
      </c>
      <c r="J562" s="478">
        <v>5950</v>
      </c>
      <c r="K562" s="478">
        <v>5600</v>
      </c>
      <c r="L562" s="441"/>
    </row>
    <row r="563" s="392" customFormat="1" ht="30" customHeight="1" spans="1:12">
      <c r="A563" s="421" t="s">
        <v>15</v>
      </c>
      <c r="B563" s="422">
        <v>240300009</v>
      </c>
      <c r="C563" s="423" t="s">
        <v>1013</v>
      </c>
      <c r="D563" s="423"/>
      <c r="E563" s="423"/>
      <c r="F563" s="424" t="s">
        <v>997</v>
      </c>
      <c r="G563" s="478">
        <v>130</v>
      </c>
      <c r="H563" s="478">
        <v>130</v>
      </c>
      <c r="I563" s="478">
        <v>130</v>
      </c>
      <c r="J563" s="478">
        <v>130</v>
      </c>
      <c r="K563" s="478">
        <v>130</v>
      </c>
      <c r="L563" s="441"/>
    </row>
    <row r="564" s="392" customFormat="1" ht="30" customHeight="1" spans="1:12">
      <c r="A564" s="421" t="s">
        <v>369</v>
      </c>
      <c r="B564" s="422">
        <v>240300010</v>
      </c>
      <c r="C564" s="423" t="s">
        <v>1014</v>
      </c>
      <c r="D564" s="423"/>
      <c r="E564" s="423"/>
      <c r="F564" s="424" t="s">
        <v>967</v>
      </c>
      <c r="G564" s="478">
        <v>850</v>
      </c>
      <c r="H564" s="478">
        <v>850</v>
      </c>
      <c r="I564" s="478">
        <v>850</v>
      </c>
      <c r="J564" s="478">
        <v>808</v>
      </c>
      <c r="K564" s="478">
        <v>592</v>
      </c>
      <c r="L564" s="441"/>
    </row>
    <row r="565" s="392" customFormat="1" ht="30" customHeight="1" spans="1:12">
      <c r="A565" s="421" t="s">
        <v>244</v>
      </c>
      <c r="B565" s="422">
        <v>240300011</v>
      </c>
      <c r="C565" s="423" t="s">
        <v>1015</v>
      </c>
      <c r="D565" s="423"/>
      <c r="E565" s="423"/>
      <c r="F565" s="424" t="s">
        <v>967</v>
      </c>
      <c r="G565" s="478">
        <v>1800</v>
      </c>
      <c r="H565" s="478">
        <v>1800</v>
      </c>
      <c r="I565" s="478">
        <v>1800</v>
      </c>
      <c r="J565" s="478">
        <v>1800</v>
      </c>
      <c r="K565" s="478">
        <v>1800</v>
      </c>
      <c r="L565" s="441"/>
    </row>
    <row r="566" s="392" customFormat="1" ht="30" customHeight="1" spans="1:12">
      <c r="A566" s="421" t="s">
        <v>244</v>
      </c>
      <c r="B566" s="422">
        <v>240300012</v>
      </c>
      <c r="C566" s="423" t="s">
        <v>1016</v>
      </c>
      <c r="D566" s="423" t="s">
        <v>1017</v>
      </c>
      <c r="E566" s="423"/>
      <c r="F566" s="424" t="s">
        <v>967</v>
      </c>
      <c r="G566" s="478">
        <v>2500</v>
      </c>
      <c r="H566" s="478">
        <v>2500</v>
      </c>
      <c r="I566" s="478">
        <v>2500</v>
      </c>
      <c r="J566" s="478">
        <v>2500</v>
      </c>
      <c r="K566" s="478">
        <v>2500</v>
      </c>
      <c r="L566" s="441"/>
    </row>
    <row r="567" s="392" customFormat="1" ht="30" customHeight="1" spans="1:12">
      <c r="A567" s="421" t="s">
        <v>244</v>
      </c>
      <c r="B567" s="422">
        <v>240300013</v>
      </c>
      <c r="C567" s="423" t="s">
        <v>1018</v>
      </c>
      <c r="D567" s="423" t="s">
        <v>1019</v>
      </c>
      <c r="E567" s="423"/>
      <c r="F567" s="424" t="s">
        <v>997</v>
      </c>
      <c r="G567" s="478">
        <v>2500</v>
      </c>
      <c r="H567" s="478">
        <v>2500</v>
      </c>
      <c r="I567" s="478">
        <v>2500</v>
      </c>
      <c r="J567" s="478">
        <v>2500</v>
      </c>
      <c r="K567" s="478">
        <v>2500</v>
      </c>
      <c r="L567" s="441"/>
    </row>
    <row r="568" s="392" customFormat="1" ht="30" customHeight="1" spans="1:12">
      <c r="A568" s="421" t="s">
        <v>369</v>
      </c>
      <c r="B568" s="422">
        <v>240300014</v>
      </c>
      <c r="C568" s="423" t="s">
        <v>1020</v>
      </c>
      <c r="D568" s="423"/>
      <c r="E568" s="423"/>
      <c r="F568" s="424" t="s">
        <v>23</v>
      </c>
      <c r="G568" s="478">
        <v>1050</v>
      </c>
      <c r="H568" s="478">
        <v>1050</v>
      </c>
      <c r="I568" s="478">
        <v>1050</v>
      </c>
      <c r="J568" s="478">
        <v>1008</v>
      </c>
      <c r="K568" s="478">
        <v>728</v>
      </c>
      <c r="L568" s="441"/>
    </row>
    <row r="569" s="392" customFormat="1" ht="30" customHeight="1" spans="1:12">
      <c r="A569" s="421" t="s">
        <v>177</v>
      </c>
      <c r="B569" s="422">
        <v>2403000141</v>
      </c>
      <c r="C569" s="423" t="s">
        <v>1021</v>
      </c>
      <c r="D569" s="423"/>
      <c r="E569" s="423"/>
      <c r="F569" s="424" t="s">
        <v>23</v>
      </c>
      <c r="G569" s="478">
        <v>16200</v>
      </c>
      <c r="H569" s="478">
        <v>16200</v>
      </c>
      <c r="I569" s="478">
        <v>16200</v>
      </c>
      <c r="J569" s="478">
        <v>15390</v>
      </c>
      <c r="K569" s="478">
        <v>12280</v>
      </c>
      <c r="L569" s="441"/>
    </row>
    <row r="570" s="396" customFormat="1" ht="63" customHeight="1" spans="1:12">
      <c r="A570" s="428" t="s">
        <v>153</v>
      </c>
      <c r="B570" s="502">
        <v>240300015</v>
      </c>
      <c r="C570" s="427" t="s">
        <v>1022</v>
      </c>
      <c r="D570" s="431" t="s">
        <v>1023</v>
      </c>
      <c r="E570" s="423" t="s">
        <v>1024</v>
      </c>
      <c r="F570" s="428" t="s">
        <v>23</v>
      </c>
      <c r="G570" s="425">
        <v>848</v>
      </c>
      <c r="H570" s="425">
        <v>848</v>
      </c>
      <c r="I570" s="425">
        <v>848</v>
      </c>
      <c r="J570" s="425">
        <v>672</v>
      </c>
      <c r="K570" s="425">
        <v>589</v>
      </c>
      <c r="L570" s="431" t="s">
        <v>1025</v>
      </c>
    </row>
    <row r="571" s="392" customFormat="1" ht="30" customHeight="1" spans="1:12">
      <c r="A571" s="421" t="s">
        <v>284</v>
      </c>
      <c r="B571" s="422">
        <v>240300016</v>
      </c>
      <c r="C571" s="423" t="s">
        <v>1026</v>
      </c>
      <c r="D571" s="423"/>
      <c r="E571" s="423"/>
      <c r="F571" s="424" t="s">
        <v>23</v>
      </c>
      <c r="G571" s="425"/>
      <c r="H571" s="425"/>
      <c r="I571" s="425"/>
      <c r="J571" s="425"/>
      <c r="K571" s="425"/>
      <c r="L571" s="441"/>
    </row>
    <row r="572" s="392" customFormat="1" ht="102" customHeight="1" spans="1:12">
      <c r="A572" s="421" t="s">
        <v>605</v>
      </c>
      <c r="B572" s="422">
        <v>240300017</v>
      </c>
      <c r="C572" s="423" t="s">
        <v>1027</v>
      </c>
      <c r="D572" s="423" t="s">
        <v>1028</v>
      </c>
      <c r="E572" s="423" t="s">
        <v>59</v>
      </c>
      <c r="F572" s="424" t="s">
        <v>967</v>
      </c>
      <c r="G572" s="425">
        <v>26350</v>
      </c>
      <c r="H572" s="425">
        <v>26350</v>
      </c>
      <c r="I572" s="425">
        <v>26350</v>
      </c>
      <c r="J572" s="425">
        <v>22134</v>
      </c>
      <c r="K572" s="425">
        <v>18592</v>
      </c>
      <c r="L572" s="441" t="s">
        <v>1029</v>
      </c>
    </row>
    <row r="573" s="392" customFormat="1" ht="30" customHeight="1" spans="1:12">
      <c r="A573" s="421" t="s">
        <v>15</v>
      </c>
      <c r="B573" s="422">
        <v>2404</v>
      </c>
      <c r="C573" s="423" t="s">
        <v>1030</v>
      </c>
      <c r="D573" s="423" t="s">
        <v>1031</v>
      </c>
      <c r="E573" s="423" t="s">
        <v>1032</v>
      </c>
      <c r="F573" s="424"/>
      <c r="G573" s="425"/>
      <c r="H573" s="425"/>
      <c r="I573" s="425"/>
      <c r="J573" s="425"/>
      <c r="K573" s="425"/>
      <c r="L573" s="441"/>
    </row>
    <row r="574" s="392" customFormat="1" ht="30" customHeight="1" spans="1:12">
      <c r="A574" s="421" t="s">
        <v>15</v>
      </c>
      <c r="B574" s="422">
        <v>240400001</v>
      </c>
      <c r="C574" s="423" t="s">
        <v>1033</v>
      </c>
      <c r="D574" s="423"/>
      <c r="E574" s="423"/>
      <c r="F574" s="424" t="s">
        <v>23</v>
      </c>
      <c r="G574" s="478">
        <v>130</v>
      </c>
      <c r="H574" s="478">
        <v>130</v>
      </c>
      <c r="I574" s="478">
        <v>130</v>
      </c>
      <c r="J574" s="478">
        <v>130</v>
      </c>
      <c r="K574" s="478">
        <v>111</v>
      </c>
      <c r="L574" s="441"/>
    </row>
    <row r="575" s="392" customFormat="1" ht="30" customHeight="1" spans="1:12">
      <c r="A575" s="421" t="s">
        <v>15</v>
      </c>
      <c r="B575" s="422">
        <v>240400002</v>
      </c>
      <c r="C575" s="423" t="s">
        <v>1034</v>
      </c>
      <c r="D575" s="423"/>
      <c r="E575" s="423"/>
      <c r="F575" s="424" t="s">
        <v>23</v>
      </c>
      <c r="G575" s="478">
        <v>191</v>
      </c>
      <c r="H575" s="478">
        <v>191</v>
      </c>
      <c r="I575" s="478">
        <v>191</v>
      </c>
      <c r="J575" s="478">
        <v>186</v>
      </c>
      <c r="K575" s="478">
        <v>153</v>
      </c>
      <c r="L575" s="441"/>
    </row>
    <row r="576" s="392" customFormat="1" ht="30" customHeight="1" spans="1:12">
      <c r="A576" s="421" t="s">
        <v>15</v>
      </c>
      <c r="B576" s="422">
        <v>240400003</v>
      </c>
      <c r="C576" s="423" t="s">
        <v>1035</v>
      </c>
      <c r="D576" s="423"/>
      <c r="E576" s="423"/>
      <c r="F576" s="424" t="s">
        <v>23</v>
      </c>
      <c r="G576" s="478">
        <v>477</v>
      </c>
      <c r="H576" s="478">
        <v>477</v>
      </c>
      <c r="I576" s="478">
        <v>477</v>
      </c>
      <c r="J576" s="478">
        <v>466</v>
      </c>
      <c r="K576" s="478">
        <v>361</v>
      </c>
      <c r="L576" s="441"/>
    </row>
    <row r="577" s="392" customFormat="1" ht="30" customHeight="1" spans="1:12">
      <c r="A577" s="421" t="s">
        <v>15</v>
      </c>
      <c r="B577" s="422">
        <v>240400004</v>
      </c>
      <c r="C577" s="423" t="s">
        <v>1036</v>
      </c>
      <c r="D577" s="423"/>
      <c r="E577" s="423"/>
      <c r="F577" s="424" t="s">
        <v>23</v>
      </c>
      <c r="G577" s="478">
        <v>450</v>
      </c>
      <c r="H577" s="478">
        <v>450</v>
      </c>
      <c r="I577" s="478">
        <v>450</v>
      </c>
      <c r="J577" s="478">
        <v>450</v>
      </c>
      <c r="K577" s="478">
        <v>376</v>
      </c>
      <c r="L577" s="441"/>
    </row>
    <row r="578" s="392" customFormat="1" ht="30" customHeight="1" spans="1:12">
      <c r="A578" s="421" t="s">
        <v>15</v>
      </c>
      <c r="B578" s="422">
        <v>240400005</v>
      </c>
      <c r="C578" s="423" t="s">
        <v>1037</v>
      </c>
      <c r="D578" s="423"/>
      <c r="E578" s="423"/>
      <c r="F578" s="424" t="s">
        <v>23</v>
      </c>
      <c r="G578" s="478">
        <v>130</v>
      </c>
      <c r="H578" s="478">
        <v>130</v>
      </c>
      <c r="I578" s="478">
        <v>130</v>
      </c>
      <c r="J578" s="478">
        <v>130</v>
      </c>
      <c r="K578" s="478">
        <v>111</v>
      </c>
      <c r="L578" s="441"/>
    </row>
    <row r="579" s="392" customFormat="1" ht="30" customHeight="1" spans="1:12">
      <c r="A579" s="421" t="s">
        <v>15</v>
      </c>
      <c r="B579" s="422">
        <v>240400006</v>
      </c>
      <c r="C579" s="423" t="s">
        <v>1038</v>
      </c>
      <c r="D579" s="423"/>
      <c r="E579" s="423"/>
      <c r="F579" s="424" t="s">
        <v>23</v>
      </c>
      <c r="G579" s="478"/>
      <c r="H579" s="478"/>
      <c r="I579" s="478"/>
      <c r="J579" s="478"/>
      <c r="K579" s="478"/>
      <c r="L579" s="441" t="s">
        <v>1039</v>
      </c>
    </row>
    <row r="580" s="392" customFormat="1" ht="30" customHeight="1" spans="1:12">
      <c r="A580" s="421" t="s">
        <v>15</v>
      </c>
      <c r="B580" s="422">
        <v>240400007</v>
      </c>
      <c r="C580" s="423" t="s">
        <v>1040</v>
      </c>
      <c r="D580" s="423"/>
      <c r="E580" s="423"/>
      <c r="F580" s="424" t="s">
        <v>23</v>
      </c>
      <c r="G580" s="478"/>
      <c r="H580" s="478"/>
      <c r="I580" s="478"/>
      <c r="J580" s="478"/>
      <c r="K580" s="478"/>
      <c r="L580" s="441"/>
    </row>
    <row r="581" s="392" customFormat="1" ht="56.25" customHeight="1" spans="1:12">
      <c r="A581" s="421" t="s">
        <v>305</v>
      </c>
      <c r="B581" s="422">
        <v>2404000021</v>
      </c>
      <c r="C581" s="423" t="s">
        <v>1041</v>
      </c>
      <c r="D581" s="423" t="s">
        <v>1042</v>
      </c>
      <c r="E581" s="423"/>
      <c r="F581" s="424" t="s">
        <v>23</v>
      </c>
      <c r="G581" s="478">
        <v>1350</v>
      </c>
      <c r="H581" s="478">
        <v>1350</v>
      </c>
      <c r="I581" s="478">
        <v>1350</v>
      </c>
      <c r="J581" s="478">
        <v>1242</v>
      </c>
      <c r="K581" s="478">
        <v>957</v>
      </c>
      <c r="L581" s="441"/>
    </row>
    <row r="582" s="392" customFormat="1" ht="30" customHeight="1" spans="1:12">
      <c r="A582" s="421" t="s">
        <v>393</v>
      </c>
      <c r="B582" s="422">
        <v>2405</v>
      </c>
      <c r="C582" s="423" t="s">
        <v>1043</v>
      </c>
      <c r="D582" s="423" t="s">
        <v>1044</v>
      </c>
      <c r="E582" s="423"/>
      <c r="F582" s="424"/>
      <c r="G582" s="478"/>
      <c r="H582" s="478"/>
      <c r="I582" s="478"/>
      <c r="J582" s="478"/>
      <c r="K582" s="478"/>
      <c r="L582" s="441"/>
    </row>
    <row r="583" s="392" customFormat="1" ht="30" customHeight="1" spans="1:12">
      <c r="A583" s="421" t="s">
        <v>15</v>
      </c>
      <c r="B583" s="422">
        <v>240500001</v>
      </c>
      <c r="C583" s="423" t="s">
        <v>1045</v>
      </c>
      <c r="D583" s="423" t="s">
        <v>1046</v>
      </c>
      <c r="E583" s="423"/>
      <c r="F583" s="424" t="s">
        <v>23</v>
      </c>
      <c r="G583" s="478">
        <v>159</v>
      </c>
      <c r="H583" s="478">
        <v>159</v>
      </c>
      <c r="I583" s="478">
        <v>159</v>
      </c>
      <c r="J583" s="478">
        <v>151</v>
      </c>
      <c r="K583" s="478">
        <v>113</v>
      </c>
      <c r="L583" s="441"/>
    </row>
    <row r="584" s="392" customFormat="1" ht="30" customHeight="1" spans="1:12">
      <c r="A584" s="421" t="s">
        <v>15</v>
      </c>
      <c r="B584" s="422">
        <v>2405000010</v>
      </c>
      <c r="C584" s="423" t="s">
        <v>1045</v>
      </c>
      <c r="D584" s="423" t="s">
        <v>1047</v>
      </c>
      <c r="E584" s="423"/>
      <c r="F584" s="424" t="s">
        <v>23</v>
      </c>
      <c r="G584" s="478">
        <v>424</v>
      </c>
      <c r="H584" s="478">
        <v>424</v>
      </c>
      <c r="I584" s="478">
        <v>424</v>
      </c>
      <c r="J584" s="478">
        <v>407</v>
      </c>
      <c r="K584" s="478">
        <v>329</v>
      </c>
      <c r="L584" s="441"/>
    </row>
    <row r="585" s="392" customFormat="1" ht="30" customHeight="1" spans="1:12">
      <c r="A585" s="421" t="s">
        <v>15</v>
      </c>
      <c r="B585" s="422">
        <v>240500002</v>
      </c>
      <c r="C585" s="423" t="s">
        <v>1048</v>
      </c>
      <c r="D585" s="423"/>
      <c r="E585" s="423"/>
      <c r="F585" s="424" t="s">
        <v>23</v>
      </c>
      <c r="G585" s="478">
        <v>120</v>
      </c>
      <c r="H585" s="478">
        <v>120</v>
      </c>
      <c r="I585" s="478">
        <v>120</v>
      </c>
      <c r="J585" s="478">
        <v>106</v>
      </c>
      <c r="K585" s="478">
        <v>106</v>
      </c>
      <c r="L585" s="441"/>
    </row>
    <row r="586" s="396" customFormat="1" ht="30" customHeight="1" spans="1:12">
      <c r="A586" s="421" t="s">
        <v>15</v>
      </c>
      <c r="B586" s="422">
        <v>240500003</v>
      </c>
      <c r="C586" s="423" t="s">
        <v>1049</v>
      </c>
      <c r="D586" s="423"/>
      <c r="E586" s="423"/>
      <c r="F586" s="424" t="s">
        <v>23</v>
      </c>
      <c r="G586" s="478">
        <v>85</v>
      </c>
      <c r="H586" s="478">
        <v>85</v>
      </c>
      <c r="I586" s="478">
        <v>84.5</v>
      </c>
      <c r="J586" s="478">
        <v>77.9</v>
      </c>
      <c r="K586" s="478">
        <v>62.9</v>
      </c>
      <c r="L586" s="441"/>
    </row>
    <row r="587" s="392" customFormat="1" ht="30" customHeight="1" spans="1:12">
      <c r="A587" s="421" t="s">
        <v>15</v>
      </c>
      <c r="B587" s="422">
        <v>240500004</v>
      </c>
      <c r="C587" s="423" t="s">
        <v>1050</v>
      </c>
      <c r="D587" s="423"/>
      <c r="E587" s="423"/>
      <c r="F587" s="424" t="s">
        <v>23</v>
      </c>
      <c r="G587" s="478">
        <v>318</v>
      </c>
      <c r="H587" s="478">
        <v>318</v>
      </c>
      <c r="I587" s="478">
        <v>318</v>
      </c>
      <c r="J587" s="478">
        <v>308</v>
      </c>
      <c r="K587" s="478">
        <v>224</v>
      </c>
      <c r="L587" s="441"/>
    </row>
    <row r="588" s="392" customFormat="1" ht="30" customHeight="1" spans="1:12">
      <c r="A588" s="421" t="s">
        <v>369</v>
      </c>
      <c r="B588" s="422">
        <v>240500005</v>
      </c>
      <c r="C588" s="423" t="s">
        <v>1051</v>
      </c>
      <c r="D588" s="423" t="s">
        <v>1052</v>
      </c>
      <c r="E588" s="423"/>
      <c r="F588" s="424" t="s">
        <v>23</v>
      </c>
      <c r="G588" s="478">
        <v>742</v>
      </c>
      <c r="H588" s="478">
        <v>742</v>
      </c>
      <c r="I588" s="478">
        <v>742</v>
      </c>
      <c r="J588" s="478">
        <v>723</v>
      </c>
      <c r="K588" s="478">
        <v>522</v>
      </c>
      <c r="L588" s="441"/>
    </row>
    <row r="589" s="392" customFormat="1" ht="30" customHeight="1" spans="1:12">
      <c r="A589" s="421" t="s">
        <v>15</v>
      </c>
      <c r="B589" s="422">
        <v>2406</v>
      </c>
      <c r="C589" s="423" t="s">
        <v>1053</v>
      </c>
      <c r="D589" s="423"/>
      <c r="E589" s="423"/>
      <c r="F589" s="424"/>
      <c r="G589" s="478"/>
      <c r="H589" s="478"/>
      <c r="I589" s="478"/>
      <c r="J589" s="478"/>
      <c r="K589" s="478"/>
      <c r="L589" s="441"/>
    </row>
    <row r="590" s="392" customFormat="1" ht="30" customHeight="1" spans="1:12">
      <c r="A590" s="421" t="s">
        <v>15</v>
      </c>
      <c r="B590" s="422">
        <v>240600001</v>
      </c>
      <c r="C590" s="423" t="s">
        <v>1054</v>
      </c>
      <c r="D590" s="423"/>
      <c r="E590" s="423"/>
      <c r="F590" s="424" t="s">
        <v>23</v>
      </c>
      <c r="G590" s="478"/>
      <c r="H590" s="478"/>
      <c r="I590" s="478"/>
      <c r="J590" s="478"/>
      <c r="K590" s="478"/>
      <c r="L590" s="441" t="s">
        <v>1039</v>
      </c>
    </row>
    <row r="591" s="392" customFormat="1" ht="30" customHeight="1" spans="1:12">
      <c r="A591" s="421" t="s">
        <v>15</v>
      </c>
      <c r="B591" s="422">
        <v>2407</v>
      </c>
      <c r="C591" s="423" t="s">
        <v>1055</v>
      </c>
      <c r="D591" s="423"/>
      <c r="E591" s="423"/>
      <c r="F591" s="424"/>
      <c r="G591" s="425"/>
      <c r="H591" s="425"/>
      <c r="I591" s="425"/>
      <c r="J591" s="425"/>
      <c r="K591" s="425"/>
      <c r="L591" s="441"/>
    </row>
    <row r="592" s="396" customFormat="1" ht="79.5" customHeight="1" spans="1:12">
      <c r="A592" s="428" t="s">
        <v>153</v>
      </c>
      <c r="B592" s="422">
        <v>240700001</v>
      </c>
      <c r="C592" s="423" t="s">
        <v>1056</v>
      </c>
      <c r="D592" s="441" t="s">
        <v>1057</v>
      </c>
      <c r="E592" s="427"/>
      <c r="F592" s="424" t="s">
        <v>23</v>
      </c>
      <c r="G592" s="480">
        <v>372</v>
      </c>
      <c r="H592" s="480">
        <v>372</v>
      </c>
      <c r="I592" s="480">
        <v>372</v>
      </c>
      <c r="J592" s="480">
        <v>316.2</v>
      </c>
      <c r="K592" s="480">
        <v>268.77</v>
      </c>
      <c r="L592" s="441" t="s">
        <v>1058</v>
      </c>
    </row>
    <row r="593" s="396" customFormat="1" ht="59.25" customHeight="1" spans="1:12">
      <c r="A593" s="428" t="s">
        <v>1059</v>
      </c>
      <c r="B593" s="422">
        <v>240700002</v>
      </c>
      <c r="C593" s="423" t="s">
        <v>1060</v>
      </c>
      <c r="D593" s="441" t="s">
        <v>1061</v>
      </c>
      <c r="E593" s="427"/>
      <c r="F593" s="424" t="s">
        <v>23</v>
      </c>
      <c r="G593" s="480">
        <v>1015.38461538462</v>
      </c>
      <c r="H593" s="480">
        <v>1015.38461538462</v>
      </c>
      <c r="I593" s="480">
        <v>1015.38461538462</v>
      </c>
      <c r="J593" s="480">
        <v>944.31</v>
      </c>
      <c r="K593" s="480">
        <v>802.56</v>
      </c>
      <c r="L593" s="441" t="s">
        <v>1062</v>
      </c>
    </row>
    <row r="594" s="392" customFormat="1" ht="30" customHeight="1" spans="1:12">
      <c r="A594" s="421" t="s">
        <v>284</v>
      </c>
      <c r="B594" s="422">
        <v>240700003</v>
      </c>
      <c r="C594" s="423" t="s">
        <v>1063</v>
      </c>
      <c r="D594" s="423"/>
      <c r="E594" s="423"/>
      <c r="F594" s="424" t="s">
        <v>23</v>
      </c>
      <c r="G594" s="478">
        <v>50</v>
      </c>
      <c r="H594" s="478">
        <v>50</v>
      </c>
      <c r="I594" s="478">
        <v>50</v>
      </c>
      <c r="J594" s="479">
        <v>41.2833333333333</v>
      </c>
      <c r="K594" s="479">
        <v>36.5883333333333</v>
      </c>
      <c r="L594" s="441"/>
    </row>
    <row r="595" s="392" customFormat="1" ht="57.75" customHeight="1" spans="1:16384">
      <c r="A595" s="421" t="s">
        <v>975</v>
      </c>
      <c r="B595" s="422">
        <v>240700005</v>
      </c>
      <c r="C595" s="423" t="s">
        <v>1064</v>
      </c>
      <c r="D595" s="423" t="s">
        <v>1065</v>
      </c>
      <c r="E595" s="423"/>
      <c r="F595" s="424" t="s">
        <v>23</v>
      </c>
      <c r="G595" s="478">
        <v>1530</v>
      </c>
      <c r="H595" s="478">
        <v>1530</v>
      </c>
      <c r="I595" s="478">
        <v>1530</v>
      </c>
      <c r="J595" s="478">
        <v>1368</v>
      </c>
      <c r="K595" s="478">
        <v>1144</v>
      </c>
      <c r="L595" s="441"/>
      <c r="XEW595" s="515"/>
      <c r="XEX595" s="515"/>
      <c r="XEY595" s="515"/>
      <c r="XEZ595" s="515"/>
      <c r="XFA595" s="515"/>
      <c r="XFB595" s="515"/>
      <c r="XFC595" s="515"/>
      <c r="XFD595" s="515"/>
    </row>
    <row r="596" s="392" customFormat="1" ht="30" customHeight="1" spans="1:12">
      <c r="A596" s="421" t="s">
        <v>244</v>
      </c>
      <c r="B596" s="422">
        <v>25</v>
      </c>
      <c r="C596" s="423" t="s">
        <v>1066</v>
      </c>
      <c r="D596" s="423"/>
      <c r="E596" s="423" t="s">
        <v>1067</v>
      </c>
      <c r="F596" s="424"/>
      <c r="G596" s="425"/>
      <c r="H596" s="425"/>
      <c r="I596" s="425"/>
      <c r="J596" s="425"/>
      <c r="K596" s="425"/>
      <c r="L596" s="441"/>
    </row>
    <row r="597" s="392" customFormat="1" ht="30" customHeight="1" spans="1:12">
      <c r="A597" s="421" t="s">
        <v>393</v>
      </c>
      <c r="B597" s="422">
        <v>2501</v>
      </c>
      <c r="C597" s="423" t="s">
        <v>1068</v>
      </c>
      <c r="D597" s="423"/>
      <c r="E597" s="423" t="s">
        <v>1069</v>
      </c>
      <c r="F597" s="424"/>
      <c r="G597" s="425"/>
      <c r="H597" s="425"/>
      <c r="I597" s="425"/>
      <c r="J597" s="425"/>
      <c r="K597" s="425"/>
      <c r="L597" s="441"/>
    </row>
    <row r="598" s="392" customFormat="1" ht="30" customHeight="1" spans="1:12">
      <c r="A598" s="421" t="s">
        <v>174</v>
      </c>
      <c r="B598" s="422">
        <v>250101</v>
      </c>
      <c r="C598" s="423" t="s">
        <v>1070</v>
      </c>
      <c r="D598" s="423"/>
      <c r="E598" s="423"/>
      <c r="F598" s="424"/>
      <c r="G598" s="425"/>
      <c r="H598" s="425"/>
      <c r="I598" s="425"/>
      <c r="J598" s="425"/>
      <c r="K598" s="425"/>
      <c r="L598" s="441"/>
    </row>
    <row r="599" s="392" customFormat="1" ht="30" customHeight="1" spans="1:12">
      <c r="A599" s="421" t="s">
        <v>174</v>
      </c>
      <c r="B599" s="422">
        <v>250101001</v>
      </c>
      <c r="C599" s="423" t="s">
        <v>1071</v>
      </c>
      <c r="D599" s="423"/>
      <c r="E599" s="423"/>
      <c r="F599" s="424" t="s">
        <v>1072</v>
      </c>
      <c r="G599" s="478">
        <v>2</v>
      </c>
      <c r="H599" s="478">
        <v>2</v>
      </c>
      <c r="I599" s="478">
        <v>2</v>
      </c>
      <c r="J599" s="478">
        <v>2</v>
      </c>
      <c r="K599" s="478">
        <v>2</v>
      </c>
      <c r="L599" s="441"/>
    </row>
    <row r="600" s="392" customFormat="1" ht="30" customHeight="1" spans="1:12">
      <c r="A600" s="421" t="s">
        <v>174</v>
      </c>
      <c r="B600" s="422">
        <v>250101002</v>
      </c>
      <c r="C600" s="423" t="s">
        <v>1073</v>
      </c>
      <c r="D600" s="423"/>
      <c r="E600" s="423"/>
      <c r="F600" s="424" t="s">
        <v>1072</v>
      </c>
      <c r="G600" s="478">
        <v>2</v>
      </c>
      <c r="H600" s="478">
        <v>2</v>
      </c>
      <c r="I600" s="478">
        <v>2</v>
      </c>
      <c r="J600" s="478">
        <v>2</v>
      </c>
      <c r="K600" s="478">
        <v>2</v>
      </c>
      <c r="L600" s="441"/>
    </row>
    <row r="601" s="392" customFormat="1" ht="30" customHeight="1" spans="1:12">
      <c r="A601" s="421" t="s">
        <v>174</v>
      </c>
      <c r="B601" s="422">
        <v>250101003</v>
      </c>
      <c r="C601" s="423" t="s">
        <v>1074</v>
      </c>
      <c r="D601" s="423"/>
      <c r="E601" s="423"/>
      <c r="F601" s="424" t="s">
        <v>1072</v>
      </c>
      <c r="G601" s="478">
        <v>3</v>
      </c>
      <c r="H601" s="478">
        <v>3</v>
      </c>
      <c r="I601" s="478">
        <v>3</v>
      </c>
      <c r="J601" s="479">
        <v>2.16666666666667</v>
      </c>
      <c r="K601" s="480">
        <v>2.0375</v>
      </c>
      <c r="L601" s="441"/>
    </row>
    <row r="602" s="392" customFormat="1" ht="30" customHeight="1" spans="1:12">
      <c r="A602" s="421" t="s">
        <v>174</v>
      </c>
      <c r="B602" s="422">
        <v>250101005</v>
      </c>
      <c r="C602" s="423" t="s">
        <v>1075</v>
      </c>
      <c r="D602" s="423"/>
      <c r="E602" s="423"/>
      <c r="F602" s="424" t="s">
        <v>1072</v>
      </c>
      <c r="G602" s="478">
        <v>3</v>
      </c>
      <c r="H602" s="478">
        <v>3</v>
      </c>
      <c r="I602" s="478">
        <v>3</v>
      </c>
      <c r="J602" s="479">
        <v>2.71666666666667</v>
      </c>
      <c r="K602" s="479">
        <v>2.445</v>
      </c>
      <c r="L602" s="441"/>
    </row>
    <row r="603" s="392" customFormat="1" ht="30" customHeight="1" spans="1:12">
      <c r="A603" s="421" t="s">
        <v>261</v>
      </c>
      <c r="B603" s="422">
        <v>2501010051</v>
      </c>
      <c r="C603" s="423" t="s">
        <v>1076</v>
      </c>
      <c r="D603" s="423" t="s">
        <v>1077</v>
      </c>
      <c r="E603" s="423"/>
      <c r="F603" s="424" t="s">
        <v>1072</v>
      </c>
      <c r="G603" s="478">
        <v>11.9</v>
      </c>
      <c r="H603" s="478">
        <v>11.9</v>
      </c>
      <c r="I603" s="478">
        <v>11.9</v>
      </c>
      <c r="J603" s="480">
        <v>10.9866666666667</v>
      </c>
      <c r="K603" s="479">
        <v>8.31</v>
      </c>
      <c r="L603" s="441"/>
    </row>
    <row r="604" s="392" customFormat="1" ht="30" customHeight="1" spans="1:12">
      <c r="A604" s="421" t="s">
        <v>15</v>
      </c>
      <c r="B604" s="422">
        <v>250101006</v>
      </c>
      <c r="C604" s="423" t="s">
        <v>1078</v>
      </c>
      <c r="D604" s="423"/>
      <c r="E604" s="423"/>
      <c r="F604" s="424" t="s">
        <v>1072</v>
      </c>
      <c r="G604" s="478">
        <v>4</v>
      </c>
      <c r="H604" s="478">
        <v>4</v>
      </c>
      <c r="I604" s="478">
        <v>4</v>
      </c>
      <c r="J604" s="479">
        <v>3.86666666666667</v>
      </c>
      <c r="K604" s="479">
        <v>3.19666666666667</v>
      </c>
      <c r="L604" s="441"/>
    </row>
    <row r="605" s="392" customFormat="1" ht="30" customHeight="1" spans="1:12">
      <c r="A605" s="421" t="s">
        <v>15</v>
      </c>
      <c r="B605" s="422">
        <v>250101007</v>
      </c>
      <c r="C605" s="423" t="s">
        <v>1079</v>
      </c>
      <c r="D605" s="423"/>
      <c r="E605" s="423"/>
      <c r="F605" s="424" t="s">
        <v>1072</v>
      </c>
      <c r="G605" s="478">
        <v>4</v>
      </c>
      <c r="H605" s="478">
        <v>4</v>
      </c>
      <c r="I605" s="478">
        <v>4</v>
      </c>
      <c r="J605" s="479">
        <v>3.86666666666667</v>
      </c>
      <c r="K605" s="479">
        <v>3.19666666666667</v>
      </c>
      <c r="L605" s="441"/>
    </row>
    <row r="606" s="392" customFormat="1" ht="30" customHeight="1" spans="1:12">
      <c r="A606" s="421" t="s">
        <v>174</v>
      </c>
      <c r="B606" s="422">
        <v>250101008</v>
      </c>
      <c r="C606" s="423" t="s">
        <v>1080</v>
      </c>
      <c r="D606" s="423"/>
      <c r="E606" s="423"/>
      <c r="F606" s="424" t="s">
        <v>1072</v>
      </c>
      <c r="G606" s="478">
        <v>6</v>
      </c>
      <c r="H606" s="478">
        <v>6</v>
      </c>
      <c r="I606" s="478">
        <v>6</v>
      </c>
      <c r="J606" s="479">
        <v>5.16666666666667</v>
      </c>
      <c r="K606" s="479">
        <v>4.35625</v>
      </c>
      <c r="L606" s="441"/>
    </row>
    <row r="607" s="392" customFormat="1" ht="30" customHeight="1" spans="1:12">
      <c r="A607" s="421" t="s">
        <v>174</v>
      </c>
      <c r="B607" s="422">
        <v>250101009</v>
      </c>
      <c r="C607" s="423" t="s">
        <v>1081</v>
      </c>
      <c r="D607" s="423"/>
      <c r="E607" s="423"/>
      <c r="F607" s="424" t="s">
        <v>1072</v>
      </c>
      <c r="G607" s="478">
        <v>2</v>
      </c>
      <c r="H607" s="478">
        <v>2</v>
      </c>
      <c r="I607" s="478">
        <v>2</v>
      </c>
      <c r="J607" s="478">
        <v>2</v>
      </c>
      <c r="K607" s="478">
        <v>2</v>
      </c>
      <c r="L607" s="441"/>
    </row>
    <row r="608" s="392" customFormat="1" ht="30" customHeight="1" spans="1:12">
      <c r="A608" s="421" t="s">
        <v>15</v>
      </c>
      <c r="B608" s="422">
        <v>250101010</v>
      </c>
      <c r="C608" s="423" t="s">
        <v>1082</v>
      </c>
      <c r="D608" s="423"/>
      <c r="E608" s="423"/>
      <c r="F608" s="424" t="s">
        <v>1072</v>
      </c>
      <c r="G608" s="478">
        <v>3</v>
      </c>
      <c r="H608" s="478">
        <v>3</v>
      </c>
      <c r="I608" s="478">
        <v>3</v>
      </c>
      <c r="J608" s="479">
        <v>2.16666666666667</v>
      </c>
      <c r="K608" s="479">
        <v>2.16666666666667</v>
      </c>
      <c r="L608" s="441"/>
    </row>
    <row r="609" s="392" customFormat="1" ht="30" customHeight="1" spans="1:12">
      <c r="A609" s="421" t="s">
        <v>15</v>
      </c>
      <c r="B609" s="422">
        <v>250101011</v>
      </c>
      <c r="C609" s="423" t="s">
        <v>1083</v>
      </c>
      <c r="D609" s="423"/>
      <c r="E609" s="423"/>
      <c r="F609" s="424" t="s">
        <v>1072</v>
      </c>
      <c r="G609" s="478">
        <v>3</v>
      </c>
      <c r="H609" s="478">
        <v>3</v>
      </c>
      <c r="I609" s="478">
        <v>3</v>
      </c>
      <c r="J609" s="479">
        <v>2.88333333333333</v>
      </c>
      <c r="K609" s="479">
        <v>2.445</v>
      </c>
      <c r="L609" s="441"/>
    </row>
    <row r="610" s="392" customFormat="1" ht="30" customHeight="1" spans="1:12">
      <c r="A610" s="421" t="s">
        <v>15</v>
      </c>
      <c r="B610" s="422">
        <v>250101012</v>
      </c>
      <c r="C610" s="423" t="s">
        <v>1084</v>
      </c>
      <c r="D610" s="423"/>
      <c r="E610" s="423"/>
      <c r="F610" s="424" t="s">
        <v>1072</v>
      </c>
      <c r="G610" s="478">
        <v>3</v>
      </c>
      <c r="H610" s="478">
        <v>3</v>
      </c>
      <c r="I610" s="478">
        <v>3</v>
      </c>
      <c r="J610" s="479">
        <v>2.88333333333333</v>
      </c>
      <c r="K610" s="479">
        <v>2.445</v>
      </c>
      <c r="L610" s="441"/>
    </row>
    <row r="611" s="392" customFormat="1" ht="30" customHeight="1" spans="1:12">
      <c r="A611" s="421" t="s">
        <v>15</v>
      </c>
      <c r="B611" s="422">
        <v>250101013</v>
      </c>
      <c r="C611" s="423" t="s">
        <v>1085</v>
      </c>
      <c r="D611" s="423"/>
      <c r="E611" s="423"/>
      <c r="F611" s="424" t="s">
        <v>1072</v>
      </c>
      <c r="G611" s="478">
        <v>3</v>
      </c>
      <c r="H611" s="478">
        <v>3</v>
      </c>
      <c r="I611" s="478">
        <v>3</v>
      </c>
      <c r="J611" s="479">
        <v>2.88333333333333</v>
      </c>
      <c r="K611" s="479">
        <v>2.445</v>
      </c>
      <c r="L611" s="441"/>
    </row>
    <row r="612" s="392" customFormat="1" ht="30" customHeight="1" spans="1:12">
      <c r="A612" s="421" t="s">
        <v>15</v>
      </c>
      <c r="B612" s="422">
        <v>250101014</v>
      </c>
      <c r="C612" s="423" t="s">
        <v>1086</v>
      </c>
      <c r="D612" s="423"/>
      <c r="E612" s="423"/>
      <c r="F612" s="424" t="s">
        <v>1072</v>
      </c>
      <c r="G612" s="478">
        <v>3</v>
      </c>
      <c r="H612" s="478">
        <v>3</v>
      </c>
      <c r="I612" s="478">
        <v>3</v>
      </c>
      <c r="J612" s="479">
        <v>2.88333333333333</v>
      </c>
      <c r="K612" s="479">
        <v>2.445</v>
      </c>
      <c r="L612" s="441"/>
    </row>
    <row r="613" s="392" customFormat="1" ht="30" customHeight="1" spans="1:12">
      <c r="A613" s="421" t="s">
        <v>369</v>
      </c>
      <c r="B613" s="422">
        <v>250101015</v>
      </c>
      <c r="C613" s="423" t="s">
        <v>1087</v>
      </c>
      <c r="D613" s="423"/>
      <c r="E613" s="423"/>
      <c r="F613" s="424" t="s">
        <v>1072</v>
      </c>
      <c r="G613" s="478">
        <v>5</v>
      </c>
      <c r="H613" s="478">
        <v>5</v>
      </c>
      <c r="I613" s="478">
        <v>5</v>
      </c>
      <c r="J613" s="479">
        <v>4.16666666666667</v>
      </c>
      <c r="K613" s="479">
        <v>3.63333333333333</v>
      </c>
      <c r="L613" s="441"/>
    </row>
    <row r="614" s="392" customFormat="1" ht="30" customHeight="1" spans="1:12">
      <c r="A614" s="421" t="s">
        <v>369</v>
      </c>
      <c r="B614" s="422">
        <v>250101016</v>
      </c>
      <c r="C614" s="423" t="s">
        <v>1088</v>
      </c>
      <c r="D614" s="423"/>
      <c r="E614" s="423"/>
      <c r="F614" s="424" t="s">
        <v>1072</v>
      </c>
      <c r="G614" s="478">
        <v>4</v>
      </c>
      <c r="H614" s="478">
        <v>4</v>
      </c>
      <c r="I614" s="478">
        <v>4</v>
      </c>
      <c r="J614" s="479">
        <v>3.16666666666667</v>
      </c>
      <c r="K614" s="480">
        <v>2.96666666666667</v>
      </c>
      <c r="L614" s="441"/>
    </row>
    <row r="615" s="392" customFormat="1" ht="30" customHeight="1" spans="1:12">
      <c r="A615" s="421" t="s">
        <v>369</v>
      </c>
      <c r="B615" s="422">
        <v>250101017</v>
      </c>
      <c r="C615" s="423" t="s">
        <v>1089</v>
      </c>
      <c r="D615" s="423"/>
      <c r="E615" s="423"/>
      <c r="F615" s="424" t="s">
        <v>1072</v>
      </c>
      <c r="G615" s="478">
        <v>2</v>
      </c>
      <c r="H615" s="478">
        <v>2</v>
      </c>
      <c r="I615" s="478">
        <v>2</v>
      </c>
      <c r="J615" s="478">
        <v>2</v>
      </c>
      <c r="K615" s="478">
        <v>2</v>
      </c>
      <c r="L615" s="441"/>
    </row>
    <row r="616" s="396" customFormat="1" ht="30" customHeight="1" spans="1:12">
      <c r="A616" s="428" t="s">
        <v>153</v>
      </c>
      <c r="B616" s="422">
        <v>250101018</v>
      </c>
      <c r="C616" s="423" t="s">
        <v>1090</v>
      </c>
      <c r="D616" s="441" t="s">
        <v>1091</v>
      </c>
      <c r="E616" s="461"/>
      <c r="F616" s="428"/>
      <c r="G616" s="459"/>
      <c r="H616" s="459"/>
      <c r="I616" s="459"/>
      <c r="J616" s="459"/>
      <c r="K616" s="459"/>
      <c r="L616" s="462"/>
    </row>
    <row r="617" s="392" customFormat="1" ht="30" customHeight="1" spans="1:12">
      <c r="A617" s="421" t="s">
        <v>369</v>
      </c>
      <c r="B617" s="422">
        <v>2501010180</v>
      </c>
      <c r="C617" s="423" t="s">
        <v>1090</v>
      </c>
      <c r="D617" s="423" t="s">
        <v>1092</v>
      </c>
      <c r="E617" s="423"/>
      <c r="F617" s="424" t="s">
        <v>23</v>
      </c>
      <c r="G617" s="478">
        <v>8</v>
      </c>
      <c r="H617" s="478">
        <v>8</v>
      </c>
      <c r="I617" s="478">
        <v>8</v>
      </c>
      <c r="J617" s="479">
        <v>7.33333333333333</v>
      </c>
      <c r="K617" s="479">
        <v>6.2</v>
      </c>
      <c r="L617" s="441"/>
    </row>
    <row r="618" s="392" customFormat="1" ht="30" customHeight="1" spans="1:12">
      <c r="A618" s="421" t="s">
        <v>369</v>
      </c>
      <c r="B618" s="422">
        <v>2501010181</v>
      </c>
      <c r="C618" s="423" t="s">
        <v>1090</v>
      </c>
      <c r="D618" s="423" t="s">
        <v>1093</v>
      </c>
      <c r="E618" s="423"/>
      <c r="F618" s="424" t="s">
        <v>23</v>
      </c>
      <c r="G618" s="478">
        <v>13</v>
      </c>
      <c r="H618" s="478">
        <v>13</v>
      </c>
      <c r="I618" s="478">
        <v>13</v>
      </c>
      <c r="J618" s="479">
        <v>12.3333333333333</v>
      </c>
      <c r="K618" s="479">
        <v>11.15</v>
      </c>
      <c r="L618" s="441"/>
    </row>
    <row r="619" s="392" customFormat="1" ht="30" customHeight="1" spans="1:12">
      <c r="A619" s="421" t="s">
        <v>369</v>
      </c>
      <c r="B619" s="422">
        <v>2501010182</v>
      </c>
      <c r="C619" s="423" t="s">
        <v>1090</v>
      </c>
      <c r="D619" s="423" t="s">
        <v>1094</v>
      </c>
      <c r="E619" s="423"/>
      <c r="F619" s="424" t="s">
        <v>23</v>
      </c>
      <c r="G619" s="478">
        <v>20</v>
      </c>
      <c r="H619" s="478">
        <v>20</v>
      </c>
      <c r="I619" s="478">
        <v>20</v>
      </c>
      <c r="J619" s="479">
        <v>18.3333333333333</v>
      </c>
      <c r="K619" s="479">
        <v>15.425</v>
      </c>
      <c r="L619" s="441"/>
    </row>
    <row r="620" s="392" customFormat="1" ht="30" customHeight="1" spans="1:12">
      <c r="A620" s="421" t="s">
        <v>287</v>
      </c>
      <c r="B620" s="422">
        <v>250101020</v>
      </c>
      <c r="C620" s="423" t="s">
        <v>1095</v>
      </c>
      <c r="D620" s="423"/>
      <c r="E620" s="423"/>
      <c r="F620" s="424" t="s">
        <v>1072</v>
      </c>
      <c r="G620" s="478">
        <v>3</v>
      </c>
      <c r="H620" s="478">
        <v>3</v>
      </c>
      <c r="I620" s="478">
        <v>3</v>
      </c>
      <c r="J620" s="479">
        <v>2.16666666666667</v>
      </c>
      <c r="K620" s="479">
        <v>2.16666666666667</v>
      </c>
      <c r="L620" s="441"/>
    </row>
    <row r="621" s="392" customFormat="1" ht="30" customHeight="1" spans="1:12">
      <c r="A621" s="421" t="s">
        <v>287</v>
      </c>
      <c r="B621" s="422">
        <v>250101021</v>
      </c>
      <c r="C621" s="423" t="s">
        <v>1096</v>
      </c>
      <c r="D621" s="423"/>
      <c r="E621" s="423"/>
      <c r="F621" s="424" t="s">
        <v>1072</v>
      </c>
      <c r="G621" s="478">
        <v>10</v>
      </c>
      <c r="H621" s="478">
        <v>10</v>
      </c>
      <c r="I621" s="478">
        <v>10</v>
      </c>
      <c r="J621" s="479">
        <v>9.08333333333333</v>
      </c>
      <c r="K621" s="479">
        <v>7.38833333333333</v>
      </c>
      <c r="L621" s="441"/>
    </row>
    <row r="622" s="392" customFormat="1" ht="30" customHeight="1" spans="1:12">
      <c r="A622" s="421" t="s">
        <v>369</v>
      </c>
      <c r="B622" s="422">
        <v>250101022</v>
      </c>
      <c r="C622" s="423" t="s">
        <v>1097</v>
      </c>
      <c r="D622" s="423"/>
      <c r="E622" s="423"/>
      <c r="F622" s="424" t="s">
        <v>1072</v>
      </c>
      <c r="G622" s="478">
        <v>8</v>
      </c>
      <c r="H622" s="478">
        <v>8</v>
      </c>
      <c r="I622" s="478">
        <v>8</v>
      </c>
      <c r="J622" s="479">
        <v>6.33333333333333</v>
      </c>
      <c r="K622" s="479">
        <v>6.33333333333333</v>
      </c>
      <c r="L622" s="441"/>
    </row>
    <row r="623" s="392" customFormat="1" ht="30" customHeight="1" spans="1:12">
      <c r="A623" s="421" t="s">
        <v>393</v>
      </c>
      <c r="B623" s="422">
        <v>250101023</v>
      </c>
      <c r="C623" s="423" t="s">
        <v>1098</v>
      </c>
      <c r="D623" s="423"/>
      <c r="E623" s="423"/>
      <c r="F623" s="424" t="s">
        <v>1072</v>
      </c>
      <c r="G623" s="478">
        <v>9</v>
      </c>
      <c r="H623" s="478">
        <v>9</v>
      </c>
      <c r="I623" s="478">
        <v>9</v>
      </c>
      <c r="J623" s="479">
        <v>8.18333333333333</v>
      </c>
      <c r="K623" s="479">
        <v>6.36666666666667</v>
      </c>
      <c r="L623" s="441"/>
    </row>
    <row r="624" s="392" customFormat="1" ht="30" customHeight="1" spans="1:12">
      <c r="A624" s="421" t="s">
        <v>393</v>
      </c>
      <c r="B624" s="422">
        <v>250101024</v>
      </c>
      <c r="C624" s="423" t="s">
        <v>1099</v>
      </c>
      <c r="D624" s="423" t="s">
        <v>1100</v>
      </c>
      <c r="E624" s="423"/>
      <c r="F624" s="424" t="s">
        <v>1072</v>
      </c>
      <c r="G624" s="478">
        <v>39.2</v>
      </c>
      <c r="H624" s="478">
        <v>39.2</v>
      </c>
      <c r="I624" s="478">
        <v>39.2</v>
      </c>
      <c r="J624" s="479">
        <v>35.7133333333333</v>
      </c>
      <c r="K624" s="479">
        <v>25.7683333333333</v>
      </c>
      <c r="L624" s="441"/>
    </row>
    <row r="625" s="392" customFormat="1" ht="30" customHeight="1" spans="1:12">
      <c r="A625" s="421" t="s">
        <v>229</v>
      </c>
      <c r="B625" s="422" t="s">
        <v>1101</v>
      </c>
      <c r="C625" s="423" t="s">
        <v>1080</v>
      </c>
      <c r="D625" s="423" t="s">
        <v>1102</v>
      </c>
      <c r="E625" s="423"/>
      <c r="F625" s="424" t="s">
        <v>1072</v>
      </c>
      <c r="G625" s="478">
        <v>11.9</v>
      </c>
      <c r="H625" s="478">
        <v>11.9</v>
      </c>
      <c r="I625" s="478">
        <v>11.9</v>
      </c>
      <c r="J625" s="479">
        <v>11.0833333333333</v>
      </c>
      <c r="K625" s="479">
        <v>7.110625</v>
      </c>
      <c r="L625" s="441"/>
    </row>
    <row r="626" s="392" customFormat="1" ht="30" customHeight="1" spans="1:12">
      <c r="A626" s="421" t="s">
        <v>174</v>
      </c>
      <c r="B626" s="422">
        <v>250102</v>
      </c>
      <c r="C626" s="423" t="s">
        <v>1103</v>
      </c>
      <c r="D626" s="423"/>
      <c r="E626" s="423"/>
      <c r="F626" s="424" t="s">
        <v>995</v>
      </c>
      <c r="G626" s="478"/>
      <c r="H626" s="478"/>
      <c r="I626" s="478"/>
      <c r="J626" s="479"/>
      <c r="K626" s="479"/>
      <c r="L626" s="441"/>
    </row>
    <row r="627" s="392" customFormat="1" ht="30" customHeight="1" spans="1:12">
      <c r="A627" s="421" t="s">
        <v>15</v>
      </c>
      <c r="B627" s="422">
        <v>250102001</v>
      </c>
      <c r="C627" s="423" t="s">
        <v>1104</v>
      </c>
      <c r="D627" s="423" t="s">
        <v>1105</v>
      </c>
      <c r="E627" s="423"/>
      <c r="F627" s="424" t="s">
        <v>23</v>
      </c>
      <c r="G627" s="478">
        <v>4</v>
      </c>
      <c r="H627" s="478">
        <v>4</v>
      </c>
      <c r="I627" s="478">
        <v>4</v>
      </c>
      <c r="J627" s="479">
        <v>3.86666666666667</v>
      </c>
      <c r="K627" s="480">
        <v>3.01625</v>
      </c>
      <c r="L627" s="441"/>
    </row>
    <row r="628" s="392" customFormat="1" ht="30" customHeight="1" spans="1:12">
      <c r="A628" s="421" t="s">
        <v>369</v>
      </c>
      <c r="B628" s="422">
        <v>250102002</v>
      </c>
      <c r="C628" s="423" t="s">
        <v>1106</v>
      </c>
      <c r="D628" s="423"/>
      <c r="E628" s="423"/>
      <c r="F628" s="424" t="s">
        <v>1072</v>
      </c>
      <c r="G628" s="478">
        <v>1</v>
      </c>
      <c r="H628" s="478">
        <v>1</v>
      </c>
      <c r="I628" s="478">
        <v>1</v>
      </c>
      <c r="J628" s="480">
        <v>1</v>
      </c>
      <c r="K628" s="480">
        <v>1</v>
      </c>
      <c r="L628" s="441"/>
    </row>
    <row r="629" s="392" customFormat="1" ht="30" customHeight="1" spans="1:12">
      <c r="A629" s="421" t="s">
        <v>369</v>
      </c>
      <c r="B629" s="422">
        <v>250102003</v>
      </c>
      <c r="C629" s="423" t="s">
        <v>1107</v>
      </c>
      <c r="D629" s="423"/>
      <c r="E629" s="423"/>
      <c r="F629" s="424" t="s">
        <v>1072</v>
      </c>
      <c r="G629" s="478">
        <v>1</v>
      </c>
      <c r="H629" s="478">
        <v>1</v>
      </c>
      <c r="I629" s="478">
        <v>1</v>
      </c>
      <c r="J629" s="480">
        <v>1</v>
      </c>
      <c r="K629" s="480">
        <v>1</v>
      </c>
      <c r="L629" s="441"/>
    </row>
    <row r="630" s="392" customFormat="1" ht="30" customHeight="1" spans="1:12">
      <c r="A630" s="421" t="s">
        <v>15</v>
      </c>
      <c r="B630" s="422">
        <v>250102004</v>
      </c>
      <c r="C630" s="423" t="s">
        <v>1108</v>
      </c>
      <c r="D630" s="423" t="s">
        <v>1109</v>
      </c>
      <c r="E630" s="423"/>
      <c r="F630" s="424" t="s">
        <v>1072</v>
      </c>
      <c r="G630" s="478">
        <v>4</v>
      </c>
      <c r="H630" s="478">
        <v>4</v>
      </c>
      <c r="I630" s="478">
        <v>4</v>
      </c>
      <c r="J630" s="479">
        <v>3.86666666666667</v>
      </c>
      <c r="K630" s="479">
        <v>3.19666666666667</v>
      </c>
      <c r="L630" s="441"/>
    </row>
    <row r="631" s="392" customFormat="1" ht="30" customHeight="1" spans="1:12">
      <c r="A631" s="421" t="s">
        <v>369</v>
      </c>
      <c r="B631" s="422">
        <v>250102005</v>
      </c>
      <c r="C631" s="423" t="s">
        <v>1110</v>
      </c>
      <c r="D631" s="423"/>
      <c r="E631" s="423"/>
      <c r="F631" s="424" t="s">
        <v>1072</v>
      </c>
      <c r="G631" s="478">
        <v>2</v>
      </c>
      <c r="H631" s="478">
        <v>2</v>
      </c>
      <c r="I631" s="478">
        <v>2</v>
      </c>
      <c r="J631" s="479">
        <v>1.16666666666667</v>
      </c>
      <c r="K631" s="479">
        <v>1.16666666666667</v>
      </c>
      <c r="L631" s="441"/>
    </row>
    <row r="632" s="392" customFormat="1" ht="30" customHeight="1" spans="1:12">
      <c r="A632" s="421" t="s">
        <v>174</v>
      </c>
      <c r="B632" s="422">
        <v>250102006</v>
      </c>
      <c r="C632" s="423" t="s">
        <v>1111</v>
      </c>
      <c r="D632" s="423"/>
      <c r="E632" s="423"/>
      <c r="F632" s="424" t="s">
        <v>1072</v>
      </c>
      <c r="G632" s="478">
        <v>5</v>
      </c>
      <c r="H632" s="478">
        <v>5</v>
      </c>
      <c r="I632" s="478">
        <v>5</v>
      </c>
      <c r="J632" s="479">
        <v>4.16666666666667</v>
      </c>
      <c r="K632" s="479">
        <v>3.63333333333333</v>
      </c>
      <c r="L632" s="441"/>
    </row>
    <row r="633" s="392" customFormat="1" ht="30" customHeight="1" spans="1:12">
      <c r="A633" s="421" t="s">
        <v>15</v>
      </c>
      <c r="B633" s="422">
        <v>250102007</v>
      </c>
      <c r="C633" s="423" t="s">
        <v>1112</v>
      </c>
      <c r="D633" s="423"/>
      <c r="E633" s="423"/>
      <c r="F633" s="424" t="s">
        <v>1072</v>
      </c>
      <c r="G633" s="478">
        <v>3</v>
      </c>
      <c r="H633" s="478">
        <v>3</v>
      </c>
      <c r="I633" s="478">
        <v>3</v>
      </c>
      <c r="J633" s="479">
        <v>2.16666666666667</v>
      </c>
      <c r="K633" s="479">
        <v>2.16666666666667</v>
      </c>
      <c r="L633" s="441"/>
    </row>
    <row r="634" s="392" customFormat="1" ht="81.75" customHeight="1" spans="1:12">
      <c r="A634" s="421" t="s">
        <v>305</v>
      </c>
      <c r="B634" s="422">
        <v>250102039</v>
      </c>
      <c r="C634" s="423" t="s">
        <v>1113</v>
      </c>
      <c r="D634" s="423" t="s">
        <v>1114</v>
      </c>
      <c r="E634" s="423"/>
      <c r="F634" s="424" t="s">
        <v>23</v>
      </c>
      <c r="G634" s="478">
        <v>59.9</v>
      </c>
      <c r="H634" s="478">
        <v>59.9</v>
      </c>
      <c r="I634" s="478">
        <v>59.9</v>
      </c>
      <c r="J634" s="479">
        <v>55.944</v>
      </c>
      <c r="K634" s="479">
        <v>40.515</v>
      </c>
      <c r="L634" s="441"/>
    </row>
    <row r="635" s="392" customFormat="1" ht="44.25" customHeight="1" spans="1:12">
      <c r="A635" s="421" t="s">
        <v>261</v>
      </c>
      <c r="B635" s="422">
        <v>2501020071</v>
      </c>
      <c r="C635" s="423" t="s">
        <v>1115</v>
      </c>
      <c r="D635" s="423" t="s">
        <v>1116</v>
      </c>
      <c r="E635" s="423"/>
      <c r="F635" s="424" t="s">
        <v>1072</v>
      </c>
      <c r="G635" s="478">
        <v>79.9</v>
      </c>
      <c r="H635" s="478">
        <v>79.9</v>
      </c>
      <c r="I635" s="478">
        <v>79.9</v>
      </c>
      <c r="J635" s="479">
        <v>77.17</v>
      </c>
      <c r="K635" s="479">
        <v>59.56</v>
      </c>
      <c r="L635" s="441"/>
    </row>
    <row r="636" s="392" customFormat="1" ht="30" customHeight="1" spans="1:12">
      <c r="A636" s="421" t="s">
        <v>15</v>
      </c>
      <c r="B636" s="422">
        <v>250102008</v>
      </c>
      <c r="C636" s="423" t="s">
        <v>1117</v>
      </c>
      <c r="D636" s="423"/>
      <c r="E636" s="423"/>
      <c r="F636" s="424" t="s">
        <v>1072</v>
      </c>
      <c r="G636" s="478">
        <v>3</v>
      </c>
      <c r="H636" s="478">
        <v>3</v>
      </c>
      <c r="I636" s="478">
        <v>3</v>
      </c>
      <c r="J636" s="479">
        <v>2.16666666666667</v>
      </c>
      <c r="K636" s="479">
        <v>2.16666666666667</v>
      </c>
      <c r="L636" s="441"/>
    </row>
    <row r="637" s="392" customFormat="1" ht="30" customHeight="1" spans="1:12">
      <c r="A637" s="421" t="s">
        <v>15</v>
      </c>
      <c r="B637" s="422">
        <v>250102009</v>
      </c>
      <c r="C637" s="423" t="s">
        <v>1118</v>
      </c>
      <c r="D637" s="423"/>
      <c r="E637" s="423"/>
      <c r="F637" s="424" t="s">
        <v>1072</v>
      </c>
      <c r="G637" s="478">
        <v>3</v>
      </c>
      <c r="H637" s="478">
        <v>3</v>
      </c>
      <c r="I637" s="478">
        <v>3</v>
      </c>
      <c r="J637" s="479">
        <v>2.16666666666667</v>
      </c>
      <c r="K637" s="479">
        <v>2.16666666666667</v>
      </c>
      <c r="L637" s="441"/>
    </row>
    <row r="638" s="392" customFormat="1" ht="30" customHeight="1" spans="1:12">
      <c r="A638" s="421" t="s">
        <v>15</v>
      </c>
      <c r="B638" s="422">
        <v>250102010</v>
      </c>
      <c r="C638" s="423" t="s">
        <v>1119</v>
      </c>
      <c r="D638" s="423"/>
      <c r="E638" s="423"/>
      <c r="F638" s="424" t="s">
        <v>1072</v>
      </c>
      <c r="G638" s="478">
        <v>2</v>
      </c>
      <c r="H638" s="478">
        <v>2</v>
      </c>
      <c r="I638" s="478">
        <v>2</v>
      </c>
      <c r="J638" s="479">
        <v>1.16666666666667</v>
      </c>
      <c r="K638" s="479">
        <v>1.16666666666667</v>
      </c>
      <c r="L638" s="441"/>
    </row>
    <row r="639" s="392" customFormat="1" ht="30" customHeight="1" spans="1:12">
      <c r="A639" s="421" t="s">
        <v>15</v>
      </c>
      <c r="B639" s="422">
        <v>250102011</v>
      </c>
      <c r="C639" s="423" t="s">
        <v>1120</v>
      </c>
      <c r="D639" s="423"/>
      <c r="E639" s="423"/>
      <c r="F639" s="424" t="s">
        <v>1072</v>
      </c>
      <c r="G639" s="478">
        <v>4</v>
      </c>
      <c r="H639" s="478">
        <v>4</v>
      </c>
      <c r="I639" s="478">
        <v>4</v>
      </c>
      <c r="J639" s="479">
        <v>3.86666666666667</v>
      </c>
      <c r="K639" s="479">
        <v>3.19666666666667</v>
      </c>
      <c r="L639" s="441"/>
    </row>
    <row r="640" s="392" customFormat="1" ht="30" customHeight="1" spans="1:12">
      <c r="A640" s="421" t="s">
        <v>15</v>
      </c>
      <c r="B640" s="422">
        <v>250102012</v>
      </c>
      <c r="C640" s="423" t="s">
        <v>1121</v>
      </c>
      <c r="D640" s="423"/>
      <c r="E640" s="423"/>
      <c r="F640" s="424" t="s">
        <v>1072</v>
      </c>
      <c r="G640" s="478">
        <v>3</v>
      </c>
      <c r="H640" s="478">
        <v>3</v>
      </c>
      <c r="I640" s="478">
        <v>3</v>
      </c>
      <c r="J640" s="479">
        <v>2.16666666666667</v>
      </c>
      <c r="K640" s="479">
        <v>2.16666666666667</v>
      </c>
      <c r="L640" s="441"/>
    </row>
    <row r="641" s="392" customFormat="1" ht="30" customHeight="1" spans="1:12">
      <c r="A641" s="421" t="s">
        <v>15</v>
      </c>
      <c r="B641" s="422">
        <v>250102013</v>
      </c>
      <c r="C641" s="423" t="s">
        <v>1122</v>
      </c>
      <c r="D641" s="423" t="s">
        <v>1123</v>
      </c>
      <c r="E641" s="423"/>
      <c r="F641" s="424" t="s">
        <v>1072</v>
      </c>
      <c r="G641" s="478">
        <v>4</v>
      </c>
      <c r="H641" s="478">
        <v>4</v>
      </c>
      <c r="I641" s="478">
        <v>4</v>
      </c>
      <c r="J641" s="479">
        <v>3.86666666666667</v>
      </c>
      <c r="K641" s="479">
        <v>3.19666666666667</v>
      </c>
      <c r="L641" s="441"/>
    </row>
    <row r="642" s="392" customFormat="1" ht="30" customHeight="1" spans="1:12">
      <c r="A642" s="421" t="s">
        <v>15</v>
      </c>
      <c r="B642" s="422">
        <v>250102014</v>
      </c>
      <c r="C642" s="423" t="s">
        <v>1124</v>
      </c>
      <c r="D642" s="423"/>
      <c r="E642" s="423"/>
      <c r="F642" s="424" t="s">
        <v>1072</v>
      </c>
      <c r="G642" s="478">
        <v>5</v>
      </c>
      <c r="H642" s="478">
        <v>5</v>
      </c>
      <c r="I642" s="478">
        <v>5</v>
      </c>
      <c r="J642" s="479">
        <v>4.25</v>
      </c>
      <c r="K642" s="479">
        <v>3.63333333333333</v>
      </c>
      <c r="L642" s="441"/>
    </row>
    <row r="643" s="392" customFormat="1" ht="30" customHeight="1" spans="1:12">
      <c r="A643" s="421" t="s">
        <v>369</v>
      </c>
      <c r="B643" s="422">
        <v>250102015</v>
      </c>
      <c r="C643" s="423" t="s">
        <v>1125</v>
      </c>
      <c r="D643" s="423"/>
      <c r="E643" s="423"/>
      <c r="F643" s="424" t="s">
        <v>1072</v>
      </c>
      <c r="G643" s="478">
        <v>4</v>
      </c>
      <c r="H643" s="478">
        <v>4</v>
      </c>
      <c r="I643" s="478">
        <v>4</v>
      </c>
      <c r="J643" s="479">
        <v>3.33333333333333</v>
      </c>
      <c r="K643" s="480">
        <v>2.96666666666667</v>
      </c>
      <c r="L643" s="441"/>
    </row>
    <row r="644" s="392" customFormat="1" ht="30" customHeight="1" spans="1:12">
      <c r="A644" s="421" t="s">
        <v>369</v>
      </c>
      <c r="B644" s="422">
        <v>250102016</v>
      </c>
      <c r="C644" s="423" t="s">
        <v>1126</v>
      </c>
      <c r="D644" s="423"/>
      <c r="E644" s="423"/>
      <c r="F644" s="424" t="s">
        <v>1072</v>
      </c>
      <c r="G644" s="478">
        <v>4</v>
      </c>
      <c r="H644" s="478">
        <v>4</v>
      </c>
      <c r="I644" s="478">
        <v>4</v>
      </c>
      <c r="J644" s="479">
        <v>3.16666666666667</v>
      </c>
      <c r="K644" s="480">
        <v>2.96666666666667</v>
      </c>
      <c r="L644" s="441"/>
    </row>
    <row r="645" s="392" customFormat="1" ht="30" customHeight="1" spans="1:12">
      <c r="A645" s="421" t="s">
        <v>369</v>
      </c>
      <c r="B645" s="422">
        <v>250102017</v>
      </c>
      <c r="C645" s="423" t="s">
        <v>1127</v>
      </c>
      <c r="D645" s="423"/>
      <c r="E645" s="423"/>
      <c r="F645" s="424" t="s">
        <v>1072</v>
      </c>
      <c r="G645" s="478">
        <v>4</v>
      </c>
      <c r="H645" s="478">
        <v>4</v>
      </c>
      <c r="I645" s="478">
        <v>4</v>
      </c>
      <c r="J645" s="479">
        <v>3.16666666666667</v>
      </c>
      <c r="K645" s="480">
        <v>2.96666666666667</v>
      </c>
      <c r="L645" s="441"/>
    </row>
    <row r="646" s="392" customFormat="1" ht="30" customHeight="1" spans="1:12">
      <c r="A646" s="421" t="s">
        <v>393</v>
      </c>
      <c r="B646" s="422">
        <v>2501020171</v>
      </c>
      <c r="C646" s="423" t="s">
        <v>1128</v>
      </c>
      <c r="D646" s="423"/>
      <c r="E646" s="423"/>
      <c r="F646" s="424" t="s">
        <v>1072</v>
      </c>
      <c r="G646" s="478">
        <v>20.7</v>
      </c>
      <c r="H646" s="478">
        <v>20.7</v>
      </c>
      <c r="I646" s="478">
        <v>20.7</v>
      </c>
      <c r="J646" s="479">
        <v>19.6933333333333</v>
      </c>
      <c r="K646" s="479">
        <v>13.5916666666667</v>
      </c>
      <c r="L646" s="441"/>
    </row>
    <row r="647" s="392" customFormat="1" ht="30" customHeight="1" spans="1:12">
      <c r="A647" s="421" t="s">
        <v>369</v>
      </c>
      <c r="B647" s="422">
        <v>250102018</v>
      </c>
      <c r="C647" s="423" t="s">
        <v>1129</v>
      </c>
      <c r="D647" s="423"/>
      <c r="E647" s="423"/>
      <c r="F647" s="424" t="s">
        <v>1072</v>
      </c>
      <c r="G647" s="478">
        <v>4</v>
      </c>
      <c r="H647" s="478">
        <v>4</v>
      </c>
      <c r="I647" s="478">
        <v>4</v>
      </c>
      <c r="J647" s="479">
        <v>3.16666666666667</v>
      </c>
      <c r="K647" s="480">
        <v>2.96666666666667</v>
      </c>
      <c r="L647" s="441"/>
    </row>
    <row r="648" s="392" customFormat="1" ht="30" customHeight="1" spans="1:12">
      <c r="A648" s="421" t="s">
        <v>369</v>
      </c>
      <c r="B648" s="422">
        <v>250102020</v>
      </c>
      <c r="C648" s="423" t="s">
        <v>1130</v>
      </c>
      <c r="D648" s="423"/>
      <c r="E648" s="423"/>
      <c r="F648" s="424" t="s">
        <v>1072</v>
      </c>
      <c r="G648" s="478">
        <v>4</v>
      </c>
      <c r="H648" s="478">
        <v>4</v>
      </c>
      <c r="I648" s="478">
        <v>4</v>
      </c>
      <c r="J648" s="479">
        <v>3.16666666666667</v>
      </c>
      <c r="K648" s="480">
        <v>2.96666666666667</v>
      </c>
      <c r="L648" s="441"/>
    </row>
    <row r="649" s="392" customFormat="1" ht="30" customHeight="1" spans="1:12">
      <c r="A649" s="421" t="s">
        <v>15</v>
      </c>
      <c r="B649" s="422">
        <v>250102021</v>
      </c>
      <c r="C649" s="423" t="s">
        <v>1131</v>
      </c>
      <c r="D649" s="423"/>
      <c r="E649" s="423"/>
      <c r="F649" s="424" t="s">
        <v>1072</v>
      </c>
      <c r="G649" s="478">
        <v>5</v>
      </c>
      <c r="H649" s="478">
        <v>5</v>
      </c>
      <c r="I649" s="478">
        <v>5</v>
      </c>
      <c r="J649" s="479">
        <v>4.16666666666667</v>
      </c>
      <c r="K649" s="479">
        <v>3.7625</v>
      </c>
      <c r="L649" s="441"/>
    </row>
    <row r="650" s="392" customFormat="1" ht="30" customHeight="1" spans="1:12">
      <c r="A650" s="421" t="s">
        <v>369</v>
      </c>
      <c r="B650" s="422">
        <v>250102022</v>
      </c>
      <c r="C650" s="423" t="s">
        <v>1132</v>
      </c>
      <c r="D650" s="423"/>
      <c r="E650" s="423"/>
      <c r="F650" s="424" t="s">
        <v>1072</v>
      </c>
      <c r="G650" s="478">
        <v>4</v>
      </c>
      <c r="H650" s="478">
        <v>4</v>
      </c>
      <c r="I650" s="478">
        <v>4</v>
      </c>
      <c r="J650" s="479">
        <v>3.16666666666667</v>
      </c>
      <c r="K650" s="480">
        <v>2.96666666666667</v>
      </c>
      <c r="L650" s="441"/>
    </row>
    <row r="651" s="392" customFormat="1" ht="30" customHeight="1" spans="1:12">
      <c r="A651" s="421" t="s">
        <v>174</v>
      </c>
      <c r="B651" s="422">
        <v>250102023</v>
      </c>
      <c r="C651" s="423" t="s">
        <v>1133</v>
      </c>
      <c r="D651" s="423"/>
      <c r="E651" s="423"/>
      <c r="F651" s="424" t="s">
        <v>1072</v>
      </c>
      <c r="G651" s="478">
        <v>2</v>
      </c>
      <c r="H651" s="478">
        <v>2</v>
      </c>
      <c r="I651" s="478">
        <v>2</v>
      </c>
      <c r="J651" s="479">
        <v>1.93333333333333</v>
      </c>
      <c r="K651" s="479">
        <v>1.59833333333333</v>
      </c>
      <c r="L651" s="441"/>
    </row>
    <row r="652" s="392" customFormat="1" ht="30" customHeight="1" spans="1:12">
      <c r="A652" s="421" t="s">
        <v>15</v>
      </c>
      <c r="B652" s="422">
        <v>250102024</v>
      </c>
      <c r="C652" s="423" t="s">
        <v>1134</v>
      </c>
      <c r="D652" s="423"/>
      <c r="E652" s="423"/>
      <c r="F652" s="424" t="s">
        <v>1072</v>
      </c>
      <c r="G652" s="478">
        <v>5</v>
      </c>
      <c r="H652" s="478">
        <v>5</v>
      </c>
      <c r="I652" s="478">
        <v>5</v>
      </c>
      <c r="J652" s="479">
        <v>4.16666666666667</v>
      </c>
      <c r="K652" s="479">
        <v>3.63333333333333</v>
      </c>
      <c r="L652" s="441"/>
    </row>
    <row r="653" s="392" customFormat="1" ht="30" customHeight="1" spans="1:12">
      <c r="A653" s="421" t="s">
        <v>369</v>
      </c>
      <c r="B653" s="422">
        <v>250102025</v>
      </c>
      <c r="C653" s="423" t="s">
        <v>1135</v>
      </c>
      <c r="D653" s="423"/>
      <c r="E653" s="423"/>
      <c r="F653" s="424" t="s">
        <v>1072</v>
      </c>
      <c r="G653" s="478">
        <v>4</v>
      </c>
      <c r="H653" s="478">
        <v>4</v>
      </c>
      <c r="I653" s="478">
        <v>4</v>
      </c>
      <c r="J653" s="479">
        <v>3.16666666666667</v>
      </c>
      <c r="K653" s="480">
        <v>2.96666666666667</v>
      </c>
      <c r="L653" s="441"/>
    </row>
    <row r="654" s="392" customFormat="1" ht="30" customHeight="1" spans="1:12">
      <c r="A654" s="421" t="s">
        <v>15</v>
      </c>
      <c r="B654" s="422">
        <v>250102026</v>
      </c>
      <c r="C654" s="423" t="s">
        <v>1136</v>
      </c>
      <c r="D654" s="423"/>
      <c r="E654" s="423"/>
      <c r="F654" s="424" t="s">
        <v>1072</v>
      </c>
      <c r="G654" s="478">
        <v>5</v>
      </c>
      <c r="H654" s="478">
        <v>5</v>
      </c>
      <c r="I654" s="478">
        <v>5</v>
      </c>
      <c r="J654" s="479">
        <v>4.16666666666667</v>
      </c>
      <c r="K654" s="479">
        <v>3.58571428571429</v>
      </c>
      <c r="L654" s="441"/>
    </row>
    <row r="655" s="392" customFormat="1" ht="30" customHeight="1" spans="1:12">
      <c r="A655" s="421" t="s">
        <v>369</v>
      </c>
      <c r="B655" s="422">
        <v>250102027</v>
      </c>
      <c r="C655" s="423" t="s">
        <v>1137</v>
      </c>
      <c r="D655" s="423"/>
      <c r="E655" s="423"/>
      <c r="F655" s="424" t="s">
        <v>1072</v>
      </c>
      <c r="G655" s="478">
        <v>4</v>
      </c>
      <c r="H655" s="478">
        <v>4</v>
      </c>
      <c r="I655" s="478">
        <v>4</v>
      </c>
      <c r="J655" s="479">
        <v>3.16666666666667</v>
      </c>
      <c r="K655" s="480">
        <v>2.96666666666667</v>
      </c>
      <c r="L655" s="441"/>
    </row>
    <row r="656" s="392" customFormat="1" ht="30" customHeight="1" spans="1:12">
      <c r="A656" s="421" t="s">
        <v>369</v>
      </c>
      <c r="B656" s="422">
        <v>250102028</v>
      </c>
      <c r="C656" s="423" t="s">
        <v>1138</v>
      </c>
      <c r="D656" s="423"/>
      <c r="E656" s="423"/>
      <c r="F656" s="424" t="s">
        <v>1072</v>
      </c>
      <c r="G656" s="478">
        <v>4</v>
      </c>
      <c r="H656" s="478">
        <v>4</v>
      </c>
      <c r="I656" s="478">
        <v>4</v>
      </c>
      <c r="J656" s="479">
        <v>3.16666666666667</v>
      </c>
      <c r="K656" s="480">
        <v>2.96666666666667</v>
      </c>
      <c r="L656" s="441"/>
    </row>
    <row r="657" s="392" customFormat="1" ht="30" customHeight="1" spans="1:12">
      <c r="A657" s="421" t="s">
        <v>369</v>
      </c>
      <c r="B657" s="422">
        <v>250102029</v>
      </c>
      <c r="C657" s="423" t="s">
        <v>1139</v>
      </c>
      <c r="D657" s="423"/>
      <c r="E657" s="423"/>
      <c r="F657" s="424" t="s">
        <v>1072</v>
      </c>
      <c r="G657" s="478">
        <v>4</v>
      </c>
      <c r="H657" s="478">
        <v>4</v>
      </c>
      <c r="I657" s="478">
        <v>4</v>
      </c>
      <c r="J657" s="479">
        <v>3.16666666666667</v>
      </c>
      <c r="K657" s="480">
        <v>2.96666666666667</v>
      </c>
      <c r="L657" s="441"/>
    </row>
    <row r="658" s="392" customFormat="1" ht="30" customHeight="1" spans="1:12">
      <c r="A658" s="421" t="s">
        <v>369</v>
      </c>
      <c r="B658" s="422">
        <v>250102030</v>
      </c>
      <c r="C658" s="423" t="s">
        <v>1140</v>
      </c>
      <c r="D658" s="423"/>
      <c r="E658" s="423"/>
      <c r="F658" s="424" t="s">
        <v>1072</v>
      </c>
      <c r="G658" s="478">
        <v>4</v>
      </c>
      <c r="H658" s="478">
        <v>4</v>
      </c>
      <c r="I658" s="478">
        <v>4</v>
      </c>
      <c r="J658" s="479">
        <v>3.16666666666667</v>
      </c>
      <c r="K658" s="480">
        <v>2.96666666666667</v>
      </c>
      <c r="L658" s="441"/>
    </row>
    <row r="659" s="392" customFormat="1" ht="30" customHeight="1" spans="1:12">
      <c r="A659" s="421" t="s">
        <v>369</v>
      </c>
      <c r="B659" s="422">
        <v>250102031</v>
      </c>
      <c r="C659" s="423" t="s">
        <v>1141</v>
      </c>
      <c r="D659" s="423"/>
      <c r="E659" s="423"/>
      <c r="F659" s="424" t="s">
        <v>1072</v>
      </c>
      <c r="G659" s="478">
        <v>4</v>
      </c>
      <c r="H659" s="478">
        <v>4</v>
      </c>
      <c r="I659" s="478">
        <v>4</v>
      </c>
      <c r="J659" s="479">
        <v>3.16666666666667</v>
      </c>
      <c r="K659" s="480">
        <v>2.96666666666667</v>
      </c>
      <c r="L659" s="441"/>
    </row>
    <row r="660" s="392" customFormat="1" ht="30" customHeight="1" spans="1:12">
      <c r="A660" s="421" t="s">
        <v>369</v>
      </c>
      <c r="B660" s="422">
        <v>250102032</v>
      </c>
      <c r="C660" s="423" t="s">
        <v>1142</v>
      </c>
      <c r="D660" s="423"/>
      <c r="E660" s="423"/>
      <c r="F660" s="424" t="s">
        <v>1072</v>
      </c>
      <c r="G660" s="478">
        <v>4</v>
      </c>
      <c r="H660" s="478">
        <v>4</v>
      </c>
      <c r="I660" s="478">
        <v>4</v>
      </c>
      <c r="J660" s="479">
        <v>3.16666666666667</v>
      </c>
      <c r="K660" s="480">
        <v>2.96666666666667</v>
      </c>
      <c r="L660" s="441"/>
    </row>
    <row r="661" s="392" customFormat="1" ht="30" customHeight="1" spans="1:12">
      <c r="A661" s="421" t="s">
        <v>369</v>
      </c>
      <c r="B661" s="422">
        <v>250102033</v>
      </c>
      <c r="C661" s="423" t="s">
        <v>1143</v>
      </c>
      <c r="D661" s="423"/>
      <c r="E661" s="423"/>
      <c r="F661" s="424" t="s">
        <v>1072</v>
      </c>
      <c r="G661" s="478">
        <v>4</v>
      </c>
      <c r="H661" s="478">
        <v>4</v>
      </c>
      <c r="I661" s="478">
        <v>4</v>
      </c>
      <c r="J661" s="479">
        <v>3.16666666666667</v>
      </c>
      <c r="K661" s="480">
        <v>2.96666666666667</v>
      </c>
      <c r="L661" s="441"/>
    </row>
    <row r="662" s="392" customFormat="1" ht="30" customHeight="1" spans="1:12">
      <c r="A662" s="421" t="s">
        <v>15</v>
      </c>
      <c r="B662" s="422">
        <v>250102034</v>
      </c>
      <c r="C662" s="423" t="s">
        <v>1144</v>
      </c>
      <c r="D662" s="423"/>
      <c r="E662" s="423"/>
      <c r="F662" s="424" t="s">
        <v>1072</v>
      </c>
      <c r="G662" s="478">
        <v>5</v>
      </c>
      <c r="H662" s="478">
        <v>5</v>
      </c>
      <c r="I662" s="478">
        <v>5</v>
      </c>
      <c r="J662" s="479">
        <v>4.16666666666667</v>
      </c>
      <c r="K662" s="479">
        <v>3.55</v>
      </c>
      <c r="L662" s="441"/>
    </row>
    <row r="663" s="392" customFormat="1" ht="30" customHeight="1" spans="1:12">
      <c r="A663" s="421" t="s">
        <v>174</v>
      </c>
      <c r="B663" s="422">
        <v>250102035</v>
      </c>
      <c r="C663" s="423" t="s">
        <v>1145</v>
      </c>
      <c r="D663" s="423" t="s">
        <v>1146</v>
      </c>
      <c r="E663" s="423"/>
      <c r="F663" s="424" t="s">
        <v>23</v>
      </c>
      <c r="G663" s="478">
        <v>8</v>
      </c>
      <c r="H663" s="478">
        <v>8</v>
      </c>
      <c r="I663" s="478">
        <v>8</v>
      </c>
      <c r="J663" s="479">
        <v>7.16666666666667</v>
      </c>
      <c r="K663" s="479">
        <v>5.5375</v>
      </c>
      <c r="L663" s="441"/>
    </row>
    <row r="664" s="392" customFormat="1" ht="30" customHeight="1" spans="1:12">
      <c r="A664" s="421" t="s">
        <v>393</v>
      </c>
      <c r="B664" s="422">
        <v>2501020351</v>
      </c>
      <c r="C664" s="423" t="s">
        <v>1147</v>
      </c>
      <c r="D664" s="423" t="s">
        <v>1148</v>
      </c>
      <c r="E664" s="423"/>
      <c r="F664" s="424" t="s">
        <v>23</v>
      </c>
      <c r="G664" s="478">
        <v>19</v>
      </c>
      <c r="H664" s="478">
        <v>19</v>
      </c>
      <c r="I664" s="478">
        <v>19</v>
      </c>
      <c r="J664" s="479">
        <v>18.1666666666667</v>
      </c>
      <c r="K664" s="479">
        <v>13.909375</v>
      </c>
      <c r="L664" s="441" t="s">
        <v>1149</v>
      </c>
    </row>
    <row r="665" s="392" customFormat="1" ht="30" customHeight="1" spans="1:12">
      <c r="A665" s="421" t="s">
        <v>261</v>
      </c>
      <c r="B665" s="422">
        <v>250102036</v>
      </c>
      <c r="C665" s="423" t="s">
        <v>1150</v>
      </c>
      <c r="D665" s="423" t="s">
        <v>1151</v>
      </c>
      <c r="E665" s="423"/>
      <c r="F665" s="424" t="s">
        <v>1072</v>
      </c>
      <c r="G665" s="478">
        <v>12</v>
      </c>
      <c r="H665" s="478">
        <v>12</v>
      </c>
      <c r="I665" s="478">
        <v>12</v>
      </c>
      <c r="J665" s="479">
        <v>11.1833333333333</v>
      </c>
      <c r="K665" s="479">
        <v>9.33666666666667</v>
      </c>
      <c r="L665" s="441"/>
    </row>
    <row r="666" s="392" customFormat="1" ht="30" customHeight="1" spans="1:12">
      <c r="A666" s="421" t="s">
        <v>393</v>
      </c>
      <c r="B666" s="422">
        <v>250102037</v>
      </c>
      <c r="C666" s="423" t="s">
        <v>1152</v>
      </c>
      <c r="D666" s="423"/>
      <c r="E666" s="423"/>
      <c r="F666" s="424" t="s">
        <v>1072</v>
      </c>
      <c r="G666" s="478">
        <v>12.8</v>
      </c>
      <c r="H666" s="478">
        <v>12.8</v>
      </c>
      <c r="I666" s="478">
        <v>12.8</v>
      </c>
      <c r="J666" s="479">
        <v>12.19</v>
      </c>
      <c r="K666" s="479">
        <v>8.36166666666667</v>
      </c>
      <c r="L666" s="441"/>
    </row>
    <row r="667" s="392" customFormat="1" ht="30" customHeight="1" spans="1:12">
      <c r="A667" s="421" t="s">
        <v>177</v>
      </c>
      <c r="B667" s="422">
        <v>250102038</v>
      </c>
      <c r="C667" s="423" t="s">
        <v>1153</v>
      </c>
      <c r="D667" s="423"/>
      <c r="E667" s="423"/>
      <c r="F667" s="424" t="s">
        <v>23</v>
      </c>
      <c r="G667" s="478">
        <v>50.9</v>
      </c>
      <c r="H667" s="478">
        <v>50.9</v>
      </c>
      <c r="I667" s="478">
        <v>50.9</v>
      </c>
      <c r="J667" s="479">
        <v>47.844</v>
      </c>
      <c r="K667" s="479">
        <v>33.8316666666667</v>
      </c>
      <c r="L667" s="441"/>
    </row>
    <row r="668" s="392" customFormat="1" ht="30" customHeight="1" spans="1:12">
      <c r="A668" s="421" t="s">
        <v>174</v>
      </c>
      <c r="B668" s="422">
        <v>250103</v>
      </c>
      <c r="C668" s="423" t="s">
        <v>1154</v>
      </c>
      <c r="D668" s="423"/>
      <c r="E668" s="423"/>
      <c r="F668" s="424"/>
      <c r="G668" s="478"/>
      <c r="H668" s="478"/>
      <c r="I668" s="478"/>
      <c r="J668" s="478"/>
      <c r="K668" s="478"/>
      <c r="L668" s="441"/>
    </row>
    <row r="669" s="392" customFormat="1" ht="30" customHeight="1" spans="1:12">
      <c r="A669" s="421" t="s">
        <v>369</v>
      </c>
      <c r="B669" s="422">
        <v>250103001</v>
      </c>
      <c r="C669" s="423" t="s">
        <v>1155</v>
      </c>
      <c r="D669" s="423" t="s">
        <v>1156</v>
      </c>
      <c r="E669" s="423"/>
      <c r="F669" s="424" t="s">
        <v>23</v>
      </c>
      <c r="G669" s="478">
        <v>3</v>
      </c>
      <c r="H669" s="478">
        <v>3</v>
      </c>
      <c r="I669" s="478">
        <v>3</v>
      </c>
      <c r="J669" s="480">
        <v>3</v>
      </c>
      <c r="K669" s="479">
        <v>2.54285714285714</v>
      </c>
      <c r="L669" s="441"/>
    </row>
    <row r="670" s="392" customFormat="1" ht="30" customHeight="1" spans="1:12">
      <c r="A670" s="421" t="s">
        <v>393</v>
      </c>
      <c r="B670" s="422">
        <v>250103002</v>
      </c>
      <c r="C670" s="423" t="s">
        <v>1157</v>
      </c>
      <c r="D670" s="423" t="s">
        <v>1158</v>
      </c>
      <c r="E670" s="423"/>
      <c r="F670" s="424" t="s">
        <v>1072</v>
      </c>
      <c r="G670" s="478"/>
      <c r="H670" s="478"/>
      <c r="I670" s="478"/>
      <c r="J670" s="479"/>
      <c r="K670" s="479"/>
      <c r="L670" s="441"/>
    </row>
    <row r="671" s="392" customFormat="1" ht="30" customHeight="1" spans="1:12">
      <c r="A671" s="421" t="s">
        <v>393</v>
      </c>
      <c r="B671" s="422">
        <v>2501030020</v>
      </c>
      <c r="C671" s="423" t="s">
        <v>1157</v>
      </c>
      <c r="D671" s="423"/>
      <c r="E671" s="423"/>
      <c r="F671" s="424" t="s">
        <v>1072</v>
      </c>
      <c r="G671" s="478">
        <v>2</v>
      </c>
      <c r="H671" s="478">
        <v>2</v>
      </c>
      <c r="I671" s="478">
        <v>2</v>
      </c>
      <c r="J671" s="480">
        <v>2</v>
      </c>
      <c r="K671" s="480">
        <v>2</v>
      </c>
      <c r="L671" s="441" t="s">
        <v>1159</v>
      </c>
    </row>
    <row r="672" s="392" customFormat="1" ht="30" customHeight="1" spans="1:12">
      <c r="A672" s="421" t="s">
        <v>393</v>
      </c>
      <c r="B672" s="422">
        <v>2501030021</v>
      </c>
      <c r="C672" s="423" t="s">
        <v>1157</v>
      </c>
      <c r="D672" s="423"/>
      <c r="E672" s="423"/>
      <c r="F672" s="424" t="s">
        <v>1072</v>
      </c>
      <c r="G672" s="478">
        <v>7</v>
      </c>
      <c r="H672" s="478">
        <v>7</v>
      </c>
      <c r="I672" s="478">
        <v>7</v>
      </c>
      <c r="J672" s="479">
        <v>6.16666666666667</v>
      </c>
      <c r="K672" s="479">
        <v>4.85</v>
      </c>
      <c r="L672" s="441" t="s">
        <v>1160</v>
      </c>
    </row>
    <row r="673" s="392" customFormat="1" ht="30" customHeight="1" spans="1:12">
      <c r="A673" s="421" t="s">
        <v>15</v>
      </c>
      <c r="B673" s="422">
        <v>250103003</v>
      </c>
      <c r="C673" s="423" t="s">
        <v>1161</v>
      </c>
      <c r="D673" s="423"/>
      <c r="E673" s="423"/>
      <c r="F673" s="424" t="s">
        <v>1072</v>
      </c>
      <c r="G673" s="478">
        <v>3</v>
      </c>
      <c r="H673" s="478">
        <v>3</v>
      </c>
      <c r="I673" s="478">
        <v>3</v>
      </c>
      <c r="J673" s="479">
        <v>2.16666666666667</v>
      </c>
      <c r="K673" s="479">
        <v>2.16666666666667</v>
      </c>
      <c r="L673" s="441"/>
    </row>
    <row r="674" s="392" customFormat="1" ht="30" customHeight="1" spans="1:12">
      <c r="A674" s="421" t="s">
        <v>369</v>
      </c>
      <c r="B674" s="422">
        <v>250103004</v>
      </c>
      <c r="C674" s="423" t="s">
        <v>1162</v>
      </c>
      <c r="D674" s="423"/>
      <c r="E674" s="423"/>
      <c r="F674" s="424" t="s">
        <v>1072</v>
      </c>
      <c r="G674" s="478">
        <v>2</v>
      </c>
      <c r="H674" s="478">
        <v>2</v>
      </c>
      <c r="I674" s="478">
        <v>2</v>
      </c>
      <c r="J674" s="479">
        <v>1.16666666666667</v>
      </c>
      <c r="K674" s="479">
        <v>1.16666666666667</v>
      </c>
      <c r="L674" s="441"/>
    </row>
    <row r="675" s="392" customFormat="1" ht="30" customHeight="1" spans="1:12">
      <c r="A675" s="421" t="s">
        <v>369</v>
      </c>
      <c r="B675" s="422">
        <v>250103005</v>
      </c>
      <c r="C675" s="423" t="s">
        <v>1163</v>
      </c>
      <c r="D675" s="423"/>
      <c r="E675" s="423"/>
      <c r="F675" s="424" t="s">
        <v>23</v>
      </c>
      <c r="G675" s="478">
        <v>3</v>
      </c>
      <c r="H675" s="478">
        <v>3</v>
      </c>
      <c r="I675" s="478">
        <v>3</v>
      </c>
      <c r="J675" s="479">
        <v>2.16666666666667</v>
      </c>
      <c r="K675" s="479">
        <v>2.16666666666667</v>
      </c>
      <c r="L675" s="441"/>
    </row>
    <row r="676" s="392" customFormat="1" ht="30" customHeight="1" spans="1:12">
      <c r="A676" s="421" t="s">
        <v>393</v>
      </c>
      <c r="B676" s="422">
        <v>250103006</v>
      </c>
      <c r="C676" s="423" t="s">
        <v>1164</v>
      </c>
      <c r="D676" s="423"/>
      <c r="E676" s="423"/>
      <c r="F676" s="424" t="s">
        <v>1072</v>
      </c>
      <c r="G676" s="478">
        <v>11.9</v>
      </c>
      <c r="H676" s="478">
        <v>11.9</v>
      </c>
      <c r="I676" s="478">
        <v>11.9</v>
      </c>
      <c r="J676" s="479">
        <v>10.87</v>
      </c>
      <c r="K676" s="479">
        <v>7.94</v>
      </c>
      <c r="L676" s="441"/>
    </row>
    <row r="677" s="392" customFormat="1" ht="30" customHeight="1" spans="1:12">
      <c r="A677" s="421" t="s">
        <v>393</v>
      </c>
      <c r="B677" s="422">
        <v>250103007</v>
      </c>
      <c r="C677" s="423" t="s">
        <v>1165</v>
      </c>
      <c r="D677" s="423" t="s">
        <v>1160</v>
      </c>
      <c r="E677" s="423"/>
      <c r="F677" s="424" t="s">
        <v>23</v>
      </c>
      <c r="G677" s="478">
        <v>47</v>
      </c>
      <c r="H677" s="478">
        <v>47</v>
      </c>
      <c r="I677" s="478">
        <v>47</v>
      </c>
      <c r="J677" s="479">
        <v>44.7833333333333</v>
      </c>
      <c r="K677" s="479">
        <v>33.9033333333333</v>
      </c>
      <c r="L677" s="441"/>
    </row>
    <row r="678" s="392" customFormat="1" ht="53.25" customHeight="1" spans="1:12">
      <c r="A678" s="421" t="s">
        <v>177</v>
      </c>
      <c r="B678" s="422">
        <v>250103008</v>
      </c>
      <c r="C678" s="423" t="s">
        <v>1166</v>
      </c>
      <c r="D678" s="423" t="s">
        <v>1167</v>
      </c>
      <c r="E678" s="423"/>
      <c r="F678" s="424" t="s">
        <v>23</v>
      </c>
      <c r="G678" s="478">
        <v>18</v>
      </c>
      <c r="H678" s="478">
        <v>18</v>
      </c>
      <c r="I678" s="478">
        <v>18</v>
      </c>
      <c r="J678" s="479">
        <v>16.4</v>
      </c>
      <c r="K678" s="479">
        <v>14.8833333333333</v>
      </c>
      <c r="L678" s="441"/>
    </row>
    <row r="679" s="392" customFormat="1" ht="30" customHeight="1" spans="1:12">
      <c r="A679" s="421" t="s">
        <v>174</v>
      </c>
      <c r="B679" s="422">
        <v>250104</v>
      </c>
      <c r="C679" s="423" t="s">
        <v>1168</v>
      </c>
      <c r="D679" s="423"/>
      <c r="E679" s="423"/>
      <c r="F679" s="424"/>
      <c r="G679" s="478"/>
      <c r="H679" s="478"/>
      <c r="I679" s="478"/>
      <c r="J679" s="478"/>
      <c r="K679" s="478"/>
      <c r="L679" s="441"/>
    </row>
    <row r="680" s="392" customFormat="1" ht="30" customHeight="1" spans="1:12">
      <c r="A680" s="421" t="s">
        <v>15</v>
      </c>
      <c r="B680" s="422">
        <v>250104001</v>
      </c>
      <c r="C680" s="423" t="s">
        <v>1169</v>
      </c>
      <c r="D680" s="423" t="s">
        <v>1170</v>
      </c>
      <c r="E680" s="423"/>
      <c r="F680" s="424" t="s">
        <v>23</v>
      </c>
      <c r="G680" s="478">
        <v>7</v>
      </c>
      <c r="H680" s="478">
        <v>7</v>
      </c>
      <c r="I680" s="478">
        <v>7</v>
      </c>
      <c r="J680" s="479">
        <v>6.16666666666667</v>
      </c>
      <c r="K680" s="479">
        <v>4.91428571428571</v>
      </c>
      <c r="L680" s="441"/>
    </row>
    <row r="681" s="392" customFormat="1" ht="30" customHeight="1" spans="1:12">
      <c r="A681" s="421" t="s">
        <v>15</v>
      </c>
      <c r="B681" s="422">
        <v>250104002</v>
      </c>
      <c r="C681" s="423" t="s">
        <v>1171</v>
      </c>
      <c r="D681" s="423" t="s">
        <v>1172</v>
      </c>
      <c r="E681" s="423"/>
      <c r="F681" s="424" t="s">
        <v>23</v>
      </c>
      <c r="G681" s="478">
        <v>7</v>
      </c>
      <c r="H681" s="478">
        <v>7</v>
      </c>
      <c r="I681" s="478">
        <v>7</v>
      </c>
      <c r="J681" s="479">
        <v>6.16666666666667</v>
      </c>
      <c r="K681" s="479">
        <v>4.91428571428571</v>
      </c>
      <c r="L681" s="441"/>
    </row>
    <row r="682" s="392" customFormat="1" ht="30" customHeight="1" spans="1:12">
      <c r="A682" s="421" t="s">
        <v>15</v>
      </c>
      <c r="B682" s="422">
        <v>250104003</v>
      </c>
      <c r="C682" s="423" t="s">
        <v>1173</v>
      </c>
      <c r="D682" s="423" t="s">
        <v>1174</v>
      </c>
      <c r="E682" s="423"/>
      <c r="F682" s="424" t="s">
        <v>23</v>
      </c>
      <c r="G682" s="478">
        <v>7</v>
      </c>
      <c r="H682" s="478">
        <v>7</v>
      </c>
      <c r="I682" s="478">
        <v>7</v>
      </c>
      <c r="J682" s="479">
        <v>6.16666666666667</v>
      </c>
      <c r="K682" s="479">
        <v>4.91428571428571</v>
      </c>
      <c r="L682" s="441"/>
    </row>
    <row r="683" s="392" customFormat="1" ht="30" customHeight="1" spans="1:12">
      <c r="A683" s="421" t="s">
        <v>15</v>
      </c>
      <c r="B683" s="422">
        <v>250104004</v>
      </c>
      <c r="C683" s="423" t="s">
        <v>1175</v>
      </c>
      <c r="D683" s="423" t="s">
        <v>1176</v>
      </c>
      <c r="E683" s="423"/>
      <c r="F683" s="424" t="s">
        <v>23</v>
      </c>
      <c r="G683" s="478">
        <v>7</v>
      </c>
      <c r="H683" s="478">
        <v>7</v>
      </c>
      <c r="I683" s="478">
        <v>7</v>
      </c>
      <c r="J683" s="479">
        <v>6.16666666666667</v>
      </c>
      <c r="K683" s="479">
        <v>4.775</v>
      </c>
      <c r="L683" s="441"/>
    </row>
    <row r="684" s="392" customFormat="1" ht="30" customHeight="1" spans="1:12">
      <c r="A684" s="421" t="s">
        <v>15</v>
      </c>
      <c r="B684" s="422">
        <v>250104005</v>
      </c>
      <c r="C684" s="423" t="s">
        <v>1177</v>
      </c>
      <c r="D684" s="423"/>
      <c r="E684" s="423"/>
      <c r="F684" s="424" t="s">
        <v>1072</v>
      </c>
      <c r="G684" s="478">
        <v>19.7</v>
      </c>
      <c r="H684" s="478">
        <v>19.7</v>
      </c>
      <c r="I684" s="478">
        <v>19.7</v>
      </c>
      <c r="J684" s="479">
        <v>17.91</v>
      </c>
      <c r="K684" s="479">
        <v>13.4</v>
      </c>
      <c r="L684" s="441"/>
    </row>
    <row r="685" s="392" customFormat="1" ht="30" customHeight="1" spans="1:12">
      <c r="A685" s="421" t="s">
        <v>15</v>
      </c>
      <c r="B685" s="422">
        <v>250104006</v>
      </c>
      <c r="C685" s="423" t="s">
        <v>1178</v>
      </c>
      <c r="D685" s="423"/>
      <c r="E685" s="423"/>
      <c r="F685" s="424" t="s">
        <v>1072</v>
      </c>
      <c r="G685" s="478">
        <v>10</v>
      </c>
      <c r="H685" s="478">
        <v>10</v>
      </c>
      <c r="I685" s="478">
        <v>10</v>
      </c>
      <c r="J685" s="479">
        <v>8.33333333333333</v>
      </c>
      <c r="K685" s="480">
        <v>7</v>
      </c>
      <c r="L685" s="441"/>
    </row>
    <row r="686" s="392" customFormat="1" ht="30" customHeight="1" spans="1:12">
      <c r="A686" s="421" t="s">
        <v>15</v>
      </c>
      <c r="B686" s="422">
        <v>250104007</v>
      </c>
      <c r="C686" s="423" t="s">
        <v>1179</v>
      </c>
      <c r="D686" s="423"/>
      <c r="E686" s="423"/>
      <c r="F686" s="424" t="s">
        <v>1072</v>
      </c>
      <c r="G686" s="478">
        <v>15.8</v>
      </c>
      <c r="H686" s="478">
        <v>15.8</v>
      </c>
      <c r="I686" s="478">
        <v>15.8</v>
      </c>
      <c r="J686" s="479">
        <v>14.2233333333333</v>
      </c>
      <c r="K686" s="479">
        <v>10.62</v>
      </c>
      <c r="L686" s="441"/>
    </row>
    <row r="687" s="392" customFormat="1" ht="30" customHeight="1" spans="1:12">
      <c r="A687" s="421" t="s">
        <v>15</v>
      </c>
      <c r="B687" s="422">
        <v>250104008</v>
      </c>
      <c r="C687" s="423" t="s">
        <v>1180</v>
      </c>
      <c r="D687" s="423"/>
      <c r="E687" s="423"/>
      <c r="F687" s="424" t="s">
        <v>1072</v>
      </c>
      <c r="G687" s="478">
        <v>19.7</v>
      </c>
      <c r="H687" s="478">
        <v>19.7</v>
      </c>
      <c r="I687" s="478">
        <v>19.7</v>
      </c>
      <c r="J687" s="479">
        <v>18</v>
      </c>
      <c r="K687" s="479">
        <v>13.4</v>
      </c>
      <c r="L687" s="441"/>
    </row>
    <row r="688" s="392" customFormat="1" ht="30" customHeight="1" spans="1:12">
      <c r="A688" s="421" t="s">
        <v>284</v>
      </c>
      <c r="B688" s="422">
        <v>250104009</v>
      </c>
      <c r="C688" s="423" t="s">
        <v>1181</v>
      </c>
      <c r="D688" s="423"/>
      <c r="E688" s="423"/>
      <c r="F688" s="424" t="s">
        <v>1072</v>
      </c>
      <c r="G688" s="478">
        <v>5</v>
      </c>
      <c r="H688" s="478">
        <v>5</v>
      </c>
      <c r="I688" s="478">
        <v>5</v>
      </c>
      <c r="J688" s="479">
        <v>4.16666666666667</v>
      </c>
      <c r="K688" s="479">
        <v>3.63333333333333</v>
      </c>
      <c r="L688" s="441"/>
    </row>
    <row r="689" s="392" customFormat="1" ht="30" customHeight="1" spans="1:12">
      <c r="A689" s="421" t="s">
        <v>284</v>
      </c>
      <c r="B689" s="422">
        <v>250104010</v>
      </c>
      <c r="C689" s="423" t="s">
        <v>1182</v>
      </c>
      <c r="D689" s="423"/>
      <c r="E689" s="423"/>
      <c r="F689" s="424" t="s">
        <v>1072</v>
      </c>
      <c r="G689" s="478">
        <v>7</v>
      </c>
      <c r="H689" s="478">
        <v>7</v>
      </c>
      <c r="I689" s="478">
        <v>7</v>
      </c>
      <c r="J689" s="479">
        <v>5.33333333333333</v>
      </c>
      <c r="K689" s="479">
        <v>4.85</v>
      </c>
      <c r="L689" s="441"/>
    </row>
    <row r="690" s="392" customFormat="1" ht="30" customHeight="1" spans="1:12">
      <c r="A690" s="421" t="s">
        <v>284</v>
      </c>
      <c r="B690" s="422">
        <v>250104011</v>
      </c>
      <c r="C690" s="423" t="s">
        <v>1183</v>
      </c>
      <c r="D690" s="423"/>
      <c r="E690" s="423"/>
      <c r="F690" s="424" t="s">
        <v>1072</v>
      </c>
      <c r="G690" s="478">
        <v>9</v>
      </c>
      <c r="H690" s="478">
        <v>9</v>
      </c>
      <c r="I690" s="478">
        <v>9</v>
      </c>
      <c r="J690" s="479">
        <v>7.33333333333333</v>
      </c>
      <c r="K690" s="479">
        <v>6.21666666666667</v>
      </c>
      <c r="L690" s="441"/>
    </row>
    <row r="691" s="392" customFormat="1" ht="30" customHeight="1" spans="1:12">
      <c r="A691" s="421" t="s">
        <v>393</v>
      </c>
      <c r="B691" s="422">
        <v>250104012</v>
      </c>
      <c r="C691" s="423" t="s">
        <v>1184</v>
      </c>
      <c r="D691" s="423"/>
      <c r="E691" s="423"/>
      <c r="F691" s="424" t="s">
        <v>1072</v>
      </c>
      <c r="G691" s="478">
        <v>7</v>
      </c>
      <c r="H691" s="478">
        <v>7</v>
      </c>
      <c r="I691" s="478">
        <v>7</v>
      </c>
      <c r="J691" s="479">
        <v>6.16666666666667</v>
      </c>
      <c r="K691" s="480">
        <v>5</v>
      </c>
      <c r="L691" s="441" t="s">
        <v>1185</v>
      </c>
    </row>
    <row r="692" s="392" customFormat="1" ht="30" customHeight="1" spans="1:12">
      <c r="A692" s="421" t="s">
        <v>287</v>
      </c>
      <c r="B692" s="422">
        <v>250104013</v>
      </c>
      <c r="C692" s="423" t="s">
        <v>1186</v>
      </c>
      <c r="D692" s="423" t="s">
        <v>1187</v>
      </c>
      <c r="E692" s="423"/>
      <c r="F692" s="424" t="s">
        <v>1072</v>
      </c>
      <c r="G692" s="478">
        <v>4</v>
      </c>
      <c r="H692" s="478">
        <v>4</v>
      </c>
      <c r="I692" s="478">
        <v>4</v>
      </c>
      <c r="J692" s="479">
        <v>3.86666666666667</v>
      </c>
      <c r="K692" s="479">
        <v>3.19666666666667</v>
      </c>
      <c r="L692" s="441"/>
    </row>
    <row r="693" s="392" customFormat="1" ht="30" customHeight="1" spans="1:12">
      <c r="A693" s="421" t="s">
        <v>287</v>
      </c>
      <c r="B693" s="422">
        <v>250104014</v>
      </c>
      <c r="C693" s="423" t="s">
        <v>1188</v>
      </c>
      <c r="D693" s="423" t="s">
        <v>1189</v>
      </c>
      <c r="E693" s="423"/>
      <c r="F693" s="424" t="s">
        <v>23</v>
      </c>
      <c r="G693" s="478">
        <v>4</v>
      </c>
      <c r="H693" s="478">
        <v>4</v>
      </c>
      <c r="I693" s="478">
        <v>4</v>
      </c>
      <c r="J693" s="479">
        <v>3.86666666666667</v>
      </c>
      <c r="K693" s="479">
        <v>3.19666666666667</v>
      </c>
      <c r="L693" s="441"/>
    </row>
    <row r="694" s="392" customFormat="1" ht="30" customHeight="1" spans="1:12">
      <c r="A694" s="421" t="s">
        <v>369</v>
      </c>
      <c r="B694" s="422">
        <v>250104015</v>
      </c>
      <c r="C694" s="423" t="s">
        <v>1190</v>
      </c>
      <c r="D694" s="423"/>
      <c r="E694" s="423"/>
      <c r="F694" s="424" t="s">
        <v>1072</v>
      </c>
      <c r="G694" s="478">
        <v>6</v>
      </c>
      <c r="H694" s="478">
        <v>6</v>
      </c>
      <c r="I694" s="478">
        <v>6</v>
      </c>
      <c r="J694" s="479">
        <v>5.16666666666667</v>
      </c>
      <c r="K694" s="479">
        <v>4.33333333333333</v>
      </c>
      <c r="L694" s="441"/>
    </row>
    <row r="695" s="392" customFormat="1" ht="30" customHeight="1" spans="1:12">
      <c r="A695" s="421" t="s">
        <v>369</v>
      </c>
      <c r="B695" s="422">
        <v>250104016</v>
      </c>
      <c r="C695" s="423" t="s">
        <v>1191</v>
      </c>
      <c r="D695" s="423" t="s">
        <v>1192</v>
      </c>
      <c r="E695" s="423"/>
      <c r="F695" s="424" t="s">
        <v>23</v>
      </c>
      <c r="G695" s="478">
        <v>6</v>
      </c>
      <c r="H695" s="478">
        <v>6</v>
      </c>
      <c r="I695" s="478">
        <v>6</v>
      </c>
      <c r="J695" s="479">
        <v>5.16666666666667</v>
      </c>
      <c r="K695" s="479">
        <v>4.33333333333333</v>
      </c>
      <c r="L695" s="441"/>
    </row>
    <row r="696" s="392" customFormat="1" ht="30" customHeight="1" spans="1:12">
      <c r="A696" s="421" t="s">
        <v>369</v>
      </c>
      <c r="B696" s="422">
        <v>250104017</v>
      </c>
      <c r="C696" s="423" t="s">
        <v>1193</v>
      </c>
      <c r="D696" s="423" t="s">
        <v>1194</v>
      </c>
      <c r="E696" s="423"/>
      <c r="F696" s="424" t="s">
        <v>23</v>
      </c>
      <c r="G696" s="478">
        <v>5</v>
      </c>
      <c r="H696" s="478">
        <v>5</v>
      </c>
      <c r="I696" s="478">
        <v>5</v>
      </c>
      <c r="J696" s="479">
        <v>4.16666666666667</v>
      </c>
      <c r="K696" s="479">
        <v>3.63333333333333</v>
      </c>
      <c r="L696" s="441"/>
    </row>
    <row r="697" s="392" customFormat="1" ht="30" customHeight="1" spans="1:12">
      <c r="A697" s="421" t="s">
        <v>15</v>
      </c>
      <c r="B697" s="422">
        <v>250104018</v>
      </c>
      <c r="C697" s="423" t="s">
        <v>1195</v>
      </c>
      <c r="D697" s="423" t="s">
        <v>1196</v>
      </c>
      <c r="E697" s="423"/>
      <c r="F697" s="424" t="s">
        <v>23</v>
      </c>
      <c r="G697" s="478">
        <v>4</v>
      </c>
      <c r="H697" s="478">
        <v>4</v>
      </c>
      <c r="I697" s="478">
        <v>4</v>
      </c>
      <c r="J697" s="479">
        <v>3.86666666666667</v>
      </c>
      <c r="K697" s="479">
        <v>3.19666666666667</v>
      </c>
      <c r="L697" s="441"/>
    </row>
    <row r="698" s="392" customFormat="1" ht="30" customHeight="1" spans="1:12">
      <c r="A698" s="421" t="s">
        <v>15</v>
      </c>
      <c r="B698" s="422">
        <v>250104019</v>
      </c>
      <c r="C698" s="423" t="s">
        <v>1197</v>
      </c>
      <c r="D698" s="423" t="s">
        <v>1198</v>
      </c>
      <c r="E698" s="423"/>
      <c r="F698" s="424" t="s">
        <v>23</v>
      </c>
      <c r="G698" s="478">
        <v>7</v>
      </c>
      <c r="H698" s="478">
        <v>7</v>
      </c>
      <c r="I698" s="478">
        <v>7</v>
      </c>
      <c r="J698" s="479">
        <v>6.16666666666667</v>
      </c>
      <c r="K698" s="479">
        <v>4.91428571428571</v>
      </c>
      <c r="L698" s="441"/>
    </row>
    <row r="699" s="392" customFormat="1" ht="30" customHeight="1" spans="1:12">
      <c r="A699" s="421" t="s">
        <v>261</v>
      </c>
      <c r="B699" s="422">
        <v>250104020</v>
      </c>
      <c r="C699" s="423" t="s">
        <v>1199</v>
      </c>
      <c r="D699" s="423" t="s">
        <v>1200</v>
      </c>
      <c r="E699" s="423"/>
      <c r="F699" s="424" t="s">
        <v>1072</v>
      </c>
      <c r="G699" s="478">
        <v>87.2</v>
      </c>
      <c r="H699" s="478">
        <v>87.2</v>
      </c>
      <c r="I699" s="478">
        <v>87.2</v>
      </c>
      <c r="J699" s="480">
        <v>81.01</v>
      </c>
      <c r="K699" s="479">
        <v>59.7416666666667</v>
      </c>
      <c r="L699" s="441"/>
    </row>
    <row r="700" s="392" customFormat="1" ht="30" customHeight="1" spans="1:12">
      <c r="A700" s="421" t="s">
        <v>261</v>
      </c>
      <c r="B700" s="422">
        <v>250104021</v>
      </c>
      <c r="C700" s="423" t="s">
        <v>1201</v>
      </c>
      <c r="D700" s="423" t="s">
        <v>1202</v>
      </c>
      <c r="E700" s="423"/>
      <c r="F700" s="424" t="s">
        <v>1072</v>
      </c>
      <c r="G700" s="478">
        <v>85.7</v>
      </c>
      <c r="H700" s="478">
        <v>85.7</v>
      </c>
      <c r="I700" s="478">
        <v>85.7</v>
      </c>
      <c r="J700" s="479">
        <v>80.6766666666667</v>
      </c>
      <c r="K700" s="479">
        <v>62.1816666666667</v>
      </c>
      <c r="L700" s="441"/>
    </row>
    <row r="701" s="392" customFormat="1" ht="30" customHeight="1" spans="1:12">
      <c r="A701" s="421" t="s">
        <v>393</v>
      </c>
      <c r="B701" s="422">
        <v>250104022</v>
      </c>
      <c r="C701" s="423" t="s">
        <v>1203</v>
      </c>
      <c r="D701" s="423"/>
      <c r="E701" s="423"/>
      <c r="F701" s="424" t="s">
        <v>1072</v>
      </c>
      <c r="G701" s="478">
        <v>10.9</v>
      </c>
      <c r="H701" s="478">
        <v>10.9</v>
      </c>
      <c r="I701" s="478">
        <v>10.9</v>
      </c>
      <c r="J701" s="479">
        <v>9.92</v>
      </c>
      <c r="K701" s="479">
        <v>7.355</v>
      </c>
      <c r="L701" s="441"/>
    </row>
    <row r="702" s="392" customFormat="1" ht="30" customHeight="1" spans="1:12">
      <c r="A702" s="421" t="s">
        <v>393</v>
      </c>
      <c r="B702" s="422">
        <v>250104023</v>
      </c>
      <c r="C702" s="423" t="s">
        <v>1204</v>
      </c>
      <c r="D702" s="423"/>
      <c r="E702" s="423"/>
      <c r="F702" s="424" t="s">
        <v>1072</v>
      </c>
      <c r="G702" s="478">
        <v>9</v>
      </c>
      <c r="H702" s="478">
        <v>9</v>
      </c>
      <c r="I702" s="478">
        <v>9</v>
      </c>
      <c r="J702" s="479">
        <v>8.16666666666667</v>
      </c>
      <c r="K702" s="479">
        <v>6.36666666666667</v>
      </c>
      <c r="L702" s="441"/>
    </row>
    <row r="703" s="392" customFormat="1" ht="30" customHeight="1" spans="1:12">
      <c r="A703" s="421" t="s">
        <v>393</v>
      </c>
      <c r="B703" s="422">
        <v>250104024</v>
      </c>
      <c r="C703" s="423" t="s">
        <v>1205</v>
      </c>
      <c r="D703" s="423"/>
      <c r="E703" s="423"/>
      <c r="F703" s="424" t="s">
        <v>1072</v>
      </c>
      <c r="G703" s="478">
        <v>12</v>
      </c>
      <c r="H703" s="478">
        <v>12</v>
      </c>
      <c r="I703" s="478">
        <v>12</v>
      </c>
      <c r="J703" s="479">
        <v>10.3333333333333</v>
      </c>
      <c r="K703" s="479">
        <v>8.36666666666667</v>
      </c>
      <c r="L703" s="441"/>
    </row>
    <row r="704" s="392" customFormat="1" ht="30" customHeight="1" spans="1:12">
      <c r="A704" s="421" t="s">
        <v>393</v>
      </c>
      <c r="B704" s="422">
        <v>250104025</v>
      </c>
      <c r="C704" s="423" t="s">
        <v>1206</v>
      </c>
      <c r="D704" s="423"/>
      <c r="E704" s="423"/>
      <c r="F704" s="424" t="s">
        <v>1072</v>
      </c>
      <c r="G704" s="478">
        <v>10.9</v>
      </c>
      <c r="H704" s="478">
        <v>10.9</v>
      </c>
      <c r="I704" s="478">
        <v>10.9</v>
      </c>
      <c r="J704" s="479">
        <v>9.92</v>
      </c>
      <c r="K704" s="479">
        <v>7.355</v>
      </c>
      <c r="L704" s="441"/>
    </row>
    <row r="705" s="392" customFormat="1" ht="30" customHeight="1" spans="1:12">
      <c r="A705" s="421" t="s">
        <v>261</v>
      </c>
      <c r="B705" s="422">
        <v>250104026</v>
      </c>
      <c r="C705" s="423" t="s">
        <v>1207</v>
      </c>
      <c r="D705" s="423" t="s">
        <v>1208</v>
      </c>
      <c r="E705" s="423"/>
      <c r="F705" s="424" t="s">
        <v>1072</v>
      </c>
      <c r="G705" s="478">
        <v>140.8</v>
      </c>
      <c r="H705" s="478">
        <v>140.8</v>
      </c>
      <c r="I705" s="478">
        <v>140.8</v>
      </c>
      <c r="J705" s="480">
        <v>132</v>
      </c>
      <c r="K705" s="480">
        <v>96.9983333333333</v>
      </c>
      <c r="L705" s="441"/>
    </row>
    <row r="706" s="392" customFormat="1" ht="30" customHeight="1" spans="1:12">
      <c r="A706" s="421" t="s">
        <v>393</v>
      </c>
      <c r="B706" s="422">
        <v>250104027</v>
      </c>
      <c r="C706" s="423" t="s">
        <v>1209</v>
      </c>
      <c r="D706" s="423"/>
      <c r="E706" s="423"/>
      <c r="F706" s="424" t="s">
        <v>1072</v>
      </c>
      <c r="G706" s="478">
        <v>64.3</v>
      </c>
      <c r="H706" s="478">
        <v>64.3</v>
      </c>
      <c r="I706" s="478">
        <v>64.3</v>
      </c>
      <c r="J706" s="479">
        <v>61.19</v>
      </c>
      <c r="K706" s="479">
        <v>42.5916666666667</v>
      </c>
      <c r="L706" s="441"/>
    </row>
    <row r="707" s="392" customFormat="1" ht="30" customHeight="1" spans="1:12">
      <c r="A707" s="421" t="s">
        <v>393</v>
      </c>
      <c r="B707" s="422">
        <v>250104028</v>
      </c>
      <c r="C707" s="423" t="s">
        <v>1210</v>
      </c>
      <c r="D707" s="423"/>
      <c r="E707" s="423"/>
      <c r="F707" s="424" t="s">
        <v>1072</v>
      </c>
      <c r="G707" s="478">
        <v>53.9</v>
      </c>
      <c r="H707" s="478">
        <v>53.9</v>
      </c>
      <c r="I707" s="478">
        <v>53.9</v>
      </c>
      <c r="J707" s="479">
        <v>51.1366666666667</v>
      </c>
      <c r="K707" s="480">
        <v>35.99</v>
      </c>
      <c r="L707" s="441"/>
    </row>
    <row r="708" s="392" customFormat="1" ht="30" customHeight="1" spans="1:12">
      <c r="A708" s="421" t="s">
        <v>261</v>
      </c>
      <c r="B708" s="422">
        <v>250104029</v>
      </c>
      <c r="C708" s="423" t="s">
        <v>1211</v>
      </c>
      <c r="D708" s="423" t="s">
        <v>1212</v>
      </c>
      <c r="E708" s="423"/>
      <c r="F708" s="424" t="s">
        <v>1072</v>
      </c>
      <c r="G708" s="478">
        <v>123.5</v>
      </c>
      <c r="H708" s="478">
        <v>123.5</v>
      </c>
      <c r="I708" s="478">
        <v>123.5</v>
      </c>
      <c r="J708" s="480">
        <v>116</v>
      </c>
      <c r="K708" s="479">
        <v>96.81</v>
      </c>
      <c r="L708" s="441"/>
    </row>
    <row r="709" s="392" customFormat="1" ht="30" customHeight="1" spans="1:12">
      <c r="A709" s="421" t="s">
        <v>393</v>
      </c>
      <c r="B709" s="422">
        <v>250104030</v>
      </c>
      <c r="C709" s="423" t="s">
        <v>1213</v>
      </c>
      <c r="D709" s="423"/>
      <c r="E709" s="423"/>
      <c r="F709" s="424" t="s">
        <v>1072</v>
      </c>
      <c r="G709" s="478">
        <v>44.6</v>
      </c>
      <c r="H709" s="478">
        <v>44.6</v>
      </c>
      <c r="I709" s="478">
        <v>44.6</v>
      </c>
      <c r="J709" s="479">
        <v>42.43</v>
      </c>
      <c r="K709" s="479">
        <v>29.4566666666667</v>
      </c>
      <c r="L709" s="441"/>
    </row>
    <row r="710" s="392" customFormat="1" ht="30" customHeight="1" spans="1:12">
      <c r="A710" s="421" t="s">
        <v>393</v>
      </c>
      <c r="B710" s="422">
        <v>250104031</v>
      </c>
      <c r="C710" s="423" t="s">
        <v>1214</v>
      </c>
      <c r="D710" s="423"/>
      <c r="E710" s="423"/>
      <c r="F710" s="424" t="s">
        <v>1072</v>
      </c>
      <c r="G710" s="478">
        <v>39.7</v>
      </c>
      <c r="H710" s="478">
        <v>39.7</v>
      </c>
      <c r="I710" s="478">
        <v>39.7</v>
      </c>
      <c r="J710" s="479">
        <v>37.6766666666667</v>
      </c>
      <c r="K710" s="479">
        <v>26.4066666666667</v>
      </c>
      <c r="L710" s="441"/>
    </row>
    <row r="711" s="392" customFormat="1" ht="30" customHeight="1" spans="1:12">
      <c r="A711" s="421" t="s">
        <v>393</v>
      </c>
      <c r="B711" s="422">
        <v>250104032</v>
      </c>
      <c r="C711" s="423" t="s">
        <v>1215</v>
      </c>
      <c r="D711" s="423"/>
      <c r="E711" s="423"/>
      <c r="F711" s="424" t="s">
        <v>1072</v>
      </c>
      <c r="G711" s="478">
        <v>39.7</v>
      </c>
      <c r="H711" s="478">
        <v>39.7</v>
      </c>
      <c r="I711" s="478">
        <v>39.7</v>
      </c>
      <c r="J711" s="479">
        <v>37.6766666666667</v>
      </c>
      <c r="K711" s="479">
        <v>26.4066666666667</v>
      </c>
      <c r="L711" s="441"/>
    </row>
    <row r="712" s="392" customFormat="1" ht="30" customHeight="1" spans="1:12">
      <c r="A712" s="421" t="s">
        <v>393</v>
      </c>
      <c r="B712" s="422">
        <v>250104033</v>
      </c>
      <c r="C712" s="423" t="s">
        <v>1216</v>
      </c>
      <c r="D712" s="423" t="s">
        <v>1217</v>
      </c>
      <c r="E712" s="423"/>
      <c r="F712" s="424" t="s">
        <v>1072</v>
      </c>
      <c r="G712" s="478">
        <v>39.7</v>
      </c>
      <c r="H712" s="478">
        <v>39.7</v>
      </c>
      <c r="I712" s="478">
        <v>39.7</v>
      </c>
      <c r="J712" s="479">
        <v>37.6766666666667</v>
      </c>
      <c r="K712" s="479">
        <v>26.4066666666667</v>
      </c>
      <c r="L712" s="441"/>
    </row>
    <row r="713" s="392" customFormat="1" ht="30" customHeight="1" spans="1:12">
      <c r="A713" s="421" t="s">
        <v>393</v>
      </c>
      <c r="B713" s="422">
        <v>250104034</v>
      </c>
      <c r="C713" s="423" t="s">
        <v>1218</v>
      </c>
      <c r="D713" s="423"/>
      <c r="E713" s="423"/>
      <c r="F713" s="424" t="s">
        <v>1072</v>
      </c>
      <c r="G713" s="478">
        <v>39.7</v>
      </c>
      <c r="H713" s="478">
        <v>39.7</v>
      </c>
      <c r="I713" s="478">
        <v>39.7</v>
      </c>
      <c r="J713" s="479">
        <v>37.6766666666667</v>
      </c>
      <c r="K713" s="479">
        <v>26.4066666666667</v>
      </c>
      <c r="L713" s="441"/>
    </row>
    <row r="714" s="392" customFormat="1" ht="30" customHeight="1" spans="1:12">
      <c r="A714" s="421" t="s">
        <v>261</v>
      </c>
      <c r="B714" s="422">
        <v>250104035</v>
      </c>
      <c r="C714" s="423" t="s">
        <v>1219</v>
      </c>
      <c r="D714" s="423"/>
      <c r="E714" s="423"/>
      <c r="F714" s="424" t="s">
        <v>1072</v>
      </c>
      <c r="G714" s="478">
        <v>126.7</v>
      </c>
      <c r="H714" s="478">
        <v>126.7</v>
      </c>
      <c r="I714" s="478">
        <v>126.7</v>
      </c>
      <c r="J714" s="480">
        <v>119</v>
      </c>
      <c r="K714" s="479">
        <v>87.305</v>
      </c>
      <c r="L714" s="441"/>
    </row>
    <row r="715" s="392" customFormat="1" ht="114.75" customHeight="1" spans="1:12">
      <c r="A715" s="421" t="s">
        <v>393</v>
      </c>
      <c r="B715" s="422">
        <v>250104036</v>
      </c>
      <c r="C715" s="423" t="s">
        <v>1220</v>
      </c>
      <c r="D715" s="423" t="s">
        <v>1221</v>
      </c>
      <c r="E715" s="423"/>
      <c r="F715" s="424" t="s">
        <v>23</v>
      </c>
      <c r="G715" s="478">
        <v>77</v>
      </c>
      <c r="H715" s="478">
        <v>77</v>
      </c>
      <c r="I715" s="478">
        <v>77</v>
      </c>
      <c r="J715" s="479">
        <v>74.4333333333333</v>
      </c>
      <c r="K715" s="479">
        <v>55.9033333333333</v>
      </c>
      <c r="L715" s="441"/>
    </row>
    <row r="716" s="392" customFormat="1" ht="30" customHeight="1" spans="1:12">
      <c r="A716" s="421" t="s">
        <v>393</v>
      </c>
      <c r="B716" s="422">
        <v>250104037</v>
      </c>
      <c r="C716" s="423" t="s">
        <v>1222</v>
      </c>
      <c r="D716" s="423"/>
      <c r="E716" s="423"/>
      <c r="F716" s="424" t="s">
        <v>1072</v>
      </c>
      <c r="G716" s="478">
        <v>10.9</v>
      </c>
      <c r="H716" s="478">
        <v>10.9</v>
      </c>
      <c r="I716" s="478">
        <v>10.9</v>
      </c>
      <c r="J716" s="479">
        <v>9.92</v>
      </c>
      <c r="K716" s="479">
        <v>7.355</v>
      </c>
      <c r="L716" s="441"/>
    </row>
    <row r="717" s="392" customFormat="1" ht="30" customHeight="1" spans="1:12">
      <c r="A717" s="421" t="s">
        <v>177</v>
      </c>
      <c r="B717" s="422">
        <v>250104038</v>
      </c>
      <c r="C717" s="423" t="s">
        <v>1223</v>
      </c>
      <c r="D717" s="423" t="s">
        <v>1224</v>
      </c>
      <c r="E717" s="423"/>
      <c r="F717" s="424" t="s">
        <v>23</v>
      </c>
      <c r="G717" s="478">
        <v>44.6</v>
      </c>
      <c r="H717" s="478">
        <v>44.6</v>
      </c>
      <c r="I717" s="478">
        <v>44.6</v>
      </c>
      <c r="J717" s="479">
        <v>43.1733333333333</v>
      </c>
      <c r="K717" s="479">
        <v>29.4566666666667</v>
      </c>
      <c r="L717" s="441"/>
    </row>
    <row r="718" s="392" customFormat="1" ht="30" customHeight="1" spans="1:12">
      <c r="A718" s="421" t="s">
        <v>229</v>
      </c>
      <c r="B718" s="422" t="s">
        <v>1225</v>
      </c>
      <c r="C718" s="423" t="s">
        <v>1226</v>
      </c>
      <c r="D718" s="423" t="s">
        <v>1227</v>
      </c>
      <c r="E718" s="423"/>
      <c r="F718" s="424" t="s">
        <v>23</v>
      </c>
      <c r="G718" s="478">
        <v>26</v>
      </c>
      <c r="H718" s="478">
        <v>26</v>
      </c>
      <c r="I718" s="478">
        <v>26</v>
      </c>
      <c r="J718" s="479">
        <v>21.8333333333333</v>
      </c>
      <c r="K718" s="479">
        <v>18.2666666666667</v>
      </c>
      <c r="L718" s="441"/>
    </row>
    <row r="719" s="392" customFormat="1" ht="30" customHeight="1" spans="1:12">
      <c r="A719" s="421" t="s">
        <v>174</v>
      </c>
      <c r="B719" s="422">
        <v>2502</v>
      </c>
      <c r="C719" s="423" t="s">
        <v>1228</v>
      </c>
      <c r="D719" s="423"/>
      <c r="E719" s="423"/>
      <c r="F719" s="424"/>
      <c r="G719" s="478"/>
      <c r="H719" s="478"/>
      <c r="I719" s="478"/>
      <c r="J719" s="478"/>
      <c r="K719" s="478"/>
      <c r="L719" s="441"/>
    </row>
    <row r="720" s="392" customFormat="1" ht="30" customHeight="1" spans="1:12">
      <c r="A720" s="421" t="s">
        <v>174</v>
      </c>
      <c r="B720" s="422">
        <v>250201</v>
      </c>
      <c r="C720" s="423" t="s">
        <v>1229</v>
      </c>
      <c r="D720" s="423"/>
      <c r="E720" s="423"/>
      <c r="F720" s="424"/>
      <c r="G720" s="478"/>
      <c r="H720" s="478"/>
      <c r="I720" s="478"/>
      <c r="J720" s="478"/>
      <c r="K720" s="478"/>
      <c r="L720" s="441"/>
    </row>
    <row r="721" s="392" customFormat="1" ht="78.75" customHeight="1" spans="1:12">
      <c r="A721" s="421" t="s">
        <v>174</v>
      </c>
      <c r="B721" s="422">
        <v>250201001</v>
      </c>
      <c r="C721" s="423" t="s">
        <v>1230</v>
      </c>
      <c r="D721" s="423" t="s">
        <v>1231</v>
      </c>
      <c r="E721" s="423"/>
      <c r="F721" s="424" t="s">
        <v>23</v>
      </c>
      <c r="G721" s="478">
        <v>68</v>
      </c>
      <c r="H721" s="478">
        <v>68</v>
      </c>
      <c r="I721" s="478">
        <v>68</v>
      </c>
      <c r="J721" s="480">
        <v>58</v>
      </c>
      <c r="K721" s="479">
        <v>49.0666666666667</v>
      </c>
      <c r="L721" s="441"/>
    </row>
    <row r="722" s="392" customFormat="1" ht="30" customHeight="1" spans="1:12">
      <c r="A722" s="421" t="s">
        <v>15</v>
      </c>
      <c r="B722" s="422">
        <v>250201002</v>
      </c>
      <c r="C722" s="423" t="s">
        <v>1232</v>
      </c>
      <c r="D722" s="423"/>
      <c r="E722" s="423"/>
      <c r="F722" s="424" t="s">
        <v>1072</v>
      </c>
      <c r="G722" s="478">
        <v>13.7</v>
      </c>
      <c r="H722" s="478">
        <v>13.7</v>
      </c>
      <c r="I722" s="478">
        <v>13.7</v>
      </c>
      <c r="J722" s="479">
        <v>11.86</v>
      </c>
      <c r="K722" s="479">
        <v>8.92833333333333</v>
      </c>
      <c r="L722" s="441"/>
    </row>
    <row r="723" s="392" customFormat="1" ht="30" customHeight="1" spans="1:12">
      <c r="A723" s="421" t="s">
        <v>615</v>
      </c>
      <c r="B723" s="422">
        <v>250201003</v>
      </c>
      <c r="C723" s="423" t="s">
        <v>1233</v>
      </c>
      <c r="D723" s="423"/>
      <c r="E723" s="423"/>
      <c r="F723" s="424" t="s">
        <v>23</v>
      </c>
      <c r="G723" s="478">
        <v>42.1</v>
      </c>
      <c r="H723" s="478">
        <v>42.1</v>
      </c>
      <c r="I723" s="478">
        <v>42.1</v>
      </c>
      <c r="J723" s="479">
        <v>37.556</v>
      </c>
      <c r="K723" s="479">
        <v>27.8166666666667</v>
      </c>
      <c r="L723" s="441" t="s">
        <v>29</v>
      </c>
    </row>
    <row r="724" s="392" customFormat="1" ht="30" customHeight="1" spans="1:12">
      <c r="A724" s="421" t="s">
        <v>15</v>
      </c>
      <c r="B724" s="422">
        <v>250201004</v>
      </c>
      <c r="C724" s="423" t="s">
        <v>1234</v>
      </c>
      <c r="D724" s="423"/>
      <c r="E724" s="423"/>
      <c r="F724" s="424" t="s">
        <v>1072</v>
      </c>
      <c r="G724" s="478">
        <v>7</v>
      </c>
      <c r="H724" s="478">
        <v>7</v>
      </c>
      <c r="I724" s="478">
        <v>7</v>
      </c>
      <c r="J724" s="479">
        <v>6.16666666666667</v>
      </c>
      <c r="K724" s="480">
        <v>5</v>
      </c>
      <c r="L724" s="441"/>
    </row>
    <row r="725" s="392" customFormat="1" ht="30" customHeight="1" spans="1:12">
      <c r="A725" s="421" t="s">
        <v>174</v>
      </c>
      <c r="B725" s="422">
        <v>250201005</v>
      </c>
      <c r="C725" s="423" t="s">
        <v>1235</v>
      </c>
      <c r="D725" s="423" t="s">
        <v>1236</v>
      </c>
      <c r="E725" s="423"/>
      <c r="F725" s="424" t="s">
        <v>1072</v>
      </c>
      <c r="G725" s="478">
        <v>96.9</v>
      </c>
      <c r="H725" s="478">
        <v>96.9</v>
      </c>
      <c r="I725" s="478">
        <v>96.9</v>
      </c>
      <c r="J725" s="479">
        <v>86.8866666666667</v>
      </c>
      <c r="K725" s="479">
        <v>65.1266666666667</v>
      </c>
      <c r="L725" s="441"/>
    </row>
    <row r="726" s="392" customFormat="1" ht="30" customHeight="1" spans="1:12">
      <c r="A726" s="421" t="s">
        <v>284</v>
      </c>
      <c r="B726" s="422">
        <v>250201006</v>
      </c>
      <c r="C726" s="423" t="s">
        <v>1237</v>
      </c>
      <c r="D726" s="423" t="s">
        <v>1238</v>
      </c>
      <c r="E726" s="423"/>
      <c r="F726" s="424" t="s">
        <v>1072</v>
      </c>
      <c r="G726" s="478">
        <v>33.3</v>
      </c>
      <c r="H726" s="478">
        <v>33.3</v>
      </c>
      <c r="I726" s="478">
        <v>33.3</v>
      </c>
      <c r="J726" s="479">
        <v>28.49</v>
      </c>
      <c r="K726" s="479">
        <v>21.9366666666667</v>
      </c>
      <c r="L726" s="441"/>
    </row>
    <row r="727" s="392" customFormat="1" ht="30" customHeight="1" spans="1:12">
      <c r="A727" s="421" t="s">
        <v>174</v>
      </c>
      <c r="B727" s="422">
        <v>2502010060</v>
      </c>
      <c r="C727" s="423" t="s">
        <v>1237</v>
      </c>
      <c r="D727" s="423" t="s">
        <v>1239</v>
      </c>
      <c r="E727" s="423"/>
      <c r="F727" s="424" t="s">
        <v>1240</v>
      </c>
      <c r="G727" s="478">
        <v>9</v>
      </c>
      <c r="H727" s="478">
        <v>9</v>
      </c>
      <c r="I727" s="478">
        <v>9</v>
      </c>
      <c r="J727" s="479">
        <v>7.51666666666667</v>
      </c>
      <c r="K727" s="479">
        <v>6.38166666666667</v>
      </c>
      <c r="L727" s="441"/>
    </row>
    <row r="728" s="392" customFormat="1" ht="30" customHeight="1" spans="1:12">
      <c r="A728" s="421" t="s">
        <v>174</v>
      </c>
      <c r="B728" s="422">
        <v>2502010061</v>
      </c>
      <c r="C728" s="423" t="s">
        <v>1237</v>
      </c>
      <c r="D728" s="423" t="s">
        <v>1241</v>
      </c>
      <c r="E728" s="423"/>
      <c r="F728" s="424" t="s">
        <v>1240</v>
      </c>
      <c r="G728" s="478">
        <v>12.7</v>
      </c>
      <c r="H728" s="478">
        <v>12.7</v>
      </c>
      <c r="I728" s="478">
        <v>12.7</v>
      </c>
      <c r="J728" s="479">
        <v>11.3933333333333</v>
      </c>
      <c r="K728" s="479">
        <v>8.41166666666667</v>
      </c>
      <c r="L728" s="441"/>
    </row>
    <row r="729" s="392" customFormat="1" ht="30" customHeight="1" spans="1:12">
      <c r="A729" s="421" t="s">
        <v>15</v>
      </c>
      <c r="B729" s="422">
        <v>250201007</v>
      </c>
      <c r="C729" s="423" t="s">
        <v>1242</v>
      </c>
      <c r="D729" s="423"/>
      <c r="E729" s="423"/>
      <c r="F729" s="424" t="s">
        <v>1072</v>
      </c>
      <c r="G729" s="478">
        <v>13.7</v>
      </c>
      <c r="H729" s="478">
        <v>13.7</v>
      </c>
      <c r="I729" s="478">
        <v>13.7</v>
      </c>
      <c r="J729" s="479">
        <v>11.86</v>
      </c>
      <c r="K729" s="479">
        <v>8.92833333333333</v>
      </c>
      <c r="L729" s="441" t="s">
        <v>1243</v>
      </c>
    </row>
    <row r="730" s="392" customFormat="1" ht="30" customHeight="1" spans="1:12">
      <c r="A730" s="421" t="s">
        <v>284</v>
      </c>
      <c r="B730" s="422">
        <v>250201008</v>
      </c>
      <c r="C730" s="423" t="s">
        <v>1244</v>
      </c>
      <c r="D730" s="423"/>
      <c r="E730" s="423"/>
      <c r="F730" s="424" t="s">
        <v>1072</v>
      </c>
      <c r="G730" s="478">
        <v>34</v>
      </c>
      <c r="H730" s="478">
        <v>34</v>
      </c>
      <c r="I730" s="478">
        <v>34</v>
      </c>
      <c r="J730" s="479">
        <v>27.3333333333333</v>
      </c>
      <c r="K730" s="479">
        <v>24.2333333333333</v>
      </c>
      <c r="L730" s="441"/>
    </row>
    <row r="731" s="392" customFormat="1" ht="30" customHeight="1" spans="1:12">
      <c r="A731" s="421" t="s">
        <v>284</v>
      </c>
      <c r="B731" s="422">
        <v>250201009</v>
      </c>
      <c r="C731" s="423" t="s">
        <v>1245</v>
      </c>
      <c r="D731" s="423"/>
      <c r="E731" s="423"/>
      <c r="F731" s="424" t="s">
        <v>1072</v>
      </c>
      <c r="G731" s="478">
        <v>117.8</v>
      </c>
      <c r="H731" s="478">
        <v>117.8</v>
      </c>
      <c r="I731" s="478">
        <v>117.8</v>
      </c>
      <c r="J731" s="480">
        <v>103</v>
      </c>
      <c r="K731" s="479">
        <v>79.0666666666667</v>
      </c>
      <c r="L731" s="441"/>
    </row>
    <row r="732" s="392" customFormat="1" ht="30" customHeight="1" spans="1:12">
      <c r="A732" s="421" t="s">
        <v>393</v>
      </c>
      <c r="B732" s="422">
        <v>250201010</v>
      </c>
      <c r="C732" s="423" t="s">
        <v>1246</v>
      </c>
      <c r="D732" s="423"/>
      <c r="E732" s="423"/>
      <c r="F732" s="424" t="s">
        <v>1072</v>
      </c>
      <c r="G732" s="478">
        <v>21.5</v>
      </c>
      <c r="H732" s="478">
        <v>21.5</v>
      </c>
      <c r="I732" s="478">
        <v>21.5</v>
      </c>
      <c r="J732" s="480">
        <v>19.9833333333333</v>
      </c>
      <c r="K732" s="479">
        <v>15.1966666666667</v>
      </c>
      <c r="L732" s="441"/>
    </row>
    <row r="733" s="392" customFormat="1" ht="100.5" customHeight="1" spans="1:12">
      <c r="A733" s="421" t="s">
        <v>177</v>
      </c>
      <c r="B733" s="422">
        <v>250201011</v>
      </c>
      <c r="C733" s="423" t="s">
        <v>1247</v>
      </c>
      <c r="D733" s="423" t="s">
        <v>1248</v>
      </c>
      <c r="E733" s="423"/>
      <c r="F733" s="424" t="s">
        <v>23</v>
      </c>
      <c r="G733" s="478">
        <v>784</v>
      </c>
      <c r="H733" s="478">
        <v>784</v>
      </c>
      <c r="I733" s="478">
        <v>784</v>
      </c>
      <c r="J733" s="480">
        <v>718</v>
      </c>
      <c r="K733" s="480">
        <v>560</v>
      </c>
      <c r="L733" s="441"/>
    </row>
    <row r="734" s="392" customFormat="1" ht="86.25" customHeight="1" spans="1:12">
      <c r="A734" s="421" t="s">
        <v>305</v>
      </c>
      <c r="B734" s="422">
        <v>250201012</v>
      </c>
      <c r="C734" s="423" t="s">
        <v>1249</v>
      </c>
      <c r="D734" s="423" t="s">
        <v>1250</v>
      </c>
      <c r="E734" s="423"/>
      <c r="F734" s="424" t="s">
        <v>23</v>
      </c>
      <c r="G734" s="478">
        <v>247</v>
      </c>
      <c r="H734" s="478">
        <v>247</v>
      </c>
      <c r="I734" s="478">
        <v>247</v>
      </c>
      <c r="J734" s="480">
        <v>233</v>
      </c>
      <c r="K734" s="480">
        <v>176</v>
      </c>
      <c r="L734" s="441"/>
    </row>
    <row r="735" s="392" customFormat="1" ht="30" customHeight="1" spans="1:12">
      <c r="A735" s="421" t="s">
        <v>229</v>
      </c>
      <c r="B735" s="422" t="s">
        <v>1251</v>
      </c>
      <c r="C735" s="423" t="s">
        <v>1252</v>
      </c>
      <c r="D735" s="423" t="s">
        <v>1077</v>
      </c>
      <c r="E735" s="423"/>
      <c r="F735" s="424" t="s">
        <v>23</v>
      </c>
      <c r="G735" s="478">
        <v>138</v>
      </c>
      <c r="H735" s="478">
        <v>138</v>
      </c>
      <c r="I735" s="478">
        <v>138</v>
      </c>
      <c r="J735" s="480">
        <v>124</v>
      </c>
      <c r="K735" s="480">
        <v>102</v>
      </c>
      <c r="L735" s="441"/>
    </row>
    <row r="736" s="392" customFormat="1" ht="30" customHeight="1" spans="1:12">
      <c r="A736" s="421" t="s">
        <v>229</v>
      </c>
      <c r="B736" s="422" t="s">
        <v>1253</v>
      </c>
      <c r="C736" s="423" t="s">
        <v>1254</v>
      </c>
      <c r="D736" s="423"/>
      <c r="E736" s="423"/>
      <c r="F736" s="424" t="s">
        <v>1072</v>
      </c>
      <c r="G736" s="478">
        <v>66.5</v>
      </c>
      <c r="H736" s="478">
        <v>66.5</v>
      </c>
      <c r="I736" s="478">
        <v>66.5</v>
      </c>
      <c r="J736" s="479">
        <v>58.88</v>
      </c>
      <c r="K736" s="480">
        <v>48.0466666666667</v>
      </c>
      <c r="L736" s="441"/>
    </row>
    <row r="737" s="392" customFormat="1" ht="30" customHeight="1" spans="1:12">
      <c r="A737" s="421" t="s">
        <v>174</v>
      </c>
      <c r="B737" s="422">
        <v>250202</v>
      </c>
      <c r="C737" s="423" t="s">
        <v>1255</v>
      </c>
      <c r="D737" s="423"/>
      <c r="E737" s="423"/>
      <c r="F737" s="424"/>
      <c r="G737" s="478"/>
      <c r="H737" s="478"/>
      <c r="I737" s="478"/>
      <c r="J737" s="478"/>
      <c r="K737" s="478"/>
      <c r="L737" s="441"/>
    </row>
    <row r="738" s="392" customFormat="1" ht="30" customHeight="1" spans="1:12">
      <c r="A738" s="421" t="s">
        <v>15</v>
      </c>
      <c r="B738" s="422">
        <v>250202001</v>
      </c>
      <c r="C738" s="423" t="s">
        <v>1256</v>
      </c>
      <c r="D738" s="423"/>
      <c r="E738" s="423"/>
      <c r="F738" s="424" t="s">
        <v>1072</v>
      </c>
      <c r="G738" s="478">
        <v>3</v>
      </c>
      <c r="H738" s="478">
        <v>3</v>
      </c>
      <c r="I738" s="478">
        <v>3</v>
      </c>
      <c r="J738" s="479">
        <v>2.16666666666667</v>
      </c>
      <c r="K738" s="479">
        <v>2.16666666666667</v>
      </c>
      <c r="L738" s="441"/>
    </row>
    <row r="739" s="392" customFormat="1" ht="30" customHeight="1" spans="1:12">
      <c r="A739" s="421" t="s">
        <v>15</v>
      </c>
      <c r="B739" s="422">
        <v>250202002</v>
      </c>
      <c r="C739" s="423" t="s">
        <v>1257</v>
      </c>
      <c r="D739" s="423"/>
      <c r="E739" s="423"/>
      <c r="F739" s="424" t="s">
        <v>1072</v>
      </c>
      <c r="G739" s="478">
        <v>5</v>
      </c>
      <c r="H739" s="478">
        <v>5</v>
      </c>
      <c r="I739" s="478">
        <v>5</v>
      </c>
      <c r="J739" s="479">
        <v>4.16666666666667</v>
      </c>
      <c r="K739" s="479">
        <v>3.63333333333333</v>
      </c>
      <c r="L739" s="441"/>
    </row>
    <row r="740" s="392" customFormat="1" ht="30" customHeight="1" spans="1:12">
      <c r="A740" s="421" t="s">
        <v>15</v>
      </c>
      <c r="B740" s="422">
        <v>250202003</v>
      </c>
      <c r="C740" s="423" t="s">
        <v>1258</v>
      </c>
      <c r="D740" s="423"/>
      <c r="E740" s="423"/>
      <c r="F740" s="424" t="s">
        <v>1072</v>
      </c>
      <c r="G740" s="478">
        <v>5</v>
      </c>
      <c r="H740" s="478">
        <v>5</v>
      </c>
      <c r="I740" s="478">
        <v>5</v>
      </c>
      <c r="J740" s="479">
        <v>4.16666666666667</v>
      </c>
      <c r="K740" s="479">
        <v>3.63333333333333</v>
      </c>
      <c r="L740" s="441"/>
    </row>
    <row r="741" s="392" customFormat="1" ht="30" customHeight="1" spans="1:12">
      <c r="A741" s="421" t="s">
        <v>369</v>
      </c>
      <c r="B741" s="422">
        <v>250202004</v>
      </c>
      <c r="C741" s="423" t="s">
        <v>1259</v>
      </c>
      <c r="D741" s="423"/>
      <c r="E741" s="423"/>
      <c r="F741" s="424" t="s">
        <v>1072</v>
      </c>
      <c r="G741" s="478">
        <v>4</v>
      </c>
      <c r="H741" s="478">
        <v>4</v>
      </c>
      <c r="I741" s="478">
        <v>4</v>
      </c>
      <c r="J741" s="479">
        <v>3.16666666666667</v>
      </c>
      <c r="K741" s="480">
        <v>2.96666666666667</v>
      </c>
      <c r="L741" s="441"/>
    </row>
    <row r="742" s="392" customFormat="1" ht="30" customHeight="1" spans="1:12">
      <c r="A742" s="421" t="s">
        <v>15</v>
      </c>
      <c r="B742" s="422">
        <v>250202005</v>
      </c>
      <c r="C742" s="423" t="s">
        <v>1260</v>
      </c>
      <c r="D742" s="423"/>
      <c r="E742" s="423"/>
      <c r="F742" s="424" t="s">
        <v>1072</v>
      </c>
      <c r="G742" s="478">
        <v>1</v>
      </c>
      <c r="H742" s="478">
        <v>1</v>
      </c>
      <c r="I742" s="478">
        <v>1</v>
      </c>
      <c r="J742" s="479">
        <v>0.916666666666667</v>
      </c>
      <c r="K742" s="479">
        <v>0.908333333333333</v>
      </c>
      <c r="L742" s="441"/>
    </row>
    <row r="743" s="392" customFormat="1" ht="30" customHeight="1" spans="1:12">
      <c r="A743" s="421" t="s">
        <v>15</v>
      </c>
      <c r="B743" s="422">
        <v>250202006</v>
      </c>
      <c r="C743" s="423" t="s">
        <v>1261</v>
      </c>
      <c r="D743" s="423"/>
      <c r="E743" s="423"/>
      <c r="F743" s="424" t="s">
        <v>1072</v>
      </c>
      <c r="G743" s="478">
        <v>5</v>
      </c>
      <c r="H743" s="478">
        <v>5</v>
      </c>
      <c r="I743" s="478">
        <v>5</v>
      </c>
      <c r="J743" s="479">
        <v>4.16666666666667</v>
      </c>
      <c r="K743" s="479">
        <v>3.63333333333333</v>
      </c>
      <c r="L743" s="441"/>
    </row>
    <row r="744" s="392" customFormat="1" ht="30" customHeight="1" spans="1:12">
      <c r="A744" s="421" t="s">
        <v>174</v>
      </c>
      <c r="B744" s="422">
        <v>250202007</v>
      </c>
      <c r="C744" s="423" t="s">
        <v>1262</v>
      </c>
      <c r="D744" s="423"/>
      <c r="E744" s="423"/>
      <c r="F744" s="424" t="s">
        <v>1072</v>
      </c>
      <c r="G744" s="478">
        <v>9</v>
      </c>
      <c r="H744" s="478">
        <v>9</v>
      </c>
      <c r="I744" s="478">
        <v>9</v>
      </c>
      <c r="J744" s="479">
        <v>7.33333333333333</v>
      </c>
      <c r="K744" s="479">
        <v>6.11428571428571</v>
      </c>
      <c r="L744" s="441"/>
    </row>
    <row r="745" s="392" customFormat="1" ht="30" customHeight="1" spans="1:12">
      <c r="A745" s="421" t="s">
        <v>369</v>
      </c>
      <c r="B745" s="422">
        <v>250202008</v>
      </c>
      <c r="C745" s="423" t="s">
        <v>1263</v>
      </c>
      <c r="D745" s="423"/>
      <c r="E745" s="423"/>
      <c r="F745" s="424" t="s">
        <v>1072</v>
      </c>
      <c r="G745" s="478">
        <v>7</v>
      </c>
      <c r="H745" s="478">
        <v>7</v>
      </c>
      <c r="I745" s="478">
        <v>7</v>
      </c>
      <c r="J745" s="479">
        <v>6.06666666666667</v>
      </c>
      <c r="K745" s="479">
        <v>5.29333333333333</v>
      </c>
      <c r="L745" s="441"/>
    </row>
    <row r="746" s="392" customFormat="1" ht="30" customHeight="1" spans="1:12">
      <c r="A746" s="421" t="s">
        <v>15</v>
      </c>
      <c r="B746" s="422">
        <v>250202009</v>
      </c>
      <c r="C746" s="423" t="s">
        <v>1264</v>
      </c>
      <c r="D746" s="423"/>
      <c r="E746" s="423"/>
      <c r="F746" s="424" t="s">
        <v>1072</v>
      </c>
      <c r="G746" s="478">
        <v>3</v>
      </c>
      <c r="H746" s="478">
        <v>3</v>
      </c>
      <c r="I746" s="478">
        <v>3</v>
      </c>
      <c r="J746" s="479">
        <v>2.16666666666667</v>
      </c>
      <c r="K746" s="479">
        <v>2.16666666666667</v>
      </c>
      <c r="L746" s="441"/>
    </row>
    <row r="747" s="392" customFormat="1" ht="30" customHeight="1" spans="1:12">
      <c r="A747" s="421" t="s">
        <v>15</v>
      </c>
      <c r="B747" s="422">
        <v>250202010</v>
      </c>
      <c r="C747" s="423" t="s">
        <v>1265</v>
      </c>
      <c r="D747" s="423"/>
      <c r="E747" s="423"/>
      <c r="F747" s="424" t="s">
        <v>1072</v>
      </c>
      <c r="G747" s="478">
        <v>3</v>
      </c>
      <c r="H747" s="478">
        <v>3</v>
      </c>
      <c r="I747" s="478">
        <v>3</v>
      </c>
      <c r="J747" s="479">
        <v>2.16666666666667</v>
      </c>
      <c r="K747" s="479">
        <v>2.16666666666667</v>
      </c>
      <c r="L747" s="441"/>
    </row>
    <row r="748" s="392" customFormat="1" ht="30" customHeight="1" spans="1:12">
      <c r="A748" s="421" t="s">
        <v>369</v>
      </c>
      <c r="B748" s="422">
        <v>250202011</v>
      </c>
      <c r="C748" s="423" t="s">
        <v>1266</v>
      </c>
      <c r="D748" s="423"/>
      <c r="E748" s="423"/>
      <c r="F748" s="424" t="s">
        <v>1072</v>
      </c>
      <c r="G748" s="478">
        <v>6</v>
      </c>
      <c r="H748" s="478">
        <v>6</v>
      </c>
      <c r="I748" s="478">
        <v>6</v>
      </c>
      <c r="J748" s="479">
        <v>5.16666666666667</v>
      </c>
      <c r="K748" s="479">
        <v>4.33333333333333</v>
      </c>
      <c r="L748" s="441"/>
    </row>
    <row r="749" s="392" customFormat="1" ht="30" customHeight="1" spans="1:12">
      <c r="A749" s="421" t="s">
        <v>174</v>
      </c>
      <c r="B749" s="422">
        <v>250202012</v>
      </c>
      <c r="C749" s="423" t="s">
        <v>1267</v>
      </c>
      <c r="D749" s="423"/>
      <c r="E749" s="423"/>
      <c r="F749" s="424" t="s">
        <v>1072</v>
      </c>
      <c r="G749" s="478">
        <v>10</v>
      </c>
      <c r="H749" s="478">
        <v>10</v>
      </c>
      <c r="I749" s="478">
        <v>10</v>
      </c>
      <c r="J749" s="479">
        <v>8.33333333333333</v>
      </c>
      <c r="K749" s="480">
        <v>7</v>
      </c>
      <c r="L749" s="441"/>
    </row>
    <row r="750" s="392" customFormat="1" ht="30" customHeight="1" spans="1:12">
      <c r="A750" s="421" t="s">
        <v>369</v>
      </c>
      <c r="B750" s="422">
        <v>250202013</v>
      </c>
      <c r="C750" s="423" t="s">
        <v>1268</v>
      </c>
      <c r="D750" s="423"/>
      <c r="E750" s="423"/>
      <c r="F750" s="424" t="s">
        <v>1072</v>
      </c>
      <c r="G750" s="478">
        <v>4</v>
      </c>
      <c r="H750" s="478">
        <v>4</v>
      </c>
      <c r="I750" s="478">
        <v>4</v>
      </c>
      <c r="J750" s="479">
        <v>3.16666666666667</v>
      </c>
      <c r="K750" s="480">
        <v>2.96666666666667</v>
      </c>
      <c r="L750" s="441"/>
    </row>
    <row r="751" s="392" customFormat="1" ht="30" customHeight="1" spans="1:12">
      <c r="A751" s="421" t="s">
        <v>369</v>
      </c>
      <c r="B751" s="422">
        <v>250202014</v>
      </c>
      <c r="C751" s="423" t="s">
        <v>1269</v>
      </c>
      <c r="D751" s="423"/>
      <c r="E751" s="423"/>
      <c r="F751" s="424" t="s">
        <v>1072</v>
      </c>
      <c r="G751" s="478">
        <v>4</v>
      </c>
      <c r="H751" s="478">
        <v>4</v>
      </c>
      <c r="I751" s="478">
        <v>4</v>
      </c>
      <c r="J751" s="479">
        <v>3.16666666666667</v>
      </c>
      <c r="K751" s="480">
        <v>2.96666666666667</v>
      </c>
      <c r="L751" s="441"/>
    </row>
    <row r="752" s="392" customFormat="1" ht="30" customHeight="1" spans="1:12">
      <c r="A752" s="421" t="s">
        <v>369</v>
      </c>
      <c r="B752" s="422">
        <v>250202015</v>
      </c>
      <c r="C752" s="423" t="s">
        <v>1270</v>
      </c>
      <c r="D752" s="423"/>
      <c r="E752" s="423"/>
      <c r="F752" s="424" t="s">
        <v>1072</v>
      </c>
      <c r="G752" s="478">
        <v>4</v>
      </c>
      <c r="H752" s="478">
        <v>4</v>
      </c>
      <c r="I752" s="478">
        <v>4</v>
      </c>
      <c r="J752" s="479">
        <v>3.16666666666667</v>
      </c>
      <c r="K752" s="480">
        <v>2.96666666666667</v>
      </c>
      <c r="L752" s="441"/>
    </row>
    <row r="753" s="392" customFormat="1" ht="30" customHeight="1" spans="1:12">
      <c r="A753" s="421" t="s">
        <v>15</v>
      </c>
      <c r="B753" s="422">
        <v>250202016</v>
      </c>
      <c r="C753" s="423" t="s">
        <v>1271</v>
      </c>
      <c r="D753" s="423"/>
      <c r="E753" s="423"/>
      <c r="F753" s="424" t="s">
        <v>1072</v>
      </c>
      <c r="G753" s="478">
        <v>14.8</v>
      </c>
      <c r="H753" s="478">
        <v>14.8</v>
      </c>
      <c r="I753" s="478">
        <v>14.8</v>
      </c>
      <c r="J753" s="479">
        <v>13.2566666666667</v>
      </c>
      <c r="K753" s="480">
        <v>10.0366666666667</v>
      </c>
      <c r="L753" s="441"/>
    </row>
    <row r="754" s="392" customFormat="1" ht="30" customHeight="1" spans="1:12">
      <c r="A754" s="421" t="s">
        <v>15</v>
      </c>
      <c r="B754" s="422">
        <v>250202017</v>
      </c>
      <c r="C754" s="423" t="s">
        <v>1272</v>
      </c>
      <c r="D754" s="423"/>
      <c r="E754" s="423"/>
      <c r="F754" s="424" t="s">
        <v>1072</v>
      </c>
      <c r="G754" s="478">
        <v>5</v>
      </c>
      <c r="H754" s="478">
        <v>5</v>
      </c>
      <c r="I754" s="478">
        <v>5</v>
      </c>
      <c r="J754" s="479">
        <v>4.16666666666667</v>
      </c>
      <c r="K754" s="479">
        <v>3.63333333333333</v>
      </c>
      <c r="L754" s="441"/>
    </row>
    <row r="755" s="392" customFormat="1" ht="30" customHeight="1" spans="1:12">
      <c r="A755" s="421" t="s">
        <v>369</v>
      </c>
      <c r="B755" s="422">
        <v>250202018</v>
      </c>
      <c r="C755" s="423" t="s">
        <v>1273</v>
      </c>
      <c r="D755" s="423"/>
      <c r="E755" s="423"/>
      <c r="F755" s="424" t="s">
        <v>1072</v>
      </c>
      <c r="G755" s="478">
        <v>4</v>
      </c>
      <c r="H755" s="478">
        <v>4</v>
      </c>
      <c r="I755" s="478">
        <v>4</v>
      </c>
      <c r="J755" s="479">
        <v>3.16666666666667</v>
      </c>
      <c r="K755" s="480">
        <v>2.96666666666667</v>
      </c>
      <c r="L755" s="441"/>
    </row>
    <row r="756" s="392" customFormat="1" ht="30" customHeight="1" spans="1:12">
      <c r="A756" s="421" t="s">
        <v>369</v>
      </c>
      <c r="B756" s="422">
        <v>250202019</v>
      </c>
      <c r="C756" s="423" t="s">
        <v>1274</v>
      </c>
      <c r="D756" s="423"/>
      <c r="E756" s="423"/>
      <c r="F756" s="424" t="s">
        <v>1072</v>
      </c>
      <c r="G756" s="478">
        <v>4</v>
      </c>
      <c r="H756" s="478">
        <v>4</v>
      </c>
      <c r="I756" s="478">
        <v>4</v>
      </c>
      <c r="J756" s="479">
        <v>3.16666666666667</v>
      </c>
      <c r="K756" s="480">
        <v>2.96666666666667</v>
      </c>
      <c r="L756" s="441"/>
    </row>
    <row r="757" s="392" customFormat="1" ht="30" customHeight="1" spans="1:12">
      <c r="A757" s="421" t="s">
        <v>287</v>
      </c>
      <c r="B757" s="422">
        <v>250202020</v>
      </c>
      <c r="C757" s="423" t="s">
        <v>1275</v>
      </c>
      <c r="D757" s="423"/>
      <c r="E757" s="423"/>
      <c r="F757" s="424" t="s">
        <v>1072</v>
      </c>
      <c r="G757" s="478">
        <v>18.9</v>
      </c>
      <c r="H757" s="478">
        <v>18.9</v>
      </c>
      <c r="I757" s="478">
        <v>18.9</v>
      </c>
      <c r="J757" s="479">
        <v>17.4033333333333</v>
      </c>
      <c r="K757" s="479">
        <v>12.8766666666667</v>
      </c>
      <c r="L757" s="441"/>
    </row>
    <row r="758" s="392" customFormat="1" ht="30" customHeight="1" spans="1:12">
      <c r="A758" s="421" t="s">
        <v>287</v>
      </c>
      <c r="B758" s="422">
        <v>250202021</v>
      </c>
      <c r="C758" s="423" t="s">
        <v>1276</v>
      </c>
      <c r="D758" s="423"/>
      <c r="E758" s="423"/>
      <c r="F758" s="424" t="s">
        <v>1072</v>
      </c>
      <c r="G758" s="478">
        <v>23</v>
      </c>
      <c r="H758" s="478">
        <v>23</v>
      </c>
      <c r="I758" s="478">
        <v>23</v>
      </c>
      <c r="J758" s="479">
        <v>21.0666666666667</v>
      </c>
      <c r="K758" s="479">
        <v>16.875</v>
      </c>
      <c r="L758" s="441"/>
    </row>
    <row r="759" s="392" customFormat="1" ht="30" customHeight="1" spans="1:12">
      <c r="A759" s="421" t="s">
        <v>369</v>
      </c>
      <c r="B759" s="422">
        <v>250202022</v>
      </c>
      <c r="C759" s="423" t="s">
        <v>1277</v>
      </c>
      <c r="D759" s="423"/>
      <c r="E759" s="423"/>
      <c r="F759" s="424" t="s">
        <v>1072</v>
      </c>
      <c r="G759" s="478">
        <v>4</v>
      </c>
      <c r="H759" s="478">
        <v>4</v>
      </c>
      <c r="I759" s="478">
        <v>4</v>
      </c>
      <c r="J759" s="479">
        <v>3.16666666666667</v>
      </c>
      <c r="K759" s="480">
        <v>2.96666666666667</v>
      </c>
      <c r="L759" s="441"/>
    </row>
    <row r="760" s="392" customFormat="1" ht="30" customHeight="1" spans="1:12">
      <c r="A760" s="421" t="s">
        <v>369</v>
      </c>
      <c r="B760" s="422">
        <v>250202023</v>
      </c>
      <c r="C760" s="423" t="s">
        <v>1278</v>
      </c>
      <c r="D760" s="423"/>
      <c r="E760" s="423"/>
      <c r="F760" s="424" t="s">
        <v>1072</v>
      </c>
      <c r="G760" s="478">
        <v>2</v>
      </c>
      <c r="H760" s="478">
        <v>2</v>
      </c>
      <c r="I760" s="478">
        <v>2</v>
      </c>
      <c r="J760" s="479">
        <v>1.16666666666667</v>
      </c>
      <c r="K760" s="479">
        <v>1.16666666666667</v>
      </c>
      <c r="L760" s="441"/>
    </row>
    <row r="761" s="392" customFormat="1" ht="30" customHeight="1" spans="1:12">
      <c r="A761" s="421" t="s">
        <v>369</v>
      </c>
      <c r="B761" s="422">
        <v>250202024</v>
      </c>
      <c r="C761" s="423" t="s">
        <v>1279</v>
      </c>
      <c r="D761" s="423"/>
      <c r="E761" s="423"/>
      <c r="F761" s="424" t="s">
        <v>1072</v>
      </c>
      <c r="G761" s="478">
        <v>2</v>
      </c>
      <c r="H761" s="478">
        <v>2</v>
      </c>
      <c r="I761" s="478">
        <v>2</v>
      </c>
      <c r="J761" s="479">
        <v>1.16666666666667</v>
      </c>
      <c r="K761" s="479">
        <v>1.16666666666667</v>
      </c>
      <c r="L761" s="441"/>
    </row>
    <row r="762" s="392" customFormat="1" ht="30" customHeight="1" spans="1:12">
      <c r="A762" s="421" t="s">
        <v>369</v>
      </c>
      <c r="B762" s="422">
        <v>250202025</v>
      </c>
      <c r="C762" s="423" t="s">
        <v>1280</v>
      </c>
      <c r="D762" s="423"/>
      <c r="E762" s="423"/>
      <c r="F762" s="424" t="s">
        <v>1072</v>
      </c>
      <c r="G762" s="478">
        <v>2</v>
      </c>
      <c r="H762" s="478">
        <v>2</v>
      </c>
      <c r="I762" s="478">
        <v>2</v>
      </c>
      <c r="J762" s="479">
        <v>1.16666666666667</v>
      </c>
      <c r="K762" s="479">
        <v>1.16666666666667</v>
      </c>
      <c r="L762" s="441"/>
    </row>
    <row r="763" s="392" customFormat="1" ht="30" customHeight="1" spans="1:12">
      <c r="A763" s="421" t="s">
        <v>369</v>
      </c>
      <c r="B763" s="422">
        <v>250202026</v>
      </c>
      <c r="C763" s="423" t="s">
        <v>1281</v>
      </c>
      <c r="D763" s="423"/>
      <c r="E763" s="423"/>
      <c r="F763" s="424" t="s">
        <v>1072</v>
      </c>
      <c r="G763" s="478">
        <v>13.1</v>
      </c>
      <c r="H763" s="478">
        <v>13.1</v>
      </c>
      <c r="I763" s="478">
        <v>13.1</v>
      </c>
      <c r="J763" s="479">
        <v>11.9133333333333</v>
      </c>
      <c r="K763" s="480">
        <v>9.01333333333333</v>
      </c>
      <c r="L763" s="441"/>
    </row>
    <row r="764" s="392" customFormat="1" ht="30" customHeight="1" spans="1:12">
      <c r="A764" s="421" t="s">
        <v>369</v>
      </c>
      <c r="B764" s="422">
        <v>250202027</v>
      </c>
      <c r="C764" s="423" t="s">
        <v>1282</v>
      </c>
      <c r="D764" s="423"/>
      <c r="E764" s="423"/>
      <c r="F764" s="424" t="s">
        <v>1072</v>
      </c>
      <c r="G764" s="478">
        <v>8</v>
      </c>
      <c r="H764" s="478">
        <v>8</v>
      </c>
      <c r="I764" s="478">
        <v>8</v>
      </c>
      <c r="J764" s="479">
        <v>7.06666666666667</v>
      </c>
      <c r="K764" s="480">
        <v>5.96</v>
      </c>
      <c r="L764" s="441"/>
    </row>
    <row r="765" s="392" customFormat="1" ht="30" customHeight="1" spans="1:12">
      <c r="A765" s="421" t="s">
        <v>369</v>
      </c>
      <c r="B765" s="422">
        <v>250202028</v>
      </c>
      <c r="C765" s="423" t="s">
        <v>1283</v>
      </c>
      <c r="D765" s="423"/>
      <c r="E765" s="423"/>
      <c r="F765" s="424" t="s">
        <v>1072</v>
      </c>
      <c r="G765" s="478">
        <v>8</v>
      </c>
      <c r="H765" s="478">
        <v>8</v>
      </c>
      <c r="I765" s="478">
        <v>8</v>
      </c>
      <c r="J765" s="479">
        <v>7.06666666666667</v>
      </c>
      <c r="K765" s="480">
        <v>5.96</v>
      </c>
      <c r="L765" s="441"/>
    </row>
    <row r="766" s="392" customFormat="1" ht="30" customHeight="1" spans="1:12">
      <c r="A766" s="421" t="s">
        <v>287</v>
      </c>
      <c r="B766" s="422">
        <v>250202029</v>
      </c>
      <c r="C766" s="423" t="s">
        <v>1284</v>
      </c>
      <c r="D766" s="423"/>
      <c r="E766" s="423"/>
      <c r="F766" s="424" t="s">
        <v>1072</v>
      </c>
      <c r="G766" s="478">
        <v>10</v>
      </c>
      <c r="H766" s="478">
        <v>10</v>
      </c>
      <c r="I766" s="478">
        <v>10</v>
      </c>
      <c r="J766" s="479">
        <v>8.33333333333333</v>
      </c>
      <c r="K766" s="480">
        <v>7</v>
      </c>
      <c r="L766" s="441"/>
    </row>
    <row r="767" s="392" customFormat="1" ht="30" customHeight="1" spans="1:12">
      <c r="A767" s="421" t="s">
        <v>15</v>
      </c>
      <c r="B767" s="422">
        <v>250202030</v>
      </c>
      <c r="C767" s="423" t="s">
        <v>1285</v>
      </c>
      <c r="D767" s="423"/>
      <c r="E767" s="423"/>
      <c r="F767" s="424" t="s">
        <v>1072</v>
      </c>
      <c r="G767" s="478">
        <v>10</v>
      </c>
      <c r="H767" s="478">
        <v>10</v>
      </c>
      <c r="I767" s="478">
        <v>10</v>
      </c>
      <c r="J767" s="479">
        <v>9.08333333333333</v>
      </c>
      <c r="K767" s="479">
        <v>7.38833333333333</v>
      </c>
      <c r="L767" s="441"/>
    </row>
    <row r="768" s="392" customFormat="1" ht="30" customHeight="1" spans="1:12">
      <c r="A768" s="421" t="s">
        <v>15</v>
      </c>
      <c r="B768" s="422">
        <v>250202031</v>
      </c>
      <c r="C768" s="423" t="s">
        <v>1286</v>
      </c>
      <c r="D768" s="423" t="s">
        <v>1287</v>
      </c>
      <c r="E768" s="423"/>
      <c r="F768" s="424" t="s">
        <v>1072</v>
      </c>
      <c r="G768" s="478">
        <v>3</v>
      </c>
      <c r="H768" s="478">
        <v>3</v>
      </c>
      <c r="I768" s="478">
        <v>3</v>
      </c>
      <c r="J768" s="479">
        <v>2.16666666666667</v>
      </c>
      <c r="K768" s="479">
        <v>2.16666666666667</v>
      </c>
      <c r="L768" s="441"/>
    </row>
    <row r="769" s="392" customFormat="1" ht="30" customHeight="1" spans="1:12">
      <c r="A769" s="421" t="s">
        <v>369</v>
      </c>
      <c r="B769" s="422">
        <v>250202032</v>
      </c>
      <c r="C769" s="423" t="s">
        <v>1288</v>
      </c>
      <c r="D769" s="423"/>
      <c r="E769" s="423"/>
      <c r="F769" s="424" t="s">
        <v>1072</v>
      </c>
      <c r="G769" s="478">
        <v>9</v>
      </c>
      <c r="H769" s="478">
        <v>9</v>
      </c>
      <c r="I769" s="478">
        <v>9</v>
      </c>
      <c r="J769" s="479">
        <v>7.33333333333333</v>
      </c>
      <c r="K769" s="479">
        <v>6.28166666666667</v>
      </c>
      <c r="L769" s="441"/>
    </row>
    <row r="770" s="392" customFormat="1" ht="30" customHeight="1" spans="1:12">
      <c r="A770" s="421" t="s">
        <v>369</v>
      </c>
      <c r="B770" s="422">
        <v>250202033</v>
      </c>
      <c r="C770" s="423" t="s">
        <v>1289</v>
      </c>
      <c r="D770" s="423"/>
      <c r="E770" s="423"/>
      <c r="F770" s="424" t="s">
        <v>1072</v>
      </c>
      <c r="G770" s="478">
        <v>12.1</v>
      </c>
      <c r="H770" s="478">
        <v>12.1</v>
      </c>
      <c r="I770" s="478">
        <v>12.1</v>
      </c>
      <c r="J770" s="480">
        <v>10.9633333333333</v>
      </c>
      <c r="K770" s="479">
        <v>8.61166666666667</v>
      </c>
      <c r="L770" s="441"/>
    </row>
    <row r="771" s="392" customFormat="1" ht="30" customHeight="1" spans="1:12">
      <c r="A771" s="421" t="s">
        <v>174</v>
      </c>
      <c r="B771" s="422">
        <v>250202034</v>
      </c>
      <c r="C771" s="423" t="s">
        <v>1290</v>
      </c>
      <c r="D771" s="423" t="s">
        <v>1291</v>
      </c>
      <c r="E771" s="423"/>
      <c r="F771" s="424" t="s">
        <v>1072</v>
      </c>
      <c r="G771" s="478">
        <v>7</v>
      </c>
      <c r="H771" s="478">
        <v>7</v>
      </c>
      <c r="I771" s="478">
        <v>7</v>
      </c>
      <c r="J771" s="479">
        <v>6.16666666666667</v>
      </c>
      <c r="K771" s="480">
        <v>5</v>
      </c>
      <c r="L771" s="441"/>
    </row>
    <row r="772" s="392" customFormat="1" ht="30" customHeight="1" spans="1:12">
      <c r="A772" s="421" t="s">
        <v>369</v>
      </c>
      <c r="B772" s="422">
        <v>250202035</v>
      </c>
      <c r="C772" s="423" t="s">
        <v>1292</v>
      </c>
      <c r="D772" s="423"/>
      <c r="E772" s="423"/>
      <c r="F772" s="424" t="s">
        <v>1072</v>
      </c>
      <c r="G772" s="478">
        <v>8</v>
      </c>
      <c r="H772" s="478">
        <v>8</v>
      </c>
      <c r="I772" s="478">
        <v>8</v>
      </c>
      <c r="J772" s="479">
        <v>6.33333333333333</v>
      </c>
      <c r="K772" s="479">
        <v>5.9</v>
      </c>
      <c r="L772" s="441"/>
    </row>
    <row r="773" s="392" customFormat="1" ht="30" customHeight="1" spans="1:12">
      <c r="A773" s="421" t="s">
        <v>369</v>
      </c>
      <c r="B773" s="422">
        <v>250202036</v>
      </c>
      <c r="C773" s="423" t="s">
        <v>1293</v>
      </c>
      <c r="D773" s="423"/>
      <c r="E773" s="423"/>
      <c r="F773" s="424" t="s">
        <v>1072</v>
      </c>
      <c r="G773" s="478">
        <v>12.1</v>
      </c>
      <c r="H773" s="478">
        <v>12.1</v>
      </c>
      <c r="I773" s="478">
        <v>12.1</v>
      </c>
      <c r="J773" s="480">
        <v>10.9816666666667</v>
      </c>
      <c r="K773" s="479">
        <v>8.86</v>
      </c>
      <c r="L773" s="441"/>
    </row>
    <row r="774" s="392" customFormat="1" ht="30" customHeight="1" spans="1:12">
      <c r="A774" s="421" t="s">
        <v>369</v>
      </c>
      <c r="B774" s="422">
        <v>250202037</v>
      </c>
      <c r="C774" s="423" t="s">
        <v>1294</v>
      </c>
      <c r="D774" s="423"/>
      <c r="E774" s="423"/>
      <c r="F774" s="424" t="s">
        <v>1072</v>
      </c>
      <c r="G774" s="478">
        <v>10</v>
      </c>
      <c r="H774" s="478">
        <v>10</v>
      </c>
      <c r="I774" s="478">
        <v>10</v>
      </c>
      <c r="J774" s="479">
        <v>9.41666666666667</v>
      </c>
      <c r="K774" s="479">
        <v>7.855</v>
      </c>
      <c r="L774" s="441"/>
    </row>
    <row r="775" s="392" customFormat="1" ht="30" customHeight="1" spans="1:12">
      <c r="A775" s="421" t="s">
        <v>369</v>
      </c>
      <c r="B775" s="422">
        <v>250202038</v>
      </c>
      <c r="C775" s="423" t="s">
        <v>1295</v>
      </c>
      <c r="D775" s="423"/>
      <c r="E775" s="423"/>
      <c r="F775" s="424" t="s">
        <v>1072</v>
      </c>
      <c r="G775" s="478">
        <v>4</v>
      </c>
      <c r="H775" s="478">
        <v>4</v>
      </c>
      <c r="I775" s="478">
        <v>4</v>
      </c>
      <c r="J775" s="479">
        <v>3.16666666666667</v>
      </c>
      <c r="K775" s="480">
        <v>2.96666666666667</v>
      </c>
      <c r="L775" s="441"/>
    </row>
    <row r="776" s="392" customFormat="1" ht="30" customHeight="1" spans="1:12">
      <c r="A776" s="421" t="s">
        <v>284</v>
      </c>
      <c r="B776" s="422">
        <v>250202039</v>
      </c>
      <c r="C776" s="423" t="s">
        <v>1296</v>
      </c>
      <c r="D776" s="423"/>
      <c r="E776" s="423"/>
      <c r="F776" s="424" t="s">
        <v>304</v>
      </c>
      <c r="G776" s="478">
        <v>30</v>
      </c>
      <c r="H776" s="478">
        <v>30</v>
      </c>
      <c r="I776" s="478">
        <v>30</v>
      </c>
      <c r="J776" s="479">
        <v>26.9166666666667</v>
      </c>
      <c r="K776" s="479">
        <v>22.1966666666667</v>
      </c>
      <c r="L776" s="441"/>
    </row>
    <row r="777" s="392" customFormat="1" ht="30" customHeight="1" spans="1:12">
      <c r="A777" s="421" t="s">
        <v>284</v>
      </c>
      <c r="B777" s="422">
        <v>2502020391</v>
      </c>
      <c r="C777" s="423" t="s">
        <v>1296</v>
      </c>
      <c r="D777" s="423" t="s">
        <v>1297</v>
      </c>
      <c r="E777" s="423"/>
      <c r="F777" s="424" t="s">
        <v>304</v>
      </c>
      <c r="G777" s="478">
        <v>44.1</v>
      </c>
      <c r="H777" s="478">
        <v>44.1</v>
      </c>
      <c r="I777" s="478">
        <v>44.1</v>
      </c>
      <c r="J777" s="479">
        <v>39.5816666666667</v>
      </c>
      <c r="K777" s="479">
        <v>30.3183333333333</v>
      </c>
      <c r="L777" s="441"/>
    </row>
    <row r="778" s="392" customFormat="1" ht="30" customHeight="1" spans="1:12">
      <c r="A778" s="421" t="s">
        <v>369</v>
      </c>
      <c r="B778" s="422">
        <v>250202040</v>
      </c>
      <c r="C778" s="423" t="s">
        <v>1298</v>
      </c>
      <c r="D778" s="423"/>
      <c r="E778" s="423"/>
      <c r="F778" s="424" t="s">
        <v>1072</v>
      </c>
      <c r="G778" s="478">
        <v>10</v>
      </c>
      <c r="H778" s="478">
        <v>10</v>
      </c>
      <c r="I778" s="478">
        <v>10</v>
      </c>
      <c r="J778" s="479">
        <v>9.08333333333333</v>
      </c>
      <c r="K778" s="479">
        <v>7.38833333333333</v>
      </c>
      <c r="L778" s="441"/>
    </row>
    <row r="779" s="392" customFormat="1" ht="30" customHeight="1" spans="1:12">
      <c r="A779" s="421" t="s">
        <v>284</v>
      </c>
      <c r="B779" s="422">
        <v>250202041</v>
      </c>
      <c r="C779" s="423" t="s">
        <v>1299</v>
      </c>
      <c r="D779" s="423"/>
      <c r="E779" s="423"/>
      <c r="F779" s="424" t="s">
        <v>1072</v>
      </c>
      <c r="G779" s="478">
        <v>9</v>
      </c>
      <c r="H779" s="478">
        <v>9</v>
      </c>
      <c r="I779" s="478">
        <v>9</v>
      </c>
      <c r="J779" s="479">
        <v>7.33333333333333</v>
      </c>
      <c r="K779" s="479">
        <v>6.21666666666667</v>
      </c>
      <c r="L779" s="441"/>
    </row>
    <row r="780" s="392" customFormat="1" ht="30" customHeight="1" spans="1:12">
      <c r="A780" s="421" t="s">
        <v>261</v>
      </c>
      <c r="B780" s="422">
        <v>250202042</v>
      </c>
      <c r="C780" s="423" t="s">
        <v>1300</v>
      </c>
      <c r="D780" s="423" t="s">
        <v>1301</v>
      </c>
      <c r="E780" s="423"/>
      <c r="F780" s="424" t="s">
        <v>1072</v>
      </c>
      <c r="G780" s="478">
        <v>41.9</v>
      </c>
      <c r="H780" s="478">
        <v>41.9</v>
      </c>
      <c r="I780" s="478">
        <v>41.9</v>
      </c>
      <c r="J780" s="479">
        <v>38.4533333333333</v>
      </c>
      <c r="K780" s="479">
        <v>28.4033333333333</v>
      </c>
      <c r="L780" s="441"/>
    </row>
    <row r="781" s="392" customFormat="1" ht="30" customHeight="1" spans="1:12">
      <c r="A781" s="421" t="s">
        <v>393</v>
      </c>
      <c r="B781" s="422">
        <v>250202043</v>
      </c>
      <c r="C781" s="423" t="s">
        <v>1302</v>
      </c>
      <c r="D781" s="423"/>
      <c r="E781" s="423"/>
      <c r="F781" s="424" t="s">
        <v>1072</v>
      </c>
      <c r="G781" s="478">
        <v>66.4</v>
      </c>
      <c r="H781" s="478">
        <v>66.4</v>
      </c>
      <c r="I781" s="478">
        <v>66.4</v>
      </c>
      <c r="J781" s="479">
        <v>63.0866666666667</v>
      </c>
      <c r="K781" s="479">
        <v>44.2166666666667</v>
      </c>
      <c r="L781" s="441"/>
    </row>
    <row r="782" s="392" customFormat="1" ht="30" customHeight="1" spans="1:12">
      <c r="A782" s="421" t="s">
        <v>174</v>
      </c>
      <c r="B782" s="422">
        <v>250203</v>
      </c>
      <c r="C782" s="423" t="s">
        <v>1303</v>
      </c>
      <c r="D782" s="423"/>
      <c r="E782" s="423"/>
      <c r="F782" s="424"/>
      <c r="G782" s="478"/>
      <c r="H782" s="478"/>
      <c r="I782" s="478"/>
      <c r="J782" s="478"/>
      <c r="K782" s="478"/>
      <c r="L782" s="441"/>
    </row>
    <row r="783" s="392" customFormat="1" ht="30" customHeight="1" spans="1:12">
      <c r="A783" s="421" t="s">
        <v>369</v>
      </c>
      <c r="B783" s="422">
        <v>250203001</v>
      </c>
      <c r="C783" s="423" t="s">
        <v>1304</v>
      </c>
      <c r="D783" s="423" t="s">
        <v>1305</v>
      </c>
      <c r="E783" s="423"/>
      <c r="F783" s="424" t="s">
        <v>1072</v>
      </c>
      <c r="G783" s="478">
        <v>22.1</v>
      </c>
      <c r="H783" s="478">
        <v>22.1</v>
      </c>
      <c r="I783" s="478">
        <v>22.1</v>
      </c>
      <c r="J783" s="480">
        <v>20.03</v>
      </c>
      <c r="K783" s="479">
        <v>15.2183333333333</v>
      </c>
      <c r="L783" s="441"/>
    </row>
    <row r="784" s="392" customFormat="1" ht="30" customHeight="1" spans="1:12">
      <c r="A784" s="421" t="s">
        <v>15</v>
      </c>
      <c r="B784" s="422">
        <v>250203002</v>
      </c>
      <c r="C784" s="423" t="s">
        <v>1306</v>
      </c>
      <c r="D784" s="423"/>
      <c r="E784" s="423"/>
      <c r="F784" s="424" t="s">
        <v>1072</v>
      </c>
      <c r="G784" s="478">
        <v>14.8</v>
      </c>
      <c r="H784" s="478">
        <v>14.8</v>
      </c>
      <c r="I784" s="478">
        <v>14.8</v>
      </c>
      <c r="J784" s="479">
        <v>13.2566666666667</v>
      </c>
      <c r="K784" s="480">
        <v>10.0366666666667</v>
      </c>
      <c r="L784" s="441"/>
    </row>
    <row r="785" s="392" customFormat="1" ht="30" customHeight="1" spans="1:12">
      <c r="A785" s="421" t="s">
        <v>287</v>
      </c>
      <c r="B785" s="422">
        <v>250203003</v>
      </c>
      <c r="C785" s="423" t="s">
        <v>1307</v>
      </c>
      <c r="D785" s="423" t="s">
        <v>1308</v>
      </c>
      <c r="E785" s="423"/>
      <c r="F785" s="424" t="s">
        <v>1072</v>
      </c>
      <c r="G785" s="478">
        <v>30</v>
      </c>
      <c r="H785" s="478">
        <v>30</v>
      </c>
      <c r="I785" s="478">
        <v>30</v>
      </c>
      <c r="J785" s="479">
        <v>27.5833333333333</v>
      </c>
      <c r="K785" s="479">
        <v>22.1966666666667</v>
      </c>
      <c r="L785" s="441"/>
    </row>
    <row r="786" s="392" customFormat="1" ht="30" customHeight="1" spans="1:12">
      <c r="A786" s="421" t="s">
        <v>15</v>
      </c>
      <c r="B786" s="422">
        <v>250203004</v>
      </c>
      <c r="C786" s="423" t="s">
        <v>1309</v>
      </c>
      <c r="D786" s="423"/>
      <c r="E786" s="423"/>
      <c r="F786" s="424" t="s">
        <v>1072</v>
      </c>
      <c r="G786" s="478">
        <v>38.5</v>
      </c>
      <c r="H786" s="478">
        <v>38.5</v>
      </c>
      <c r="I786" s="478">
        <v>38.5</v>
      </c>
      <c r="J786" s="479">
        <v>34.7833333333333</v>
      </c>
      <c r="K786" s="479">
        <v>28.1533333333333</v>
      </c>
      <c r="L786" s="441"/>
    </row>
    <row r="787" s="392" customFormat="1" ht="30" customHeight="1" spans="1:12">
      <c r="A787" s="421" t="s">
        <v>369</v>
      </c>
      <c r="B787" s="422">
        <v>250203005</v>
      </c>
      <c r="C787" s="423" t="s">
        <v>1310</v>
      </c>
      <c r="D787" s="423"/>
      <c r="E787" s="423"/>
      <c r="F787" s="424" t="s">
        <v>1072</v>
      </c>
      <c r="G787" s="478">
        <v>22.1</v>
      </c>
      <c r="H787" s="478">
        <v>22.1</v>
      </c>
      <c r="I787" s="478">
        <v>22.1</v>
      </c>
      <c r="J787" s="480">
        <v>20.03</v>
      </c>
      <c r="K787" s="479">
        <v>15.2183333333333</v>
      </c>
      <c r="L787" s="441"/>
    </row>
    <row r="788" s="392" customFormat="1" ht="30" customHeight="1" spans="1:12">
      <c r="A788" s="421" t="s">
        <v>369</v>
      </c>
      <c r="B788" s="422">
        <v>250203006</v>
      </c>
      <c r="C788" s="423" t="s">
        <v>1311</v>
      </c>
      <c r="D788" s="423"/>
      <c r="E788" s="423"/>
      <c r="F788" s="424" t="s">
        <v>1072</v>
      </c>
      <c r="G788" s="478">
        <v>2.4</v>
      </c>
      <c r="H788" s="478">
        <v>2.4</v>
      </c>
      <c r="I788" s="478">
        <v>2.4</v>
      </c>
      <c r="J788" s="479">
        <v>2.17</v>
      </c>
      <c r="K788" s="479">
        <v>1.76833333333333</v>
      </c>
      <c r="L788" s="441"/>
    </row>
    <row r="789" s="392" customFormat="1" ht="30" customHeight="1" spans="1:12">
      <c r="A789" s="421" t="s">
        <v>369</v>
      </c>
      <c r="B789" s="422">
        <v>250203007</v>
      </c>
      <c r="C789" s="423" t="s">
        <v>1312</v>
      </c>
      <c r="D789" s="423"/>
      <c r="E789" s="423"/>
      <c r="F789" s="424" t="s">
        <v>1072</v>
      </c>
      <c r="G789" s="478">
        <v>12.1</v>
      </c>
      <c r="H789" s="478">
        <v>12.1</v>
      </c>
      <c r="I789" s="478">
        <v>12.1</v>
      </c>
      <c r="J789" s="480">
        <v>10.9633333333333</v>
      </c>
      <c r="K789" s="479">
        <v>8.445</v>
      </c>
      <c r="L789" s="441"/>
    </row>
    <row r="790" s="392" customFormat="1" ht="30" customHeight="1" spans="1:12">
      <c r="A790" s="421" t="s">
        <v>15</v>
      </c>
      <c r="B790" s="422">
        <v>250203008</v>
      </c>
      <c r="C790" s="423" t="s">
        <v>1313</v>
      </c>
      <c r="D790" s="423"/>
      <c r="E790" s="423"/>
      <c r="F790" s="424" t="s">
        <v>1072</v>
      </c>
      <c r="G790" s="478">
        <v>10.9</v>
      </c>
      <c r="H790" s="478">
        <v>10.9</v>
      </c>
      <c r="I790" s="478">
        <v>10.9</v>
      </c>
      <c r="J790" s="479">
        <v>9.92</v>
      </c>
      <c r="K790" s="479">
        <v>7.355</v>
      </c>
      <c r="L790" s="441"/>
    </row>
    <row r="791" s="392" customFormat="1" ht="30" customHeight="1" spans="1:12">
      <c r="A791" s="421" t="s">
        <v>393</v>
      </c>
      <c r="B791" s="422">
        <v>2502030081</v>
      </c>
      <c r="C791" s="423" t="s">
        <v>1314</v>
      </c>
      <c r="D791" s="423" t="s">
        <v>1315</v>
      </c>
      <c r="E791" s="423"/>
      <c r="F791" s="424" t="s">
        <v>1072</v>
      </c>
      <c r="G791" s="478">
        <v>55.6</v>
      </c>
      <c r="H791" s="478">
        <v>55.6</v>
      </c>
      <c r="I791" s="478">
        <v>55.6</v>
      </c>
      <c r="J791" s="479">
        <v>53.0633333333333</v>
      </c>
      <c r="K791" s="479">
        <v>36.6216666666667</v>
      </c>
      <c r="L791" s="441"/>
    </row>
    <row r="792" s="392" customFormat="1" ht="65.25" customHeight="1" spans="1:12">
      <c r="A792" s="421" t="s">
        <v>305</v>
      </c>
      <c r="B792" s="422">
        <v>2502030082</v>
      </c>
      <c r="C792" s="423" t="s">
        <v>1316</v>
      </c>
      <c r="D792" s="423" t="s">
        <v>1317</v>
      </c>
      <c r="E792" s="423"/>
      <c r="F792" s="424" t="s">
        <v>23</v>
      </c>
      <c r="G792" s="478">
        <v>61.6</v>
      </c>
      <c r="H792" s="478">
        <v>61.6</v>
      </c>
      <c r="I792" s="478">
        <v>61.6</v>
      </c>
      <c r="J792" s="479">
        <v>57.896</v>
      </c>
      <c r="K792" s="479">
        <v>41.1316666666667</v>
      </c>
      <c r="L792" s="441"/>
    </row>
    <row r="793" s="392" customFormat="1" ht="30" customHeight="1" spans="1:12">
      <c r="A793" s="421" t="s">
        <v>369</v>
      </c>
      <c r="B793" s="422">
        <v>250203009</v>
      </c>
      <c r="C793" s="423" t="s">
        <v>1318</v>
      </c>
      <c r="D793" s="423"/>
      <c r="E793" s="423"/>
      <c r="F793" s="424" t="s">
        <v>1072</v>
      </c>
      <c r="G793" s="478">
        <v>21</v>
      </c>
      <c r="H793" s="478">
        <v>21</v>
      </c>
      <c r="I793" s="478">
        <v>21</v>
      </c>
      <c r="J793" s="479">
        <v>19.4666666666667</v>
      </c>
      <c r="K793" s="479">
        <v>15.5083333333333</v>
      </c>
      <c r="L793" s="441"/>
    </row>
    <row r="794" s="392" customFormat="1" ht="30" customHeight="1" spans="1:12">
      <c r="A794" s="421" t="s">
        <v>369</v>
      </c>
      <c r="B794" s="422">
        <v>250203010</v>
      </c>
      <c r="C794" s="423" t="s">
        <v>1319</v>
      </c>
      <c r="D794" s="423"/>
      <c r="E794" s="423"/>
      <c r="F794" s="424" t="s">
        <v>1072</v>
      </c>
      <c r="G794" s="478">
        <v>2</v>
      </c>
      <c r="H794" s="478">
        <v>2</v>
      </c>
      <c r="I794" s="478">
        <v>2</v>
      </c>
      <c r="J794" s="479">
        <v>1.88333333333333</v>
      </c>
      <c r="K794" s="479">
        <v>1.695</v>
      </c>
      <c r="L794" s="441"/>
    </row>
    <row r="795" s="392" customFormat="1" ht="30" customHeight="1" spans="1:12">
      <c r="A795" s="421" t="s">
        <v>15</v>
      </c>
      <c r="B795" s="422">
        <v>250203011</v>
      </c>
      <c r="C795" s="423" t="s">
        <v>1320</v>
      </c>
      <c r="D795" s="423"/>
      <c r="E795" s="423"/>
      <c r="F795" s="424" t="s">
        <v>1072</v>
      </c>
      <c r="G795" s="478">
        <v>14.8</v>
      </c>
      <c r="H795" s="478">
        <v>14.8</v>
      </c>
      <c r="I795" s="478">
        <v>14.8</v>
      </c>
      <c r="J795" s="479">
        <v>13.2566666666667</v>
      </c>
      <c r="K795" s="480">
        <v>10.0366666666667</v>
      </c>
      <c r="L795" s="441"/>
    </row>
    <row r="796" s="392" customFormat="1" ht="30" customHeight="1" spans="1:12">
      <c r="A796" s="421" t="s">
        <v>369</v>
      </c>
      <c r="B796" s="422">
        <v>250203012</v>
      </c>
      <c r="C796" s="423" t="s">
        <v>1321</v>
      </c>
      <c r="D796" s="423"/>
      <c r="E796" s="423"/>
      <c r="F796" s="424" t="s">
        <v>1072</v>
      </c>
      <c r="G796" s="478">
        <v>14</v>
      </c>
      <c r="H796" s="478">
        <v>14</v>
      </c>
      <c r="I796" s="478">
        <v>14</v>
      </c>
      <c r="J796" s="479">
        <v>11.5</v>
      </c>
      <c r="K796" s="479">
        <v>9.68333333333333</v>
      </c>
      <c r="L796" s="441"/>
    </row>
    <row r="797" s="392" customFormat="1" ht="30" customHeight="1" spans="1:12">
      <c r="A797" s="421" t="s">
        <v>369</v>
      </c>
      <c r="B797" s="422">
        <v>250203013</v>
      </c>
      <c r="C797" s="423" t="s">
        <v>1322</v>
      </c>
      <c r="D797" s="423"/>
      <c r="E797" s="423"/>
      <c r="F797" s="424" t="s">
        <v>1072</v>
      </c>
      <c r="G797" s="478">
        <v>12.1</v>
      </c>
      <c r="H797" s="478">
        <v>12.1</v>
      </c>
      <c r="I797" s="478">
        <v>12.1</v>
      </c>
      <c r="J797" s="480">
        <v>10.9633333333333</v>
      </c>
      <c r="K797" s="479">
        <v>8.445</v>
      </c>
      <c r="L797" s="441"/>
    </row>
    <row r="798" s="392" customFormat="1" ht="30" customHeight="1" spans="1:12">
      <c r="A798" s="421" t="s">
        <v>369</v>
      </c>
      <c r="B798" s="422">
        <v>250203014</v>
      </c>
      <c r="C798" s="423" t="s">
        <v>1323</v>
      </c>
      <c r="D798" s="423"/>
      <c r="E798" s="423"/>
      <c r="F798" s="424" t="s">
        <v>1072</v>
      </c>
      <c r="G798" s="478">
        <v>12.1</v>
      </c>
      <c r="H798" s="478">
        <v>12.1</v>
      </c>
      <c r="I798" s="478">
        <v>12.1</v>
      </c>
      <c r="J798" s="480">
        <v>10.9633333333333</v>
      </c>
      <c r="K798" s="479">
        <v>8.445</v>
      </c>
      <c r="L798" s="441"/>
    </row>
    <row r="799" s="392" customFormat="1" ht="30" customHeight="1" spans="1:12">
      <c r="A799" s="421" t="s">
        <v>369</v>
      </c>
      <c r="B799" s="422">
        <v>250203015</v>
      </c>
      <c r="C799" s="423" t="s">
        <v>1324</v>
      </c>
      <c r="D799" s="423"/>
      <c r="E799" s="423"/>
      <c r="F799" s="424" t="s">
        <v>1072</v>
      </c>
      <c r="G799" s="478">
        <v>9</v>
      </c>
      <c r="H799" s="478">
        <v>9</v>
      </c>
      <c r="I799" s="478">
        <v>9</v>
      </c>
      <c r="J799" s="479">
        <v>8.16666666666667</v>
      </c>
      <c r="K799" s="479">
        <v>6.43166666666667</v>
      </c>
      <c r="L799" s="441"/>
    </row>
    <row r="800" s="392" customFormat="1" ht="30" customHeight="1" spans="1:12">
      <c r="A800" s="421" t="s">
        <v>369</v>
      </c>
      <c r="B800" s="422">
        <v>250203016</v>
      </c>
      <c r="C800" s="423" t="s">
        <v>1325</v>
      </c>
      <c r="D800" s="423"/>
      <c r="E800" s="423"/>
      <c r="F800" s="424" t="s">
        <v>1072</v>
      </c>
      <c r="G800" s="478">
        <v>9</v>
      </c>
      <c r="H800" s="478">
        <v>9</v>
      </c>
      <c r="I800" s="478">
        <v>9</v>
      </c>
      <c r="J800" s="479">
        <v>8.16666666666667</v>
      </c>
      <c r="K800" s="479">
        <v>6.43166666666667</v>
      </c>
      <c r="L800" s="441"/>
    </row>
    <row r="801" s="392" customFormat="1" ht="30" customHeight="1" spans="1:12">
      <c r="A801" s="421" t="s">
        <v>369</v>
      </c>
      <c r="B801" s="422">
        <v>250203017</v>
      </c>
      <c r="C801" s="423" t="s">
        <v>1326</v>
      </c>
      <c r="D801" s="423"/>
      <c r="E801" s="423"/>
      <c r="F801" s="424" t="s">
        <v>1072</v>
      </c>
      <c r="G801" s="478">
        <v>9</v>
      </c>
      <c r="H801" s="478">
        <v>9</v>
      </c>
      <c r="I801" s="478">
        <v>9</v>
      </c>
      <c r="J801" s="479">
        <v>8.16666666666667</v>
      </c>
      <c r="K801" s="479">
        <v>6.43166666666667</v>
      </c>
      <c r="L801" s="441"/>
    </row>
    <row r="802" s="392" customFormat="1" ht="30" customHeight="1" spans="1:12">
      <c r="A802" s="421" t="s">
        <v>369</v>
      </c>
      <c r="B802" s="422">
        <v>250203018</v>
      </c>
      <c r="C802" s="423" t="s">
        <v>1327</v>
      </c>
      <c r="D802" s="423"/>
      <c r="E802" s="423"/>
      <c r="F802" s="424" t="s">
        <v>1072</v>
      </c>
      <c r="G802" s="478">
        <v>1</v>
      </c>
      <c r="H802" s="478">
        <v>1</v>
      </c>
      <c r="I802" s="478">
        <v>1</v>
      </c>
      <c r="J802" s="480">
        <v>1</v>
      </c>
      <c r="K802" s="480">
        <v>1</v>
      </c>
      <c r="L802" s="441"/>
    </row>
    <row r="803" s="392" customFormat="1" ht="30" customHeight="1" spans="1:12">
      <c r="A803" s="421" t="s">
        <v>369</v>
      </c>
      <c r="B803" s="422">
        <v>250203019</v>
      </c>
      <c r="C803" s="423" t="s">
        <v>1328</v>
      </c>
      <c r="D803" s="423"/>
      <c r="E803" s="423"/>
      <c r="F803" s="424" t="s">
        <v>1072</v>
      </c>
      <c r="G803" s="478">
        <v>18</v>
      </c>
      <c r="H803" s="478">
        <v>18</v>
      </c>
      <c r="I803" s="478">
        <v>18</v>
      </c>
      <c r="J803" s="479">
        <v>16.2333333333333</v>
      </c>
      <c r="K803" s="479">
        <v>13.3933333333333</v>
      </c>
      <c r="L803" s="441"/>
    </row>
    <row r="804" s="392" customFormat="1" ht="30" customHeight="1" spans="1:12">
      <c r="A804" s="421" t="s">
        <v>15</v>
      </c>
      <c r="B804" s="422">
        <v>250203020</v>
      </c>
      <c r="C804" s="423" t="s">
        <v>1329</v>
      </c>
      <c r="D804" s="423"/>
      <c r="E804" s="423"/>
      <c r="F804" s="424" t="s">
        <v>1072</v>
      </c>
      <c r="G804" s="478">
        <v>10</v>
      </c>
      <c r="H804" s="478">
        <v>10</v>
      </c>
      <c r="I804" s="478">
        <v>10</v>
      </c>
      <c r="J804" s="479">
        <v>9.16666666666667</v>
      </c>
      <c r="K804" s="479">
        <v>7.57375</v>
      </c>
      <c r="L804" s="441"/>
    </row>
    <row r="805" s="392" customFormat="1" ht="30" customHeight="1" spans="1:12">
      <c r="A805" s="421" t="s">
        <v>393</v>
      </c>
      <c r="B805" s="422">
        <v>2502030201</v>
      </c>
      <c r="C805" s="423" t="s">
        <v>1330</v>
      </c>
      <c r="D805" s="423" t="s">
        <v>1331</v>
      </c>
      <c r="E805" s="423"/>
      <c r="F805" s="424" t="s">
        <v>1072</v>
      </c>
      <c r="G805" s="478">
        <v>64.1</v>
      </c>
      <c r="H805" s="478">
        <v>64.1</v>
      </c>
      <c r="I805" s="478">
        <v>64.1</v>
      </c>
      <c r="J805" s="479">
        <v>61.28</v>
      </c>
      <c r="K805" s="479">
        <v>42.0716666666667</v>
      </c>
      <c r="L805" s="441"/>
    </row>
    <row r="806" s="392" customFormat="1" ht="30" customHeight="1" spans="1:12">
      <c r="A806" s="421" t="s">
        <v>15</v>
      </c>
      <c r="B806" s="422">
        <v>250203021</v>
      </c>
      <c r="C806" s="423" t="s">
        <v>1332</v>
      </c>
      <c r="D806" s="423"/>
      <c r="E806" s="423"/>
      <c r="F806" s="424" t="s">
        <v>1072</v>
      </c>
      <c r="G806" s="478">
        <v>5</v>
      </c>
      <c r="H806" s="478">
        <v>5</v>
      </c>
      <c r="I806" s="478">
        <v>5</v>
      </c>
      <c r="J806" s="479">
        <v>4.16666666666667</v>
      </c>
      <c r="K806" s="479">
        <v>3.63333333333333</v>
      </c>
      <c r="L806" s="441" t="s">
        <v>1333</v>
      </c>
    </row>
    <row r="807" s="392" customFormat="1" ht="30" customHeight="1" spans="1:12">
      <c r="A807" s="421" t="s">
        <v>369</v>
      </c>
      <c r="B807" s="422">
        <v>250203022</v>
      </c>
      <c r="C807" s="423" t="s">
        <v>1334</v>
      </c>
      <c r="D807" s="423"/>
      <c r="E807" s="423"/>
      <c r="F807" s="424" t="s">
        <v>1072</v>
      </c>
      <c r="G807" s="478">
        <v>12.1</v>
      </c>
      <c r="H807" s="478">
        <v>12.1</v>
      </c>
      <c r="I807" s="478">
        <v>12.1</v>
      </c>
      <c r="J807" s="480">
        <v>10.9633333333333</v>
      </c>
      <c r="K807" s="479">
        <v>8.445</v>
      </c>
      <c r="L807" s="441"/>
    </row>
    <row r="808" s="392" customFormat="1" ht="30" customHeight="1" spans="1:12">
      <c r="A808" s="421" t="s">
        <v>369</v>
      </c>
      <c r="B808" s="422">
        <v>250203023</v>
      </c>
      <c r="C808" s="423" t="s">
        <v>1335</v>
      </c>
      <c r="D808" s="423"/>
      <c r="E808" s="423"/>
      <c r="F808" s="424" t="s">
        <v>1072</v>
      </c>
      <c r="G808" s="478">
        <v>12.1</v>
      </c>
      <c r="H808" s="478">
        <v>12.1</v>
      </c>
      <c r="I808" s="478">
        <v>12.1</v>
      </c>
      <c r="J808" s="480">
        <v>10.9633333333333</v>
      </c>
      <c r="K808" s="479">
        <v>8.445</v>
      </c>
      <c r="L808" s="441"/>
    </row>
    <row r="809" s="392" customFormat="1" ht="30" customHeight="1" spans="1:12">
      <c r="A809" s="421" t="s">
        <v>15</v>
      </c>
      <c r="B809" s="422">
        <v>250203024</v>
      </c>
      <c r="C809" s="423" t="s">
        <v>1336</v>
      </c>
      <c r="D809" s="423"/>
      <c r="E809" s="423"/>
      <c r="F809" s="424" t="s">
        <v>1072</v>
      </c>
      <c r="G809" s="478">
        <v>3</v>
      </c>
      <c r="H809" s="478">
        <v>3</v>
      </c>
      <c r="I809" s="478">
        <v>3</v>
      </c>
      <c r="J809" s="479">
        <v>2.16666666666667</v>
      </c>
      <c r="K809" s="479">
        <v>2.16666666666667</v>
      </c>
      <c r="L809" s="441"/>
    </row>
    <row r="810" s="392" customFormat="1" ht="30" customHeight="1" spans="1:12">
      <c r="A810" s="421" t="s">
        <v>15</v>
      </c>
      <c r="B810" s="422">
        <v>250203025</v>
      </c>
      <c r="C810" s="423" t="s">
        <v>1337</v>
      </c>
      <c r="D810" s="423"/>
      <c r="E810" s="423"/>
      <c r="F810" s="424" t="s">
        <v>1072</v>
      </c>
      <c r="G810" s="478">
        <v>11</v>
      </c>
      <c r="H810" s="478">
        <v>11</v>
      </c>
      <c r="I810" s="478">
        <v>11</v>
      </c>
      <c r="J810" s="479">
        <v>9.33333333333333</v>
      </c>
      <c r="K810" s="479">
        <v>7.725</v>
      </c>
      <c r="L810" s="441"/>
    </row>
    <row r="811" s="392" customFormat="1" ht="30" customHeight="1" spans="1:12">
      <c r="A811" s="421" t="s">
        <v>15</v>
      </c>
      <c r="B811" s="422">
        <v>250203026</v>
      </c>
      <c r="C811" s="423" t="s">
        <v>1338</v>
      </c>
      <c r="D811" s="423"/>
      <c r="E811" s="423"/>
      <c r="F811" s="424" t="s">
        <v>1072</v>
      </c>
      <c r="G811" s="478">
        <v>11</v>
      </c>
      <c r="H811" s="478">
        <v>11</v>
      </c>
      <c r="I811" s="478">
        <v>11</v>
      </c>
      <c r="J811" s="479">
        <v>9.33333333333333</v>
      </c>
      <c r="K811" s="479">
        <v>7.68333333333333</v>
      </c>
      <c r="L811" s="441"/>
    </row>
    <row r="812" s="392" customFormat="1" ht="30" customHeight="1" spans="1:12">
      <c r="A812" s="421" t="s">
        <v>369</v>
      </c>
      <c r="B812" s="422">
        <v>250203027</v>
      </c>
      <c r="C812" s="423" t="s">
        <v>1339</v>
      </c>
      <c r="D812" s="423"/>
      <c r="E812" s="423"/>
      <c r="F812" s="424" t="s">
        <v>1072</v>
      </c>
      <c r="G812" s="478">
        <v>2</v>
      </c>
      <c r="H812" s="478">
        <v>2</v>
      </c>
      <c r="I812" s="478">
        <v>2</v>
      </c>
      <c r="J812" s="479">
        <v>1.16666666666667</v>
      </c>
      <c r="K812" s="479">
        <v>1.16666666666667</v>
      </c>
      <c r="L812" s="441"/>
    </row>
    <row r="813" s="392" customFormat="1" ht="30" customHeight="1" spans="1:12">
      <c r="A813" s="421" t="s">
        <v>369</v>
      </c>
      <c r="B813" s="422">
        <v>250203028</v>
      </c>
      <c r="C813" s="423" t="s">
        <v>1340</v>
      </c>
      <c r="D813" s="423"/>
      <c r="E813" s="423"/>
      <c r="F813" s="424" t="s">
        <v>1072</v>
      </c>
      <c r="G813" s="478">
        <v>6</v>
      </c>
      <c r="H813" s="478">
        <v>6</v>
      </c>
      <c r="I813" s="478">
        <v>6</v>
      </c>
      <c r="J813" s="479">
        <v>5.16666666666667</v>
      </c>
      <c r="K813" s="479">
        <v>4.33333333333333</v>
      </c>
      <c r="L813" s="441"/>
    </row>
    <row r="814" s="392" customFormat="1" ht="30" customHeight="1" spans="1:12">
      <c r="A814" s="421" t="s">
        <v>15</v>
      </c>
      <c r="B814" s="422">
        <v>250203029</v>
      </c>
      <c r="C814" s="423" t="s">
        <v>1341</v>
      </c>
      <c r="D814" s="423"/>
      <c r="E814" s="423"/>
      <c r="F814" s="424" t="s">
        <v>1072</v>
      </c>
      <c r="G814" s="478">
        <v>7</v>
      </c>
      <c r="H814" s="478">
        <v>7</v>
      </c>
      <c r="I814" s="478">
        <v>7</v>
      </c>
      <c r="J814" s="479">
        <v>6.16666666666667</v>
      </c>
      <c r="K814" s="480">
        <v>5</v>
      </c>
      <c r="L814" s="441"/>
    </row>
    <row r="815" s="392" customFormat="1" ht="30" customHeight="1" spans="1:12">
      <c r="A815" s="421" t="s">
        <v>369</v>
      </c>
      <c r="B815" s="422">
        <v>250203030</v>
      </c>
      <c r="C815" s="423" t="s">
        <v>1342</v>
      </c>
      <c r="D815" s="423"/>
      <c r="E815" s="423"/>
      <c r="F815" s="424" t="s">
        <v>1072</v>
      </c>
      <c r="G815" s="478">
        <v>9</v>
      </c>
      <c r="H815" s="478">
        <v>9</v>
      </c>
      <c r="I815" s="478">
        <v>9</v>
      </c>
      <c r="J815" s="479">
        <v>8.16666666666667</v>
      </c>
      <c r="K815" s="479">
        <v>6.405625</v>
      </c>
      <c r="L815" s="441"/>
    </row>
    <row r="816" s="392" customFormat="1" ht="30" customHeight="1" spans="1:12">
      <c r="A816" s="421" t="s">
        <v>174</v>
      </c>
      <c r="B816" s="422">
        <v>250203031</v>
      </c>
      <c r="C816" s="423" t="s">
        <v>1343</v>
      </c>
      <c r="D816" s="423" t="s">
        <v>1344</v>
      </c>
      <c r="E816" s="423"/>
      <c r="F816" s="424" t="s">
        <v>1072</v>
      </c>
      <c r="G816" s="478">
        <v>19.7</v>
      </c>
      <c r="H816" s="478">
        <v>19.7</v>
      </c>
      <c r="I816" s="478">
        <v>19.7</v>
      </c>
      <c r="J816" s="479">
        <v>17.91</v>
      </c>
      <c r="K816" s="479">
        <v>13.4</v>
      </c>
      <c r="L816" s="441" t="s">
        <v>1345</v>
      </c>
    </row>
    <row r="817" s="392" customFormat="1" ht="48" customHeight="1" spans="1:12">
      <c r="A817" s="421" t="s">
        <v>305</v>
      </c>
      <c r="B817" s="422">
        <v>2502030311</v>
      </c>
      <c r="C817" s="423" t="s">
        <v>1343</v>
      </c>
      <c r="D817" s="423" t="s">
        <v>1346</v>
      </c>
      <c r="E817" s="423"/>
      <c r="F817" s="424" t="s">
        <v>1072</v>
      </c>
      <c r="G817" s="478">
        <v>53.9</v>
      </c>
      <c r="H817" s="478">
        <v>53.9</v>
      </c>
      <c r="I817" s="478">
        <v>53.9</v>
      </c>
      <c r="J817" s="479">
        <v>50.4866666666667</v>
      </c>
      <c r="K817" s="480">
        <v>35.99</v>
      </c>
      <c r="L817" s="441" t="s">
        <v>1347</v>
      </c>
    </row>
    <row r="818" s="392" customFormat="1" ht="30" customHeight="1" spans="1:12">
      <c r="A818" s="421" t="s">
        <v>15</v>
      </c>
      <c r="B818" s="422">
        <v>250203032</v>
      </c>
      <c r="C818" s="423" t="s">
        <v>1348</v>
      </c>
      <c r="D818" s="423"/>
      <c r="E818" s="423"/>
      <c r="F818" s="424" t="s">
        <v>1072</v>
      </c>
      <c r="G818" s="478">
        <v>10</v>
      </c>
      <c r="H818" s="478">
        <v>10</v>
      </c>
      <c r="I818" s="478">
        <v>10</v>
      </c>
      <c r="J818" s="479">
        <v>9.08333333333333</v>
      </c>
      <c r="K818" s="479">
        <v>7.38833333333333</v>
      </c>
      <c r="L818" s="441"/>
    </row>
    <row r="819" s="392" customFormat="1" ht="30" customHeight="1" spans="1:12">
      <c r="A819" s="421" t="s">
        <v>15</v>
      </c>
      <c r="B819" s="422">
        <v>250203033</v>
      </c>
      <c r="C819" s="423" t="s">
        <v>1349</v>
      </c>
      <c r="D819" s="423"/>
      <c r="E819" s="423"/>
      <c r="F819" s="424" t="s">
        <v>1072</v>
      </c>
      <c r="G819" s="478">
        <v>10</v>
      </c>
      <c r="H819" s="478">
        <v>10</v>
      </c>
      <c r="I819" s="478">
        <v>10</v>
      </c>
      <c r="J819" s="479">
        <v>9.08333333333333</v>
      </c>
      <c r="K819" s="479">
        <v>7.38833333333333</v>
      </c>
      <c r="L819" s="441"/>
    </row>
    <row r="820" s="392" customFormat="1" ht="30" customHeight="1" spans="1:12">
      <c r="A820" s="421" t="s">
        <v>15</v>
      </c>
      <c r="B820" s="422">
        <v>250203034</v>
      </c>
      <c r="C820" s="423" t="s">
        <v>1350</v>
      </c>
      <c r="D820" s="423"/>
      <c r="E820" s="423"/>
      <c r="F820" s="424" t="s">
        <v>1072</v>
      </c>
      <c r="G820" s="478">
        <v>10</v>
      </c>
      <c r="H820" s="478">
        <v>10</v>
      </c>
      <c r="I820" s="478">
        <v>10</v>
      </c>
      <c r="J820" s="479">
        <v>9.08333333333333</v>
      </c>
      <c r="K820" s="479">
        <v>7.38833333333333</v>
      </c>
      <c r="L820" s="441"/>
    </row>
    <row r="821" s="392" customFormat="1" ht="30" customHeight="1" spans="1:12">
      <c r="A821" s="421" t="s">
        <v>15</v>
      </c>
      <c r="B821" s="422">
        <v>250203035</v>
      </c>
      <c r="C821" s="423" t="s">
        <v>1351</v>
      </c>
      <c r="D821" s="423"/>
      <c r="E821" s="423"/>
      <c r="F821" s="424" t="s">
        <v>1072</v>
      </c>
      <c r="G821" s="478">
        <v>10</v>
      </c>
      <c r="H821" s="478">
        <v>10</v>
      </c>
      <c r="I821" s="478">
        <v>10</v>
      </c>
      <c r="J821" s="479">
        <v>9.16666666666667</v>
      </c>
      <c r="K821" s="479">
        <v>7.38625</v>
      </c>
      <c r="L821" s="441"/>
    </row>
    <row r="822" s="392" customFormat="1" ht="30" customHeight="1" spans="1:12">
      <c r="A822" s="421" t="s">
        <v>369</v>
      </c>
      <c r="B822" s="422">
        <v>250203036</v>
      </c>
      <c r="C822" s="423" t="s">
        <v>1352</v>
      </c>
      <c r="D822" s="423"/>
      <c r="E822" s="423"/>
      <c r="F822" s="424" t="s">
        <v>1072</v>
      </c>
      <c r="G822" s="478">
        <v>9</v>
      </c>
      <c r="H822" s="478">
        <v>9</v>
      </c>
      <c r="I822" s="478">
        <v>9</v>
      </c>
      <c r="J822" s="479">
        <v>8.16666666666667</v>
      </c>
      <c r="K822" s="479">
        <v>6.43166666666667</v>
      </c>
      <c r="L822" s="441"/>
    </row>
    <row r="823" s="392" customFormat="1" ht="30" customHeight="1" spans="1:12">
      <c r="A823" s="421" t="s">
        <v>15</v>
      </c>
      <c r="B823" s="422">
        <v>250203037</v>
      </c>
      <c r="C823" s="423" t="s">
        <v>1353</v>
      </c>
      <c r="D823" s="423"/>
      <c r="E823" s="423"/>
      <c r="F823" s="424" t="s">
        <v>1072</v>
      </c>
      <c r="G823" s="478">
        <v>10</v>
      </c>
      <c r="H823" s="478">
        <v>10</v>
      </c>
      <c r="I823" s="478">
        <v>10</v>
      </c>
      <c r="J823" s="479">
        <v>9.08333333333333</v>
      </c>
      <c r="K823" s="479">
        <v>7.38833333333333</v>
      </c>
      <c r="L823" s="441"/>
    </row>
    <row r="824" s="392" customFormat="1" ht="30" customHeight="1" spans="1:12">
      <c r="A824" s="421" t="s">
        <v>15</v>
      </c>
      <c r="B824" s="422">
        <v>250203038</v>
      </c>
      <c r="C824" s="423" t="s">
        <v>1354</v>
      </c>
      <c r="D824" s="423"/>
      <c r="E824" s="423"/>
      <c r="F824" s="424" t="s">
        <v>1072</v>
      </c>
      <c r="G824" s="478">
        <v>14.8</v>
      </c>
      <c r="H824" s="478">
        <v>14.8</v>
      </c>
      <c r="I824" s="478">
        <v>14.8</v>
      </c>
      <c r="J824" s="479">
        <v>13.2566666666667</v>
      </c>
      <c r="K824" s="480">
        <v>10.0366666666667</v>
      </c>
      <c r="L824" s="441"/>
    </row>
    <row r="825" s="392" customFormat="1" ht="30" customHeight="1" spans="1:12">
      <c r="A825" s="421" t="s">
        <v>15</v>
      </c>
      <c r="B825" s="422">
        <v>250203039</v>
      </c>
      <c r="C825" s="423" t="s">
        <v>1355</v>
      </c>
      <c r="D825" s="423"/>
      <c r="E825" s="423"/>
      <c r="F825" s="424" t="s">
        <v>1072</v>
      </c>
      <c r="G825" s="478">
        <v>3</v>
      </c>
      <c r="H825" s="478">
        <v>3</v>
      </c>
      <c r="I825" s="478">
        <v>3</v>
      </c>
      <c r="J825" s="479">
        <v>2.16666666666667</v>
      </c>
      <c r="K825" s="479">
        <v>2.16666666666667</v>
      </c>
      <c r="L825" s="441"/>
    </row>
    <row r="826" s="392" customFormat="1" ht="30" customHeight="1" spans="1:12">
      <c r="A826" s="421" t="s">
        <v>15</v>
      </c>
      <c r="B826" s="422">
        <v>250203040</v>
      </c>
      <c r="C826" s="423" t="s">
        <v>1356</v>
      </c>
      <c r="D826" s="423"/>
      <c r="E826" s="423"/>
      <c r="F826" s="424" t="s">
        <v>1072</v>
      </c>
      <c r="G826" s="478">
        <v>3</v>
      </c>
      <c r="H826" s="478">
        <v>3</v>
      </c>
      <c r="I826" s="478">
        <v>3</v>
      </c>
      <c r="J826" s="479">
        <v>2.16666666666667</v>
      </c>
      <c r="K826" s="479">
        <v>2.16666666666667</v>
      </c>
      <c r="L826" s="441"/>
    </row>
    <row r="827" s="392" customFormat="1" ht="30" customHeight="1" spans="1:12">
      <c r="A827" s="421" t="s">
        <v>244</v>
      </c>
      <c r="B827" s="422">
        <v>250203041</v>
      </c>
      <c r="C827" s="423" t="s">
        <v>1357</v>
      </c>
      <c r="D827" s="423"/>
      <c r="E827" s="423"/>
      <c r="F827" s="424" t="s">
        <v>1072</v>
      </c>
      <c r="G827" s="478">
        <v>3</v>
      </c>
      <c r="H827" s="478">
        <v>3</v>
      </c>
      <c r="I827" s="478">
        <v>3</v>
      </c>
      <c r="J827" s="479">
        <v>2.2</v>
      </c>
      <c r="K827" s="479">
        <v>2.2</v>
      </c>
      <c r="L827" s="441"/>
    </row>
    <row r="828" s="392" customFormat="1" ht="30" customHeight="1" spans="1:12">
      <c r="A828" s="421" t="s">
        <v>369</v>
      </c>
      <c r="B828" s="422">
        <v>250203042</v>
      </c>
      <c r="C828" s="423" t="s">
        <v>1358</v>
      </c>
      <c r="D828" s="423"/>
      <c r="E828" s="423"/>
      <c r="F828" s="424" t="s">
        <v>1072</v>
      </c>
      <c r="G828" s="478">
        <v>1</v>
      </c>
      <c r="H828" s="478">
        <v>1</v>
      </c>
      <c r="I828" s="478">
        <v>1</v>
      </c>
      <c r="J828" s="480">
        <v>1</v>
      </c>
      <c r="K828" s="480">
        <v>1</v>
      </c>
      <c r="L828" s="441"/>
    </row>
    <row r="829" s="392" customFormat="1" ht="30" customHeight="1" spans="1:12">
      <c r="A829" s="421" t="s">
        <v>15</v>
      </c>
      <c r="B829" s="422">
        <v>250203043</v>
      </c>
      <c r="C829" s="423" t="s">
        <v>1359</v>
      </c>
      <c r="D829" s="423"/>
      <c r="E829" s="423"/>
      <c r="F829" s="424" t="s">
        <v>1072</v>
      </c>
      <c r="G829" s="478">
        <v>18.8</v>
      </c>
      <c r="H829" s="478">
        <v>18.8</v>
      </c>
      <c r="I829" s="478">
        <v>18.8</v>
      </c>
      <c r="J829" s="480">
        <v>17.0066666666667</v>
      </c>
      <c r="K829" s="479">
        <v>12.7466666666667</v>
      </c>
      <c r="L829" s="441"/>
    </row>
    <row r="830" s="392" customFormat="1" ht="30" customHeight="1" spans="1:12">
      <c r="A830" s="421" t="s">
        <v>369</v>
      </c>
      <c r="B830" s="422">
        <v>250203044</v>
      </c>
      <c r="C830" s="423" t="s">
        <v>1360</v>
      </c>
      <c r="D830" s="423"/>
      <c r="E830" s="423"/>
      <c r="F830" s="424" t="s">
        <v>1072</v>
      </c>
      <c r="G830" s="478">
        <v>16</v>
      </c>
      <c r="H830" s="478">
        <v>16</v>
      </c>
      <c r="I830" s="478">
        <v>16</v>
      </c>
      <c r="J830" s="479">
        <v>14.65</v>
      </c>
      <c r="K830" s="480">
        <v>12.0416666666667</v>
      </c>
      <c r="L830" s="441"/>
    </row>
    <row r="831" s="392" customFormat="1" ht="30" customHeight="1" spans="1:12">
      <c r="A831" s="421" t="s">
        <v>15</v>
      </c>
      <c r="B831" s="422">
        <v>250203045</v>
      </c>
      <c r="C831" s="423" t="s">
        <v>1361</v>
      </c>
      <c r="D831" s="423"/>
      <c r="E831" s="423"/>
      <c r="F831" s="424" t="s">
        <v>1072</v>
      </c>
      <c r="G831" s="478">
        <v>18.8</v>
      </c>
      <c r="H831" s="478">
        <v>18.8</v>
      </c>
      <c r="I831" s="478">
        <v>18.8</v>
      </c>
      <c r="J831" s="480">
        <v>17.0066666666667</v>
      </c>
      <c r="K831" s="479">
        <v>12.7466666666667</v>
      </c>
      <c r="L831" s="441"/>
    </row>
    <row r="832" s="392" customFormat="1" ht="30" customHeight="1" spans="1:12">
      <c r="A832" s="421" t="s">
        <v>15</v>
      </c>
      <c r="B832" s="422">
        <v>250203046</v>
      </c>
      <c r="C832" s="423" t="s">
        <v>1362</v>
      </c>
      <c r="D832" s="423"/>
      <c r="E832" s="423"/>
      <c r="F832" s="424" t="s">
        <v>1072</v>
      </c>
      <c r="G832" s="478">
        <v>18.8</v>
      </c>
      <c r="H832" s="478">
        <v>18.8</v>
      </c>
      <c r="I832" s="478">
        <v>18.8</v>
      </c>
      <c r="J832" s="480">
        <v>17.0066666666667</v>
      </c>
      <c r="K832" s="479">
        <v>12.7466666666667</v>
      </c>
      <c r="L832" s="441"/>
    </row>
    <row r="833" s="392" customFormat="1" ht="30" customHeight="1" spans="1:12">
      <c r="A833" s="421" t="s">
        <v>15</v>
      </c>
      <c r="B833" s="422">
        <v>250203047</v>
      </c>
      <c r="C833" s="423" t="s">
        <v>1363</v>
      </c>
      <c r="D833" s="423"/>
      <c r="E833" s="423"/>
      <c r="F833" s="424" t="s">
        <v>1072</v>
      </c>
      <c r="G833" s="478">
        <v>20</v>
      </c>
      <c r="H833" s="478">
        <v>20</v>
      </c>
      <c r="I833" s="478">
        <v>20</v>
      </c>
      <c r="J833" s="479">
        <v>17.5</v>
      </c>
      <c r="K833" s="479">
        <v>14.4166666666667</v>
      </c>
      <c r="L833" s="441"/>
    </row>
    <row r="834" s="392" customFormat="1" ht="30" customHeight="1" spans="1:12">
      <c r="A834" s="421" t="s">
        <v>15</v>
      </c>
      <c r="B834" s="422">
        <v>250203048</v>
      </c>
      <c r="C834" s="423" t="s">
        <v>1364</v>
      </c>
      <c r="D834" s="423"/>
      <c r="E834" s="423"/>
      <c r="F834" s="424" t="s">
        <v>1072</v>
      </c>
      <c r="G834" s="478">
        <v>18.8</v>
      </c>
      <c r="H834" s="478">
        <v>18.8</v>
      </c>
      <c r="I834" s="478">
        <v>18.8</v>
      </c>
      <c r="J834" s="480">
        <v>17.0066666666667</v>
      </c>
      <c r="K834" s="479">
        <v>12.7466666666667</v>
      </c>
      <c r="L834" s="441"/>
    </row>
    <row r="835" s="392" customFormat="1" ht="30" customHeight="1" spans="1:12">
      <c r="A835" s="421" t="s">
        <v>15</v>
      </c>
      <c r="B835" s="422">
        <v>250203049</v>
      </c>
      <c r="C835" s="423" t="s">
        <v>1365</v>
      </c>
      <c r="D835" s="423"/>
      <c r="E835" s="423"/>
      <c r="F835" s="424" t="s">
        <v>1072</v>
      </c>
      <c r="G835" s="478">
        <v>18.8</v>
      </c>
      <c r="H835" s="478">
        <v>18.8</v>
      </c>
      <c r="I835" s="478">
        <v>18.8</v>
      </c>
      <c r="J835" s="480">
        <v>17.0066666666667</v>
      </c>
      <c r="K835" s="479">
        <v>12.7466666666667</v>
      </c>
      <c r="L835" s="441"/>
    </row>
    <row r="836" s="392" customFormat="1" ht="30" customHeight="1" spans="1:12">
      <c r="A836" s="421" t="s">
        <v>15</v>
      </c>
      <c r="B836" s="422">
        <v>250203050</v>
      </c>
      <c r="C836" s="423" t="s">
        <v>1366</v>
      </c>
      <c r="D836" s="423"/>
      <c r="E836" s="423"/>
      <c r="F836" s="424" t="s">
        <v>1072</v>
      </c>
      <c r="G836" s="478">
        <v>18.8</v>
      </c>
      <c r="H836" s="478">
        <v>18.8</v>
      </c>
      <c r="I836" s="478">
        <v>18.8</v>
      </c>
      <c r="J836" s="480">
        <v>17.0066666666667</v>
      </c>
      <c r="K836" s="479">
        <v>12.7466666666667</v>
      </c>
      <c r="L836" s="441"/>
    </row>
    <row r="837" s="392" customFormat="1" ht="30" customHeight="1" spans="1:12">
      <c r="A837" s="421" t="s">
        <v>15</v>
      </c>
      <c r="B837" s="422">
        <v>250203051</v>
      </c>
      <c r="C837" s="423" t="s">
        <v>1367</v>
      </c>
      <c r="D837" s="423"/>
      <c r="E837" s="423"/>
      <c r="F837" s="424" t="s">
        <v>1072</v>
      </c>
      <c r="G837" s="478">
        <v>18.8</v>
      </c>
      <c r="H837" s="478">
        <v>18.8</v>
      </c>
      <c r="I837" s="478">
        <v>18.8</v>
      </c>
      <c r="J837" s="480">
        <v>17.0066666666667</v>
      </c>
      <c r="K837" s="479">
        <v>12.7466666666667</v>
      </c>
      <c r="L837" s="441"/>
    </row>
    <row r="838" s="392" customFormat="1" ht="60" customHeight="1" spans="1:12">
      <c r="A838" s="421" t="s">
        <v>305</v>
      </c>
      <c r="B838" s="422">
        <v>2502030511</v>
      </c>
      <c r="C838" s="423" t="s">
        <v>1368</v>
      </c>
      <c r="D838" s="423" t="s">
        <v>1369</v>
      </c>
      <c r="E838" s="423"/>
      <c r="F838" s="424" t="s">
        <v>1072</v>
      </c>
      <c r="G838" s="478">
        <v>77</v>
      </c>
      <c r="H838" s="478">
        <v>77</v>
      </c>
      <c r="I838" s="478">
        <v>77</v>
      </c>
      <c r="J838" s="479">
        <v>70.3166666666667</v>
      </c>
      <c r="K838" s="479">
        <v>55.9033333333333</v>
      </c>
      <c r="L838" s="441"/>
    </row>
    <row r="839" s="392" customFormat="1" ht="30" customHeight="1" spans="1:12">
      <c r="A839" s="421" t="s">
        <v>369</v>
      </c>
      <c r="B839" s="422">
        <v>250203052</v>
      </c>
      <c r="C839" s="423" t="s">
        <v>1370</v>
      </c>
      <c r="D839" s="423"/>
      <c r="E839" s="423"/>
      <c r="F839" s="424" t="s">
        <v>1072</v>
      </c>
      <c r="G839" s="478">
        <v>16</v>
      </c>
      <c r="H839" s="478">
        <v>16</v>
      </c>
      <c r="I839" s="478">
        <v>16</v>
      </c>
      <c r="J839" s="479">
        <v>14.65</v>
      </c>
      <c r="K839" s="480">
        <v>12.0416666666667</v>
      </c>
      <c r="L839" s="441"/>
    </row>
    <row r="840" s="392" customFormat="1" ht="30" customHeight="1" spans="1:12">
      <c r="A840" s="421" t="s">
        <v>15</v>
      </c>
      <c r="B840" s="422">
        <v>250203053</v>
      </c>
      <c r="C840" s="423" t="s">
        <v>1371</v>
      </c>
      <c r="D840" s="423"/>
      <c r="E840" s="423"/>
      <c r="F840" s="424" t="s">
        <v>1072</v>
      </c>
      <c r="G840" s="478">
        <v>18.8</v>
      </c>
      <c r="H840" s="478">
        <v>18.8</v>
      </c>
      <c r="I840" s="478">
        <v>18.8</v>
      </c>
      <c r="J840" s="480">
        <v>17.0066666666667</v>
      </c>
      <c r="K840" s="479">
        <v>12.7466666666667</v>
      </c>
      <c r="L840" s="441"/>
    </row>
    <row r="841" s="392" customFormat="1" ht="30" customHeight="1" spans="1:12">
      <c r="A841" s="421" t="s">
        <v>15</v>
      </c>
      <c r="B841" s="422">
        <v>250203054</v>
      </c>
      <c r="C841" s="423" t="s">
        <v>1372</v>
      </c>
      <c r="D841" s="423"/>
      <c r="E841" s="423"/>
      <c r="F841" s="424" t="s">
        <v>1072</v>
      </c>
      <c r="G841" s="478">
        <v>18.8</v>
      </c>
      <c r="H841" s="478">
        <v>18.8</v>
      </c>
      <c r="I841" s="478">
        <v>18.8</v>
      </c>
      <c r="J841" s="480">
        <v>17.0066666666667</v>
      </c>
      <c r="K841" s="479">
        <v>12.7466666666667</v>
      </c>
      <c r="L841" s="441"/>
    </row>
    <row r="842" s="392" customFormat="1" ht="30" customHeight="1" spans="1:12">
      <c r="A842" s="421" t="s">
        <v>15</v>
      </c>
      <c r="B842" s="422">
        <v>250203055</v>
      </c>
      <c r="C842" s="423" t="s">
        <v>1373</v>
      </c>
      <c r="D842" s="423"/>
      <c r="E842" s="423"/>
      <c r="F842" s="424" t="s">
        <v>1072</v>
      </c>
      <c r="G842" s="478">
        <v>18.8</v>
      </c>
      <c r="H842" s="478">
        <v>18.8</v>
      </c>
      <c r="I842" s="478">
        <v>18.8</v>
      </c>
      <c r="J842" s="480">
        <v>17.0066666666667</v>
      </c>
      <c r="K842" s="479">
        <v>12.7466666666667</v>
      </c>
      <c r="L842" s="441"/>
    </row>
    <row r="843" s="392" customFormat="1" ht="30" customHeight="1" spans="1:12">
      <c r="A843" s="421" t="s">
        <v>15</v>
      </c>
      <c r="B843" s="422">
        <v>250203056</v>
      </c>
      <c r="C843" s="423" t="s">
        <v>1374</v>
      </c>
      <c r="D843" s="423"/>
      <c r="E843" s="423"/>
      <c r="F843" s="424" t="s">
        <v>1072</v>
      </c>
      <c r="G843" s="478">
        <v>18.8</v>
      </c>
      <c r="H843" s="478">
        <v>18.8</v>
      </c>
      <c r="I843" s="478">
        <v>18.8</v>
      </c>
      <c r="J843" s="479">
        <v>14.6733333333333</v>
      </c>
      <c r="K843" s="479">
        <v>12.7466666666667</v>
      </c>
      <c r="L843" s="441"/>
    </row>
    <row r="844" s="392" customFormat="1" ht="30" customHeight="1" spans="1:12">
      <c r="A844" s="421" t="s">
        <v>15</v>
      </c>
      <c r="B844" s="422">
        <v>250203057</v>
      </c>
      <c r="C844" s="423" t="s">
        <v>1375</v>
      </c>
      <c r="D844" s="423"/>
      <c r="E844" s="423"/>
      <c r="F844" s="424" t="s">
        <v>1072</v>
      </c>
      <c r="G844" s="478">
        <v>18.8</v>
      </c>
      <c r="H844" s="478">
        <v>18.8</v>
      </c>
      <c r="I844" s="478">
        <v>18.8</v>
      </c>
      <c r="J844" s="479">
        <v>14.6733333333333</v>
      </c>
      <c r="K844" s="479">
        <v>12.7466666666667</v>
      </c>
      <c r="L844" s="441"/>
    </row>
    <row r="845" s="392" customFormat="1" ht="30" customHeight="1" spans="1:12">
      <c r="A845" s="421" t="s">
        <v>15</v>
      </c>
      <c r="B845" s="422">
        <v>250203058</v>
      </c>
      <c r="C845" s="423" t="s">
        <v>1376</v>
      </c>
      <c r="D845" s="423"/>
      <c r="E845" s="423"/>
      <c r="F845" s="424" t="s">
        <v>1072</v>
      </c>
      <c r="G845" s="478">
        <v>18.8</v>
      </c>
      <c r="H845" s="478">
        <v>18.8</v>
      </c>
      <c r="I845" s="478">
        <v>18.8</v>
      </c>
      <c r="J845" s="480">
        <v>17.0066666666667</v>
      </c>
      <c r="K845" s="479">
        <v>12.7466666666667</v>
      </c>
      <c r="L845" s="441"/>
    </row>
    <row r="846" s="392" customFormat="1" ht="30" customHeight="1" spans="1:12">
      <c r="A846" s="421" t="s">
        <v>15</v>
      </c>
      <c r="B846" s="422">
        <v>250203059</v>
      </c>
      <c r="C846" s="423" t="s">
        <v>1377</v>
      </c>
      <c r="D846" s="423"/>
      <c r="E846" s="423"/>
      <c r="F846" s="424" t="s">
        <v>1072</v>
      </c>
      <c r="G846" s="478">
        <v>18.8</v>
      </c>
      <c r="H846" s="478">
        <v>18.8</v>
      </c>
      <c r="I846" s="478">
        <v>18.8</v>
      </c>
      <c r="J846" s="480">
        <v>17.0066666666667</v>
      </c>
      <c r="K846" s="479">
        <v>12.7466666666667</v>
      </c>
      <c r="L846" s="441"/>
    </row>
    <row r="847" s="392" customFormat="1" ht="30" customHeight="1" spans="1:12">
      <c r="A847" s="421" t="s">
        <v>15</v>
      </c>
      <c r="B847" s="422">
        <v>250203060</v>
      </c>
      <c r="C847" s="423" t="s">
        <v>1378</v>
      </c>
      <c r="D847" s="423"/>
      <c r="E847" s="423"/>
      <c r="F847" s="424" t="s">
        <v>1072</v>
      </c>
      <c r="G847" s="478">
        <v>18.8</v>
      </c>
      <c r="H847" s="478">
        <v>18.8</v>
      </c>
      <c r="I847" s="478">
        <v>18.8</v>
      </c>
      <c r="J847" s="480">
        <v>17.0066666666667</v>
      </c>
      <c r="K847" s="479">
        <v>12.7466666666667</v>
      </c>
      <c r="L847" s="441"/>
    </row>
    <row r="848" s="392" customFormat="1" ht="30" customHeight="1" spans="1:12">
      <c r="A848" s="421" t="s">
        <v>15</v>
      </c>
      <c r="B848" s="422">
        <v>250203061</v>
      </c>
      <c r="C848" s="423" t="s">
        <v>1379</v>
      </c>
      <c r="D848" s="423"/>
      <c r="E848" s="423"/>
      <c r="F848" s="424" t="s">
        <v>1072</v>
      </c>
      <c r="G848" s="478">
        <v>18.8</v>
      </c>
      <c r="H848" s="478">
        <v>18.8</v>
      </c>
      <c r="I848" s="478">
        <v>18.8</v>
      </c>
      <c r="J848" s="480">
        <v>17.0066666666667</v>
      </c>
      <c r="K848" s="479">
        <v>12.7466666666667</v>
      </c>
      <c r="L848" s="441"/>
    </row>
    <row r="849" s="392" customFormat="1" ht="30" customHeight="1" spans="1:12">
      <c r="A849" s="421" t="s">
        <v>15</v>
      </c>
      <c r="B849" s="422">
        <v>250203062</v>
      </c>
      <c r="C849" s="423" t="s">
        <v>1380</v>
      </c>
      <c r="D849" s="423"/>
      <c r="E849" s="423"/>
      <c r="F849" s="424" t="s">
        <v>1072</v>
      </c>
      <c r="G849" s="478">
        <v>18.8</v>
      </c>
      <c r="H849" s="478">
        <v>18.8</v>
      </c>
      <c r="I849" s="478">
        <v>18.8</v>
      </c>
      <c r="J849" s="480">
        <v>17.0066666666667</v>
      </c>
      <c r="K849" s="479">
        <v>12.7466666666667</v>
      </c>
      <c r="L849" s="441"/>
    </row>
    <row r="850" s="392" customFormat="1" ht="62.25" customHeight="1" spans="1:12">
      <c r="A850" s="421" t="s">
        <v>15</v>
      </c>
      <c r="B850" s="422">
        <v>250203063</v>
      </c>
      <c r="C850" s="423" t="s">
        <v>1381</v>
      </c>
      <c r="D850" s="423"/>
      <c r="E850" s="423"/>
      <c r="F850" s="424" t="s">
        <v>1072</v>
      </c>
      <c r="G850" s="478">
        <v>18.8</v>
      </c>
      <c r="H850" s="478">
        <v>18.8</v>
      </c>
      <c r="I850" s="478">
        <v>18.8</v>
      </c>
      <c r="J850" s="480">
        <v>17.0066666666667</v>
      </c>
      <c r="K850" s="479">
        <v>12.7466666666667</v>
      </c>
      <c r="L850" s="441"/>
    </row>
    <row r="851" s="392" customFormat="1" ht="30" customHeight="1" spans="1:12">
      <c r="A851" s="421" t="s">
        <v>15</v>
      </c>
      <c r="B851" s="422">
        <v>250203064</v>
      </c>
      <c r="C851" s="423" t="s">
        <v>1382</v>
      </c>
      <c r="D851" s="423"/>
      <c r="E851" s="423"/>
      <c r="F851" s="424" t="s">
        <v>1072</v>
      </c>
      <c r="G851" s="478">
        <v>18.8</v>
      </c>
      <c r="H851" s="478">
        <v>18.8</v>
      </c>
      <c r="I851" s="478">
        <v>18.8</v>
      </c>
      <c r="J851" s="480">
        <v>17.0066666666667</v>
      </c>
      <c r="K851" s="479">
        <v>12.7466666666667</v>
      </c>
      <c r="L851" s="441"/>
    </row>
    <row r="852" s="392" customFormat="1" ht="30" customHeight="1" spans="1:12">
      <c r="A852" s="421" t="s">
        <v>15</v>
      </c>
      <c r="B852" s="422">
        <v>250203065</v>
      </c>
      <c r="C852" s="423" t="s">
        <v>1383</v>
      </c>
      <c r="D852" s="423"/>
      <c r="E852" s="423"/>
      <c r="F852" s="424" t="s">
        <v>1072</v>
      </c>
      <c r="G852" s="478">
        <v>18.8</v>
      </c>
      <c r="H852" s="478">
        <v>18.8</v>
      </c>
      <c r="I852" s="478">
        <v>18.8</v>
      </c>
      <c r="J852" s="480">
        <v>17.0066666666667</v>
      </c>
      <c r="K852" s="479">
        <v>12.86</v>
      </c>
      <c r="L852" s="441" t="s">
        <v>1384</v>
      </c>
    </row>
    <row r="853" s="392" customFormat="1" ht="30" customHeight="1" spans="1:12">
      <c r="A853" s="421" t="s">
        <v>393</v>
      </c>
      <c r="B853" s="422">
        <v>2502030651</v>
      </c>
      <c r="C853" s="423" t="s">
        <v>1385</v>
      </c>
      <c r="D853" s="423" t="s">
        <v>1386</v>
      </c>
      <c r="E853" s="423"/>
      <c r="F853" s="424" t="s">
        <v>23</v>
      </c>
      <c r="G853" s="478">
        <v>48.5</v>
      </c>
      <c r="H853" s="478">
        <v>48.5</v>
      </c>
      <c r="I853" s="478">
        <v>48.5</v>
      </c>
      <c r="J853" s="479">
        <v>46.2166666666667</v>
      </c>
      <c r="K853" s="479">
        <v>34.8066666666667</v>
      </c>
      <c r="L853" s="441"/>
    </row>
    <row r="854" s="392" customFormat="1" ht="30" customHeight="1" spans="1:12">
      <c r="A854" s="421" t="s">
        <v>15</v>
      </c>
      <c r="B854" s="422">
        <v>250203066</v>
      </c>
      <c r="C854" s="423" t="s">
        <v>1387</v>
      </c>
      <c r="D854" s="423"/>
      <c r="E854" s="423"/>
      <c r="F854" s="424" t="s">
        <v>1072</v>
      </c>
      <c r="G854" s="478">
        <v>18.8</v>
      </c>
      <c r="H854" s="478">
        <v>18.8</v>
      </c>
      <c r="I854" s="478">
        <v>18.8</v>
      </c>
      <c r="J854" s="480">
        <v>17.0066666666667</v>
      </c>
      <c r="K854" s="479">
        <v>13.3542857142857</v>
      </c>
      <c r="L854" s="441"/>
    </row>
    <row r="855" s="392" customFormat="1" ht="30" customHeight="1" spans="1:12">
      <c r="A855" s="421" t="s">
        <v>393</v>
      </c>
      <c r="B855" s="422">
        <v>2502030661</v>
      </c>
      <c r="C855" s="423" t="s">
        <v>1388</v>
      </c>
      <c r="D855" s="423" t="s">
        <v>1386</v>
      </c>
      <c r="E855" s="423"/>
      <c r="F855" s="424" t="s">
        <v>23</v>
      </c>
      <c r="G855" s="478">
        <v>58.5</v>
      </c>
      <c r="H855" s="478">
        <v>58.5</v>
      </c>
      <c r="I855" s="478">
        <v>58.5</v>
      </c>
      <c r="J855" s="479">
        <v>58.4166666666667</v>
      </c>
      <c r="K855" s="479">
        <v>43.775</v>
      </c>
      <c r="L855" s="441"/>
    </row>
    <row r="856" s="392" customFormat="1" ht="30" customHeight="1" spans="1:12">
      <c r="A856" s="421" t="s">
        <v>369</v>
      </c>
      <c r="B856" s="422">
        <v>250203067</v>
      </c>
      <c r="C856" s="423" t="s">
        <v>1389</v>
      </c>
      <c r="D856" s="423" t="s">
        <v>1390</v>
      </c>
      <c r="E856" s="423"/>
      <c r="F856" s="424" t="s">
        <v>1072</v>
      </c>
      <c r="G856" s="478">
        <v>17</v>
      </c>
      <c r="H856" s="478">
        <v>17</v>
      </c>
      <c r="I856" s="478">
        <v>17</v>
      </c>
      <c r="J856" s="479">
        <v>15.2666666666667</v>
      </c>
      <c r="K856" s="479">
        <v>12.71</v>
      </c>
      <c r="L856" s="441"/>
    </row>
    <row r="857" s="392" customFormat="1" ht="30" customHeight="1" spans="1:12">
      <c r="A857" s="421" t="s">
        <v>174</v>
      </c>
      <c r="B857" s="422">
        <v>250203068</v>
      </c>
      <c r="C857" s="423" t="s">
        <v>1391</v>
      </c>
      <c r="D857" s="423"/>
      <c r="E857" s="423"/>
      <c r="F857" s="424" t="s">
        <v>1072</v>
      </c>
      <c r="G857" s="478">
        <v>96.6</v>
      </c>
      <c r="H857" s="478">
        <v>96.6</v>
      </c>
      <c r="I857" s="478">
        <v>96.6</v>
      </c>
      <c r="J857" s="479">
        <v>94.8733333333333</v>
      </c>
      <c r="K857" s="479">
        <v>68.1183333333333</v>
      </c>
      <c r="L857" s="441"/>
    </row>
    <row r="858" s="392" customFormat="1" ht="30" customHeight="1" spans="1:12">
      <c r="A858" s="421" t="s">
        <v>15</v>
      </c>
      <c r="B858" s="422">
        <v>250203069</v>
      </c>
      <c r="C858" s="423" t="s">
        <v>1392</v>
      </c>
      <c r="D858" s="423"/>
      <c r="E858" s="423"/>
      <c r="F858" s="424" t="s">
        <v>1072</v>
      </c>
      <c r="G858" s="478">
        <v>3</v>
      </c>
      <c r="H858" s="478">
        <v>3</v>
      </c>
      <c r="I858" s="478">
        <v>3</v>
      </c>
      <c r="J858" s="479">
        <v>2.88333333333333</v>
      </c>
      <c r="K858" s="479">
        <v>2.41</v>
      </c>
      <c r="L858" s="441"/>
    </row>
    <row r="859" s="392" customFormat="1" ht="30" customHeight="1" spans="1:12">
      <c r="A859" s="421" t="s">
        <v>369</v>
      </c>
      <c r="B859" s="422">
        <v>250203070</v>
      </c>
      <c r="C859" s="423" t="s">
        <v>1393</v>
      </c>
      <c r="D859" s="423" t="s">
        <v>1394</v>
      </c>
      <c r="E859" s="423"/>
      <c r="F859" s="424" t="s">
        <v>23</v>
      </c>
      <c r="G859" s="478">
        <v>34</v>
      </c>
      <c r="H859" s="478">
        <v>34</v>
      </c>
      <c r="I859" s="478">
        <v>34</v>
      </c>
      <c r="J859" s="479">
        <v>31.0666666666667</v>
      </c>
      <c r="K859" s="479">
        <v>24.285</v>
      </c>
      <c r="L859" s="441"/>
    </row>
    <row r="860" s="392" customFormat="1" ht="30" customHeight="1" spans="1:12">
      <c r="A860" s="421" t="s">
        <v>284</v>
      </c>
      <c r="B860" s="422">
        <v>250203071</v>
      </c>
      <c r="C860" s="423" t="s">
        <v>1395</v>
      </c>
      <c r="D860" s="423" t="s">
        <v>1396</v>
      </c>
      <c r="E860" s="423"/>
      <c r="F860" s="424" t="s">
        <v>1072</v>
      </c>
      <c r="G860" s="478">
        <v>9</v>
      </c>
      <c r="H860" s="478">
        <v>9</v>
      </c>
      <c r="I860" s="478">
        <v>9</v>
      </c>
      <c r="J860" s="479">
        <v>7.33333333333333</v>
      </c>
      <c r="K860" s="479">
        <v>5.6625</v>
      </c>
      <c r="L860" s="441"/>
    </row>
    <row r="861" s="392" customFormat="1" ht="30" customHeight="1" spans="1:12">
      <c r="A861" s="421" t="s">
        <v>284</v>
      </c>
      <c r="B861" s="422">
        <v>250203072</v>
      </c>
      <c r="C861" s="423" t="s">
        <v>1397</v>
      </c>
      <c r="D861" s="423"/>
      <c r="E861" s="423"/>
      <c r="F861" s="424" t="s">
        <v>1072</v>
      </c>
      <c r="G861" s="478">
        <v>9</v>
      </c>
      <c r="H861" s="478">
        <v>9</v>
      </c>
      <c r="I861" s="478">
        <v>9</v>
      </c>
      <c r="J861" s="479">
        <v>7.33333333333333</v>
      </c>
      <c r="K861" s="479">
        <v>5.6625</v>
      </c>
      <c r="L861" s="441"/>
    </row>
    <row r="862" s="392" customFormat="1" ht="30" customHeight="1" spans="1:12">
      <c r="A862" s="421" t="s">
        <v>284</v>
      </c>
      <c r="B862" s="422">
        <v>250203073</v>
      </c>
      <c r="C862" s="423" t="s">
        <v>1398</v>
      </c>
      <c r="D862" s="423"/>
      <c r="E862" s="423"/>
      <c r="F862" s="424" t="s">
        <v>1072</v>
      </c>
      <c r="G862" s="478">
        <v>15</v>
      </c>
      <c r="H862" s="478">
        <v>15</v>
      </c>
      <c r="I862" s="478">
        <v>15</v>
      </c>
      <c r="J862" s="479">
        <v>13.56</v>
      </c>
      <c r="K862" s="479">
        <v>11.0966666666667</v>
      </c>
      <c r="L862" s="441"/>
    </row>
    <row r="863" s="392" customFormat="1" ht="30" customHeight="1" spans="1:12">
      <c r="A863" s="421" t="s">
        <v>284</v>
      </c>
      <c r="B863" s="422">
        <v>250203074</v>
      </c>
      <c r="C863" s="423" t="s">
        <v>1399</v>
      </c>
      <c r="D863" s="423"/>
      <c r="E863" s="423"/>
      <c r="F863" s="424" t="s">
        <v>1072</v>
      </c>
      <c r="G863" s="478">
        <v>10</v>
      </c>
      <c r="H863" s="478">
        <v>10</v>
      </c>
      <c r="I863" s="478">
        <v>10</v>
      </c>
      <c r="J863" s="479">
        <v>8.8</v>
      </c>
      <c r="K863" s="479">
        <v>7.31333333333333</v>
      </c>
      <c r="L863" s="441"/>
    </row>
    <row r="864" s="392" customFormat="1" ht="30" customHeight="1" spans="1:12">
      <c r="A864" s="421" t="s">
        <v>284</v>
      </c>
      <c r="B864" s="422">
        <v>250203075</v>
      </c>
      <c r="C864" s="423" t="s">
        <v>1400</v>
      </c>
      <c r="D864" s="423"/>
      <c r="E864" s="423"/>
      <c r="F864" s="424" t="s">
        <v>1072</v>
      </c>
      <c r="G864" s="478">
        <v>10</v>
      </c>
      <c r="H864" s="478">
        <v>10</v>
      </c>
      <c r="I864" s="478">
        <v>10</v>
      </c>
      <c r="J864" s="479">
        <v>8.8</v>
      </c>
      <c r="K864" s="479">
        <v>7.31333333333333</v>
      </c>
      <c r="L864" s="441"/>
    </row>
    <row r="865" s="392" customFormat="1" ht="30" customHeight="1" spans="1:12">
      <c r="A865" s="421" t="s">
        <v>284</v>
      </c>
      <c r="B865" s="422">
        <v>250203076</v>
      </c>
      <c r="C865" s="423" t="s">
        <v>1401</v>
      </c>
      <c r="D865" s="423"/>
      <c r="E865" s="423"/>
      <c r="F865" s="424" t="s">
        <v>1072</v>
      </c>
      <c r="G865" s="478">
        <v>10</v>
      </c>
      <c r="H865" s="478">
        <v>10</v>
      </c>
      <c r="I865" s="478">
        <v>10</v>
      </c>
      <c r="J865" s="479">
        <v>8.8</v>
      </c>
      <c r="K865" s="479">
        <v>7.31333333333333</v>
      </c>
      <c r="L865" s="441"/>
    </row>
    <row r="866" s="392" customFormat="1" ht="30" customHeight="1" spans="1:12">
      <c r="A866" s="421" t="s">
        <v>284</v>
      </c>
      <c r="B866" s="422">
        <v>250203077</v>
      </c>
      <c r="C866" s="423" t="s">
        <v>1402</v>
      </c>
      <c r="D866" s="423"/>
      <c r="E866" s="423"/>
      <c r="F866" s="424" t="s">
        <v>1072</v>
      </c>
      <c r="G866" s="478">
        <v>10</v>
      </c>
      <c r="H866" s="478">
        <v>10</v>
      </c>
      <c r="I866" s="478">
        <v>10</v>
      </c>
      <c r="J866" s="479">
        <v>8.8</v>
      </c>
      <c r="K866" s="479">
        <v>7.31333333333333</v>
      </c>
      <c r="L866" s="441"/>
    </row>
    <row r="867" s="392" customFormat="1" ht="30" customHeight="1" spans="1:12">
      <c r="A867" s="421" t="s">
        <v>393</v>
      </c>
      <c r="B867" s="422">
        <v>250203078</v>
      </c>
      <c r="C867" s="423" t="s">
        <v>1403</v>
      </c>
      <c r="D867" s="423"/>
      <c r="E867" s="423"/>
      <c r="F867" s="424" t="s">
        <v>1072</v>
      </c>
      <c r="G867" s="478">
        <v>20.7</v>
      </c>
      <c r="H867" s="478">
        <v>20.7</v>
      </c>
      <c r="I867" s="478">
        <v>20.7</v>
      </c>
      <c r="J867" s="479">
        <v>19.46</v>
      </c>
      <c r="K867" s="479">
        <v>13.5916666666667</v>
      </c>
      <c r="L867" s="441"/>
    </row>
    <row r="868" s="392" customFormat="1" ht="30" customHeight="1" spans="1:12">
      <c r="A868" s="421" t="s">
        <v>393</v>
      </c>
      <c r="B868" s="422">
        <v>250203079</v>
      </c>
      <c r="C868" s="423" t="s">
        <v>1404</v>
      </c>
      <c r="D868" s="423"/>
      <c r="E868" s="423"/>
      <c r="F868" s="424" t="s">
        <v>1072</v>
      </c>
      <c r="G868" s="478">
        <v>15.8</v>
      </c>
      <c r="H868" s="478">
        <v>15.8</v>
      </c>
      <c r="I868" s="478">
        <v>15.8</v>
      </c>
      <c r="J868" s="480">
        <v>14.9566666666667</v>
      </c>
      <c r="K868" s="479">
        <v>10.4733333333333</v>
      </c>
      <c r="L868" s="441"/>
    </row>
    <row r="869" s="392" customFormat="1" ht="53.25" customHeight="1" spans="1:12">
      <c r="A869" s="421" t="s">
        <v>1405</v>
      </c>
      <c r="B869" s="422">
        <v>250203080</v>
      </c>
      <c r="C869" s="423" t="s">
        <v>1406</v>
      </c>
      <c r="D869" s="423" t="s">
        <v>1407</v>
      </c>
      <c r="E869" s="423"/>
      <c r="F869" s="424" t="s">
        <v>23</v>
      </c>
      <c r="G869" s="516">
        <v>161.513687600644</v>
      </c>
      <c r="H869" s="517">
        <v>162</v>
      </c>
      <c r="I869" s="517">
        <v>162</v>
      </c>
      <c r="J869" s="517">
        <v>157</v>
      </c>
      <c r="K869" s="517">
        <v>115</v>
      </c>
      <c r="L869" s="441"/>
    </row>
    <row r="870" s="392" customFormat="1" ht="30" customHeight="1" spans="1:12">
      <c r="A870" s="421" t="s">
        <v>393</v>
      </c>
      <c r="B870" s="422">
        <v>250203085</v>
      </c>
      <c r="C870" s="423" t="s">
        <v>1408</v>
      </c>
      <c r="D870" s="423" t="s">
        <v>1347</v>
      </c>
      <c r="E870" s="423"/>
      <c r="F870" s="424" t="s">
        <v>1072</v>
      </c>
      <c r="G870" s="478">
        <v>18</v>
      </c>
      <c r="H870" s="478">
        <v>18</v>
      </c>
      <c r="I870" s="478">
        <v>18</v>
      </c>
      <c r="J870" s="479">
        <v>16.3333333333333</v>
      </c>
      <c r="K870" s="479">
        <v>14.8833333333333</v>
      </c>
      <c r="L870" s="441"/>
    </row>
    <row r="871" s="392" customFormat="1" ht="30" customHeight="1" spans="1:12">
      <c r="A871" s="421" t="s">
        <v>393</v>
      </c>
      <c r="B871" s="422">
        <v>250203086</v>
      </c>
      <c r="C871" s="423" t="s">
        <v>1409</v>
      </c>
      <c r="D871" s="423" t="s">
        <v>1347</v>
      </c>
      <c r="E871" s="423"/>
      <c r="F871" s="424" t="s">
        <v>1072</v>
      </c>
      <c r="G871" s="478">
        <v>23</v>
      </c>
      <c r="H871" s="478">
        <v>23</v>
      </c>
      <c r="I871" s="478">
        <v>23</v>
      </c>
      <c r="J871" s="479">
        <v>21.3333333333333</v>
      </c>
      <c r="K871" s="479">
        <v>19.0666666666667</v>
      </c>
      <c r="L871" s="441"/>
    </row>
    <row r="872" s="392" customFormat="1" ht="30" customHeight="1" spans="1:12">
      <c r="A872" s="421" t="s">
        <v>393</v>
      </c>
      <c r="B872" s="422">
        <v>250203087</v>
      </c>
      <c r="C872" s="423" t="s">
        <v>1410</v>
      </c>
      <c r="D872" s="423" t="s">
        <v>1347</v>
      </c>
      <c r="E872" s="423"/>
      <c r="F872" s="424" t="s">
        <v>1072</v>
      </c>
      <c r="G872" s="478">
        <v>18</v>
      </c>
      <c r="H872" s="478">
        <v>18</v>
      </c>
      <c r="I872" s="478">
        <v>18</v>
      </c>
      <c r="J872" s="479">
        <v>16.3333333333333</v>
      </c>
      <c r="K872" s="479">
        <v>14.8833333333333</v>
      </c>
      <c r="L872" s="441"/>
    </row>
    <row r="873" s="392" customFormat="1" ht="30" customHeight="1" spans="1:12">
      <c r="A873" s="421" t="s">
        <v>393</v>
      </c>
      <c r="B873" s="422">
        <v>250203088</v>
      </c>
      <c r="C873" s="423" t="s">
        <v>1411</v>
      </c>
      <c r="D873" s="423" t="s">
        <v>1347</v>
      </c>
      <c r="E873" s="423"/>
      <c r="F873" s="424" t="s">
        <v>1072</v>
      </c>
      <c r="G873" s="478">
        <v>23</v>
      </c>
      <c r="H873" s="478">
        <v>23</v>
      </c>
      <c r="I873" s="478">
        <v>23</v>
      </c>
      <c r="J873" s="479">
        <v>21.3333333333333</v>
      </c>
      <c r="K873" s="479">
        <v>19.0666666666667</v>
      </c>
      <c r="L873" s="441"/>
    </row>
    <row r="874" s="392" customFormat="1" ht="30" customHeight="1" spans="1:12">
      <c r="A874" s="421" t="s">
        <v>393</v>
      </c>
      <c r="B874" s="422">
        <v>250203089</v>
      </c>
      <c r="C874" s="423" t="s">
        <v>1412</v>
      </c>
      <c r="D874" s="423" t="s">
        <v>1347</v>
      </c>
      <c r="E874" s="423"/>
      <c r="F874" s="424" t="s">
        <v>1072</v>
      </c>
      <c r="G874" s="478">
        <v>30.9</v>
      </c>
      <c r="H874" s="478">
        <v>30.9</v>
      </c>
      <c r="I874" s="478">
        <v>30.9</v>
      </c>
      <c r="J874" s="479">
        <v>28.8533333333333</v>
      </c>
      <c r="K874" s="479">
        <v>20.755</v>
      </c>
      <c r="L874" s="441"/>
    </row>
    <row r="875" s="392" customFormat="1" ht="30" customHeight="1" spans="1:12">
      <c r="A875" s="421" t="s">
        <v>229</v>
      </c>
      <c r="B875" s="422" t="s">
        <v>1413</v>
      </c>
      <c r="C875" s="423" t="s">
        <v>1414</v>
      </c>
      <c r="D875" s="423" t="s">
        <v>1415</v>
      </c>
      <c r="E875" s="423"/>
      <c r="F875" s="424" t="s">
        <v>23</v>
      </c>
      <c r="G875" s="478">
        <v>52.9</v>
      </c>
      <c r="H875" s="478">
        <v>52.9</v>
      </c>
      <c r="I875" s="478">
        <v>52.9</v>
      </c>
      <c r="J875" s="479">
        <v>47.52</v>
      </c>
      <c r="K875" s="479">
        <v>38.3135714285714</v>
      </c>
      <c r="L875" s="441"/>
    </row>
    <row r="876" s="392" customFormat="1" ht="30" customHeight="1" spans="1:12">
      <c r="A876" s="421" t="s">
        <v>369</v>
      </c>
      <c r="B876" s="422" t="s">
        <v>1416</v>
      </c>
      <c r="C876" s="423" t="s">
        <v>1414</v>
      </c>
      <c r="D876" s="423" t="s">
        <v>1417</v>
      </c>
      <c r="E876" s="423"/>
      <c r="F876" s="424" t="s">
        <v>23</v>
      </c>
      <c r="G876" s="478">
        <v>97.7</v>
      </c>
      <c r="H876" s="478">
        <v>97.7</v>
      </c>
      <c r="I876" s="478">
        <v>97.7</v>
      </c>
      <c r="J876" s="479">
        <v>88.65</v>
      </c>
      <c r="K876" s="479">
        <v>71.6578571428571</v>
      </c>
      <c r="L876" s="441"/>
    </row>
    <row r="877" s="392" customFormat="1" ht="30" customHeight="1" spans="1:12">
      <c r="A877" s="421" t="s">
        <v>229</v>
      </c>
      <c r="B877" s="422" t="s">
        <v>1418</v>
      </c>
      <c r="C877" s="423" t="s">
        <v>1419</v>
      </c>
      <c r="D877" s="423" t="s">
        <v>1077</v>
      </c>
      <c r="E877" s="423"/>
      <c r="F877" s="424" t="s">
        <v>23</v>
      </c>
      <c r="G877" s="478">
        <v>112.6</v>
      </c>
      <c r="H877" s="478">
        <v>112.6</v>
      </c>
      <c r="I877" s="478">
        <v>112.6</v>
      </c>
      <c r="J877" s="480">
        <v>105</v>
      </c>
      <c r="K877" s="479">
        <v>78.875</v>
      </c>
      <c r="L877" s="441"/>
    </row>
    <row r="878" s="392" customFormat="1" ht="30" customHeight="1" spans="1:12">
      <c r="A878" s="421" t="s">
        <v>177</v>
      </c>
      <c r="B878" s="422">
        <v>2503</v>
      </c>
      <c r="C878" s="423" t="s">
        <v>1420</v>
      </c>
      <c r="D878" s="423"/>
      <c r="E878" s="423"/>
      <c r="F878" s="424"/>
      <c r="G878" s="478"/>
      <c r="H878" s="478"/>
      <c r="I878" s="478"/>
      <c r="J878" s="478"/>
      <c r="K878" s="478"/>
      <c r="L878" s="441"/>
    </row>
    <row r="879" s="392" customFormat="1" ht="30" customHeight="1" spans="1:12">
      <c r="A879" s="421" t="s">
        <v>15</v>
      </c>
      <c r="B879" s="422">
        <v>250301</v>
      </c>
      <c r="C879" s="423" t="s">
        <v>1421</v>
      </c>
      <c r="D879" s="423"/>
      <c r="E879" s="423"/>
      <c r="F879" s="424"/>
      <c r="G879" s="478"/>
      <c r="H879" s="478"/>
      <c r="I879" s="478"/>
      <c r="J879" s="478"/>
      <c r="K879" s="478"/>
      <c r="L879" s="441"/>
    </row>
    <row r="880" s="392" customFormat="1" ht="30" customHeight="1" spans="1:12">
      <c r="A880" s="421" t="s">
        <v>15</v>
      </c>
      <c r="B880" s="422">
        <v>250301001</v>
      </c>
      <c r="C880" s="423" t="s">
        <v>1422</v>
      </c>
      <c r="D880" s="423"/>
      <c r="E880" s="423"/>
      <c r="F880" s="424" t="s">
        <v>1072</v>
      </c>
      <c r="G880" s="478">
        <v>5</v>
      </c>
      <c r="H880" s="478">
        <v>5</v>
      </c>
      <c r="I880" s="478">
        <v>5</v>
      </c>
      <c r="J880" s="479">
        <v>4.16666666666667</v>
      </c>
      <c r="K880" s="479">
        <v>3.425</v>
      </c>
      <c r="L880" s="441"/>
    </row>
    <row r="881" s="392" customFormat="1" ht="30" customHeight="1" spans="1:12">
      <c r="A881" s="421" t="s">
        <v>15</v>
      </c>
      <c r="B881" s="422">
        <v>250301002</v>
      </c>
      <c r="C881" s="423" t="s">
        <v>1423</v>
      </c>
      <c r="D881" s="423"/>
      <c r="E881" s="423"/>
      <c r="F881" s="424" t="s">
        <v>1072</v>
      </c>
      <c r="G881" s="478">
        <v>5</v>
      </c>
      <c r="H881" s="478">
        <v>5</v>
      </c>
      <c r="I881" s="478">
        <v>5</v>
      </c>
      <c r="J881" s="479">
        <v>4.16666666666667</v>
      </c>
      <c r="K881" s="479">
        <v>3.425</v>
      </c>
      <c r="L881" s="441"/>
    </row>
    <row r="882" s="392" customFormat="1" ht="30" customHeight="1" spans="1:12">
      <c r="A882" s="421" t="s">
        <v>15</v>
      </c>
      <c r="B882" s="422">
        <v>250301003</v>
      </c>
      <c r="C882" s="423" t="s">
        <v>1424</v>
      </c>
      <c r="D882" s="423"/>
      <c r="E882" s="423"/>
      <c r="F882" s="424" t="s">
        <v>1072</v>
      </c>
      <c r="G882" s="478">
        <v>9</v>
      </c>
      <c r="H882" s="478">
        <v>9</v>
      </c>
      <c r="I882" s="478">
        <v>9</v>
      </c>
      <c r="J882" s="479">
        <v>7.33333333333333</v>
      </c>
      <c r="K882" s="479">
        <v>6.21666666666667</v>
      </c>
      <c r="L882" s="441"/>
    </row>
    <row r="883" s="392" customFormat="1" ht="30" customHeight="1" spans="1:12">
      <c r="A883" s="421" t="s">
        <v>15</v>
      </c>
      <c r="B883" s="422">
        <v>250301004</v>
      </c>
      <c r="C883" s="423" t="s">
        <v>1425</v>
      </c>
      <c r="D883" s="423"/>
      <c r="E883" s="423"/>
      <c r="F883" s="424" t="s">
        <v>1072</v>
      </c>
      <c r="G883" s="478">
        <v>18.8</v>
      </c>
      <c r="H883" s="478">
        <v>18.8</v>
      </c>
      <c r="I883" s="478">
        <v>18.8</v>
      </c>
      <c r="J883" s="480">
        <v>17.0066666666667</v>
      </c>
      <c r="K883" s="479">
        <v>12.7466666666667</v>
      </c>
      <c r="L883" s="441"/>
    </row>
    <row r="884" s="392" customFormat="1" ht="30" customHeight="1" spans="1:12">
      <c r="A884" s="421" t="s">
        <v>15</v>
      </c>
      <c r="B884" s="422">
        <v>250301005</v>
      </c>
      <c r="C884" s="423" t="s">
        <v>1426</v>
      </c>
      <c r="D884" s="423" t="s">
        <v>1427</v>
      </c>
      <c r="E884" s="423"/>
      <c r="F884" s="424" t="s">
        <v>1072</v>
      </c>
      <c r="G884" s="478">
        <v>15.8</v>
      </c>
      <c r="H884" s="478">
        <v>15.8</v>
      </c>
      <c r="I884" s="478">
        <v>15.8</v>
      </c>
      <c r="J884" s="479">
        <v>14.2233333333333</v>
      </c>
      <c r="K884" s="479">
        <v>10.62</v>
      </c>
      <c r="L884" s="441"/>
    </row>
    <row r="885" s="392" customFormat="1" ht="30" customHeight="1" spans="1:12">
      <c r="A885" s="421" t="s">
        <v>15</v>
      </c>
      <c r="B885" s="422">
        <v>250301006</v>
      </c>
      <c r="C885" s="423" t="s">
        <v>1428</v>
      </c>
      <c r="D885" s="423"/>
      <c r="E885" s="423"/>
      <c r="F885" s="424" t="s">
        <v>1072</v>
      </c>
      <c r="G885" s="478">
        <v>7</v>
      </c>
      <c r="H885" s="478">
        <v>7</v>
      </c>
      <c r="I885" s="478">
        <v>7</v>
      </c>
      <c r="J885" s="479">
        <v>6.16666666666667</v>
      </c>
      <c r="K885" s="479">
        <v>4.91428571428571</v>
      </c>
      <c r="L885" s="441"/>
    </row>
    <row r="886" s="392" customFormat="1" ht="30" customHeight="1" spans="1:12">
      <c r="A886" s="421" t="s">
        <v>15</v>
      </c>
      <c r="B886" s="422">
        <v>250301007</v>
      </c>
      <c r="C886" s="423" t="s">
        <v>1429</v>
      </c>
      <c r="D886" s="423"/>
      <c r="E886" s="423"/>
      <c r="F886" s="424" t="s">
        <v>1072</v>
      </c>
      <c r="G886" s="478">
        <v>32.3</v>
      </c>
      <c r="H886" s="478">
        <v>32.3</v>
      </c>
      <c r="I886" s="478">
        <v>32.3</v>
      </c>
      <c r="J886" s="480">
        <v>29.0233333333333</v>
      </c>
      <c r="K886" s="479">
        <v>22.4457142857143</v>
      </c>
      <c r="L886" s="441"/>
    </row>
    <row r="887" s="392" customFormat="1" ht="30" customHeight="1" spans="1:12">
      <c r="A887" s="421" t="s">
        <v>15</v>
      </c>
      <c r="B887" s="422">
        <v>250301008</v>
      </c>
      <c r="C887" s="423" t="s">
        <v>1430</v>
      </c>
      <c r="D887" s="423"/>
      <c r="E887" s="423"/>
      <c r="F887" s="424" t="s">
        <v>1072</v>
      </c>
      <c r="G887" s="478">
        <v>10</v>
      </c>
      <c r="H887" s="478">
        <v>10</v>
      </c>
      <c r="I887" s="478">
        <v>10</v>
      </c>
      <c r="J887" s="479">
        <v>8.33333333333333</v>
      </c>
      <c r="K887" s="480">
        <v>7</v>
      </c>
      <c r="L887" s="441"/>
    </row>
    <row r="888" s="392" customFormat="1" ht="30" customHeight="1" spans="1:12">
      <c r="A888" s="421" t="s">
        <v>15</v>
      </c>
      <c r="B888" s="422">
        <v>2503010080</v>
      </c>
      <c r="C888" s="423" t="s">
        <v>1431</v>
      </c>
      <c r="D888" s="423"/>
      <c r="E888" s="423"/>
      <c r="F888" s="424" t="s">
        <v>1072</v>
      </c>
      <c r="G888" s="478">
        <v>11.9</v>
      </c>
      <c r="H888" s="478">
        <v>11.9</v>
      </c>
      <c r="I888" s="478">
        <v>11.9</v>
      </c>
      <c r="J888" s="479">
        <v>10.87</v>
      </c>
      <c r="K888" s="479">
        <v>7.94</v>
      </c>
      <c r="L888" s="441"/>
    </row>
    <row r="889" s="392" customFormat="1" ht="30" customHeight="1" spans="1:12">
      <c r="A889" s="421" t="s">
        <v>15</v>
      </c>
      <c r="B889" s="422">
        <v>250301009</v>
      </c>
      <c r="C889" s="423" t="s">
        <v>1432</v>
      </c>
      <c r="D889" s="423"/>
      <c r="E889" s="423"/>
      <c r="F889" s="424" t="s">
        <v>1072</v>
      </c>
      <c r="G889" s="478">
        <v>11.9</v>
      </c>
      <c r="H889" s="478">
        <v>11.9</v>
      </c>
      <c r="I889" s="478">
        <v>11.9</v>
      </c>
      <c r="J889" s="479">
        <v>10.87</v>
      </c>
      <c r="K889" s="479">
        <v>7.94</v>
      </c>
      <c r="L889" s="441"/>
    </row>
    <row r="890" s="392" customFormat="1" ht="30" customHeight="1" spans="1:12">
      <c r="A890" s="421" t="s">
        <v>15</v>
      </c>
      <c r="B890" s="422">
        <v>250301010</v>
      </c>
      <c r="C890" s="423" t="s">
        <v>1433</v>
      </c>
      <c r="D890" s="423"/>
      <c r="E890" s="423"/>
      <c r="F890" s="424" t="s">
        <v>1072</v>
      </c>
      <c r="G890" s="478">
        <v>5</v>
      </c>
      <c r="H890" s="478">
        <v>5</v>
      </c>
      <c r="I890" s="478">
        <v>5</v>
      </c>
      <c r="J890" s="479">
        <v>4.16666666666667</v>
      </c>
      <c r="K890" s="479">
        <v>3.63333333333333</v>
      </c>
      <c r="L890" s="441"/>
    </row>
    <row r="891" s="392" customFormat="1" ht="30" customHeight="1" spans="1:12">
      <c r="A891" s="421" t="s">
        <v>15</v>
      </c>
      <c r="B891" s="422">
        <v>250301011</v>
      </c>
      <c r="C891" s="423" t="s">
        <v>1434</v>
      </c>
      <c r="D891" s="423"/>
      <c r="E891" s="423"/>
      <c r="F891" s="424" t="s">
        <v>1072</v>
      </c>
      <c r="G891" s="478">
        <v>5</v>
      </c>
      <c r="H891" s="478">
        <v>5</v>
      </c>
      <c r="I891" s="478">
        <v>5</v>
      </c>
      <c r="J891" s="479">
        <v>4.16666666666667</v>
      </c>
      <c r="K891" s="479">
        <v>3.63333333333333</v>
      </c>
      <c r="L891" s="441"/>
    </row>
    <row r="892" s="392" customFormat="1" ht="30" customHeight="1" spans="1:12">
      <c r="A892" s="421" t="s">
        <v>15</v>
      </c>
      <c r="B892" s="422">
        <v>250301012</v>
      </c>
      <c r="C892" s="423" t="s">
        <v>1435</v>
      </c>
      <c r="D892" s="423"/>
      <c r="E892" s="423"/>
      <c r="F892" s="424" t="s">
        <v>1072</v>
      </c>
      <c r="G892" s="478">
        <v>5</v>
      </c>
      <c r="H892" s="478">
        <v>5</v>
      </c>
      <c r="I892" s="478">
        <v>5</v>
      </c>
      <c r="J892" s="479">
        <v>4.16666666666667</v>
      </c>
      <c r="K892" s="479">
        <v>3.63333333333333</v>
      </c>
      <c r="L892" s="441"/>
    </row>
    <row r="893" s="392" customFormat="1" ht="30" customHeight="1" spans="1:12">
      <c r="A893" s="421" t="s">
        <v>15</v>
      </c>
      <c r="B893" s="422">
        <v>250301013</v>
      </c>
      <c r="C893" s="423" t="s">
        <v>1436</v>
      </c>
      <c r="D893" s="423"/>
      <c r="E893" s="423"/>
      <c r="F893" s="424" t="s">
        <v>1072</v>
      </c>
      <c r="G893" s="478">
        <v>31.6</v>
      </c>
      <c r="H893" s="478">
        <v>31.6</v>
      </c>
      <c r="I893" s="478">
        <v>31.6</v>
      </c>
      <c r="J893" s="479">
        <v>28.53</v>
      </c>
      <c r="K893" s="479">
        <v>21.34</v>
      </c>
      <c r="L893" s="441" t="s">
        <v>1437</v>
      </c>
    </row>
    <row r="894" s="392" customFormat="1" ht="30" customHeight="1" spans="1:12">
      <c r="A894" s="421" t="s">
        <v>15</v>
      </c>
      <c r="B894" s="422">
        <v>250301015</v>
      </c>
      <c r="C894" s="423" t="s">
        <v>1438</v>
      </c>
      <c r="D894" s="423"/>
      <c r="E894" s="423"/>
      <c r="F894" s="424" t="s">
        <v>1072</v>
      </c>
      <c r="G894" s="478">
        <v>7</v>
      </c>
      <c r="H894" s="478">
        <v>7</v>
      </c>
      <c r="I894" s="478">
        <v>7</v>
      </c>
      <c r="J894" s="479">
        <v>6.16666666666667</v>
      </c>
      <c r="K894" s="480">
        <v>5</v>
      </c>
      <c r="L894" s="441"/>
    </row>
    <row r="895" s="392" customFormat="1" ht="30" customHeight="1" spans="1:12">
      <c r="A895" s="421" t="s">
        <v>284</v>
      </c>
      <c r="B895" s="422">
        <v>250301016</v>
      </c>
      <c r="C895" s="423" t="s">
        <v>1439</v>
      </c>
      <c r="D895" s="423"/>
      <c r="E895" s="423"/>
      <c r="F895" s="424" t="s">
        <v>1072</v>
      </c>
      <c r="G895" s="478">
        <v>9</v>
      </c>
      <c r="H895" s="478">
        <v>9</v>
      </c>
      <c r="I895" s="478">
        <v>9</v>
      </c>
      <c r="J895" s="479">
        <v>7.33333333333333</v>
      </c>
      <c r="K895" s="479">
        <v>6.21666666666667</v>
      </c>
      <c r="L895" s="441"/>
    </row>
    <row r="896" s="392" customFormat="1" ht="30" customHeight="1" spans="1:12">
      <c r="A896" s="421" t="s">
        <v>284</v>
      </c>
      <c r="B896" s="422">
        <v>250301017</v>
      </c>
      <c r="C896" s="423" t="s">
        <v>1440</v>
      </c>
      <c r="D896" s="423"/>
      <c r="E896" s="423"/>
      <c r="F896" s="424" t="s">
        <v>1072</v>
      </c>
      <c r="G896" s="478"/>
      <c r="H896" s="478"/>
      <c r="I896" s="478"/>
      <c r="J896" s="478"/>
      <c r="K896" s="478"/>
      <c r="L896" s="441"/>
    </row>
    <row r="897" s="392" customFormat="1" ht="30" customHeight="1" spans="1:12">
      <c r="A897" s="421" t="s">
        <v>284</v>
      </c>
      <c r="B897" s="422">
        <v>2503010171</v>
      </c>
      <c r="C897" s="423" t="s">
        <v>1441</v>
      </c>
      <c r="D897" s="423"/>
      <c r="E897" s="423"/>
      <c r="F897" s="424" t="s">
        <v>1072</v>
      </c>
      <c r="G897" s="478">
        <v>3</v>
      </c>
      <c r="H897" s="478">
        <v>3</v>
      </c>
      <c r="I897" s="478">
        <v>3</v>
      </c>
      <c r="J897" s="479">
        <v>2.33333333333333</v>
      </c>
      <c r="K897" s="479">
        <v>2.33333333333333</v>
      </c>
      <c r="L897" s="441"/>
    </row>
    <row r="898" s="392" customFormat="1" ht="30" customHeight="1" spans="1:12">
      <c r="A898" s="421" t="s">
        <v>284</v>
      </c>
      <c r="B898" s="422">
        <v>2503010172</v>
      </c>
      <c r="C898" s="423" t="s">
        <v>1442</v>
      </c>
      <c r="D898" s="423"/>
      <c r="E898" s="423"/>
      <c r="F898" s="424" t="s">
        <v>1072</v>
      </c>
      <c r="G898" s="478">
        <v>15</v>
      </c>
      <c r="H898" s="478">
        <v>15</v>
      </c>
      <c r="I898" s="478">
        <v>15</v>
      </c>
      <c r="J898" s="479">
        <v>13.8833333333333</v>
      </c>
      <c r="K898" s="479">
        <v>11.6542857142857</v>
      </c>
      <c r="L898" s="441"/>
    </row>
    <row r="899" s="392" customFormat="1" ht="30" customHeight="1" spans="1:12">
      <c r="A899" s="421" t="s">
        <v>284</v>
      </c>
      <c r="B899" s="422">
        <v>250301018</v>
      </c>
      <c r="C899" s="423" t="s">
        <v>1443</v>
      </c>
      <c r="D899" s="423"/>
      <c r="E899" s="423"/>
      <c r="F899" s="424" t="s">
        <v>1072</v>
      </c>
      <c r="G899" s="478">
        <v>11.9</v>
      </c>
      <c r="H899" s="478">
        <v>11.9</v>
      </c>
      <c r="I899" s="478">
        <v>11.9</v>
      </c>
      <c r="J899" s="479">
        <v>10.4866666666667</v>
      </c>
      <c r="K899" s="479">
        <v>7.895</v>
      </c>
      <c r="L899" s="441"/>
    </row>
    <row r="900" s="392" customFormat="1" ht="30" customHeight="1" spans="1:12">
      <c r="A900" s="421" t="s">
        <v>284</v>
      </c>
      <c r="B900" s="422">
        <v>250301019</v>
      </c>
      <c r="C900" s="423" t="s">
        <v>1444</v>
      </c>
      <c r="D900" s="423"/>
      <c r="E900" s="423"/>
      <c r="F900" s="424" t="s">
        <v>1072</v>
      </c>
      <c r="G900" s="478">
        <v>10</v>
      </c>
      <c r="H900" s="478">
        <v>10</v>
      </c>
      <c r="I900" s="478">
        <v>10</v>
      </c>
      <c r="J900" s="479">
        <v>8.66666666666667</v>
      </c>
      <c r="K900" s="479">
        <v>7.31333333333333</v>
      </c>
      <c r="L900" s="441"/>
    </row>
    <row r="901" s="392" customFormat="1" ht="60" customHeight="1" spans="1:12">
      <c r="A901" s="421" t="s">
        <v>305</v>
      </c>
      <c r="B901" s="422">
        <v>250301020</v>
      </c>
      <c r="C901" s="423" t="s">
        <v>1445</v>
      </c>
      <c r="D901" s="423" t="s">
        <v>1446</v>
      </c>
      <c r="E901" s="423"/>
      <c r="F901" s="424" t="s">
        <v>23</v>
      </c>
      <c r="G901" s="478">
        <v>273.2</v>
      </c>
      <c r="H901" s="478">
        <v>273.2</v>
      </c>
      <c r="I901" s="478">
        <v>273.2</v>
      </c>
      <c r="J901" s="478">
        <v>259</v>
      </c>
      <c r="K901" s="478">
        <v>179</v>
      </c>
      <c r="L901" s="441"/>
    </row>
    <row r="902" s="392" customFormat="1" ht="30" customHeight="1" spans="1:12">
      <c r="A902" s="421" t="s">
        <v>15</v>
      </c>
      <c r="B902" s="422">
        <v>250302</v>
      </c>
      <c r="C902" s="423" t="s">
        <v>1447</v>
      </c>
      <c r="D902" s="423"/>
      <c r="E902" s="423"/>
      <c r="F902" s="424"/>
      <c r="G902" s="478"/>
      <c r="H902" s="478"/>
      <c r="I902" s="478"/>
      <c r="J902" s="478"/>
      <c r="K902" s="478"/>
      <c r="L902" s="441"/>
    </row>
    <row r="903" s="392" customFormat="1" ht="30" customHeight="1" spans="1:12">
      <c r="A903" s="421" t="s">
        <v>15</v>
      </c>
      <c r="B903" s="422">
        <v>250302001</v>
      </c>
      <c r="C903" s="423" t="s">
        <v>1448</v>
      </c>
      <c r="D903" s="423" t="s">
        <v>1449</v>
      </c>
      <c r="E903" s="423"/>
      <c r="F903" s="424" t="s">
        <v>23</v>
      </c>
      <c r="G903" s="478">
        <v>7</v>
      </c>
      <c r="H903" s="478">
        <v>7</v>
      </c>
      <c r="I903" s="478">
        <v>7</v>
      </c>
      <c r="J903" s="479">
        <v>6.16666666666667</v>
      </c>
      <c r="K903" s="479">
        <v>4.725</v>
      </c>
      <c r="L903" s="441"/>
    </row>
    <row r="904" s="392" customFormat="1" ht="30" customHeight="1" spans="1:12">
      <c r="A904" s="421" t="s">
        <v>15</v>
      </c>
      <c r="B904" s="422">
        <v>250302002</v>
      </c>
      <c r="C904" s="423" t="s">
        <v>1450</v>
      </c>
      <c r="D904" s="423" t="s">
        <v>1451</v>
      </c>
      <c r="E904" s="423"/>
      <c r="F904" s="424" t="s">
        <v>1072</v>
      </c>
      <c r="G904" s="478">
        <v>5</v>
      </c>
      <c r="H904" s="478">
        <v>5</v>
      </c>
      <c r="I904" s="478">
        <v>5</v>
      </c>
      <c r="J904" s="479">
        <v>4.16666666666667</v>
      </c>
      <c r="K904" s="479">
        <v>3.63333333333333</v>
      </c>
      <c r="L904" s="441"/>
    </row>
    <row r="905" s="392" customFormat="1" ht="30" customHeight="1" spans="1:12">
      <c r="A905" s="421" t="s">
        <v>15</v>
      </c>
      <c r="B905" s="422">
        <v>250302003</v>
      </c>
      <c r="C905" s="423" t="s">
        <v>1452</v>
      </c>
      <c r="D905" s="423"/>
      <c r="E905" s="423"/>
      <c r="F905" s="424" t="s">
        <v>1072</v>
      </c>
      <c r="G905" s="478">
        <v>18.8</v>
      </c>
      <c r="H905" s="478">
        <v>18.8</v>
      </c>
      <c r="I905" s="478">
        <v>18.8</v>
      </c>
      <c r="J905" s="479">
        <v>17.55</v>
      </c>
      <c r="K905" s="479">
        <v>13.706875</v>
      </c>
      <c r="L905" s="441"/>
    </row>
    <row r="906" s="392" customFormat="1" ht="30" customHeight="1" spans="1:12">
      <c r="A906" s="421" t="s">
        <v>1453</v>
      </c>
      <c r="B906" s="422">
        <v>2503020031</v>
      </c>
      <c r="C906" s="423" t="s">
        <v>1454</v>
      </c>
      <c r="D906" s="423"/>
      <c r="E906" s="423"/>
      <c r="F906" s="424" t="s">
        <v>23</v>
      </c>
      <c r="G906" s="516">
        <v>27.0175438596491</v>
      </c>
      <c r="H906" s="517">
        <v>27</v>
      </c>
      <c r="I906" s="517">
        <v>27</v>
      </c>
      <c r="J906" s="517">
        <v>26</v>
      </c>
      <c r="K906" s="517">
        <v>20</v>
      </c>
      <c r="L906" s="441"/>
    </row>
    <row r="907" s="392" customFormat="1" ht="30" customHeight="1" spans="1:12">
      <c r="A907" s="421" t="s">
        <v>1455</v>
      </c>
      <c r="B907" s="422" t="s">
        <v>1456</v>
      </c>
      <c r="C907" s="423" t="s">
        <v>1457</v>
      </c>
      <c r="D907" s="423" t="s">
        <v>1458</v>
      </c>
      <c r="E907" s="423"/>
      <c r="F907" s="424" t="s">
        <v>1072</v>
      </c>
      <c r="G907" s="516">
        <v>26.775</v>
      </c>
      <c r="H907" s="517">
        <v>27</v>
      </c>
      <c r="I907" s="517">
        <v>27</v>
      </c>
      <c r="J907" s="517">
        <v>26</v>
      </c>
      <c r="K907" s="517">
        <v>20</v>
      </c>
      <c r="L907" s="441"/>
    </row>
    <row r="908" s="392" customFormat="1" ht="30" customHeight="1" spans="1:12">
      <c r="A908" s="421" t="s">
        <v>15</v>
      </c>
      <c r="B908" s="422">
        <v>250302004</v>
      </c>
      <c r="C908" s="423" t="s">
        <v>1459</v>
      </c>
      <c r="D908" s="423"/>
      <c r="E908" s="423"/>
      <c r="F908" s="424" t="s">
        <v>1072</v>
      </c>
      <c r="G908" s="478">
        <v>9</v>
      </c>
      <c r="H908" s="478">
        <v>9</v>
      </c>
      <c r="I908" s="478">
        <v>9</v>
      </c>
      <c r="J908" s="479">
        <v>7.33333333333333</v>
      </c>
      <c r="K908" s="479">
        <v>6.21666666666667</v>
      </c>
      <c r="L908" s="441"/>
    </row>
    <row r="909" s="392" customFormat="1" ht="30" customHeight="1" spans="1:12">
      <c r="A909" s="421" t="s">
        <v>393</v>
      </c>
      <c r="B909" s="422">
        <v>2503020041</v>
      </c>
      <c r="C909" s="423" t="s">
        <v>1460</v>
      </c>
      <c r="D909" s="423"/>
      <c r="E909" s="423"/>
      <c r="F909" s="424" t="s">
        <v>23</v>
      </c>
      <c r="G909" s="478">
        <v>9</v>
      </c>
      <c r="H909" s="478">
        <v>9</v>
      </c>
      <c r="I909" s="478">
        <v>9</v>
      </c>
      <c r="J909" s="479">
        <v>7.51666666666667</v>
      </c>
      <c r="K909" s="479">
        <v>6.38166666666667</v>
      </c>
      <c r="L909" s="441"/>
    </row>
    <row r="910" s="392" customFormat="1" ht="30" customHeight="1" spans="1:12">
      <c r="A910" s="421" t="s">
        <v>369</v>
      </c>
      <c r="B910" s="422">
        <v>250302005</v>
      </c>
      <c r="C910" s="423" t="s">
        <v>1461</v>
      </c>
      <c r="D910" s="423"/>
      <c r="E910" s="423"/>
      <c r="F910" s="424" t="s">
        <v>1072</v>
      </c>
      <c r="G910" s="478">
        <v>6</v>
      </c>
      <c r="H910" s="478">
        <v>6</v>
      </c>
      <c r="I910" s="478">
        <v>6</v>
      </c>
      <c r="J910" s="479">
        <v>5.16666666666667</v>
      </c>
      <c r="K910" s="479">
        <v>4.33333333333333</v>
      </c>
      <c r="L910" s="441"/>
    </row>
    <row r="911" s="392" customFormat="1" ht="30" customHeight="1" spans="1:12">
      <c r="A911" s="421" t="s">
        <v>15</v>
      </c>
      <c r="B911" s="422">
        <v>250302006</v>
      </c>
      <c r="C911" s="423" t="s">
        <v>1462</v>
      </c>
      <c r="D911" s="423"/>
      <c r="E911" s="423"/>
      <c r="F911" s="424" t="s">
        <v>1072</v>
      </c>
      <c r="G911" s="478">
        <v>10</v>
      </c>
      <c r="H911" s="478">
        <v>10</v>
      </c>
      <c r="I911" s="478">
        <v>10</v>
      </c>
      <c r="J911" s="479">
        <v>8.33333333333333</v>
      </c>
      <c r="K911" s="480">
        <v>7</v>
      </c>
      <c r="L911" s="441"/>
    </row>
    <row r="912" s="392" customFormat="1" ht="30" customHeight="1" spans="1:12">
      <c r="A912" s="421" t="s">
        <v>15</v>
      </c>
      <c r="B912" s="422">
        <v>250302007</v>
      </c>
      <c r="C912" s="423" t="s">
        <v>1463</v>
      </c>
      <c r="D912" s="423"/>
      <c r="E912" s="423"/>
      <c r="F912" s="424" t="s">
        <v>1072</v>
      </c>
      <c r="G912" s="478">
        <v>5</v>
      </c>
      <c r="H912" s="478">
        <v>5</v>
      </c>
      <c r="I912" s="478">
        <v>5</v>
      </c>
      <c r="J912" s="479">
        <v>4.16666666666667</v>
      </c>
      <c r="K912" s="479">
        <v>3.63333333333333</v>
      </c>
      <c r="L912" s="441"/>
    </row>
    <row r="913" s="392" customFormat="1" ht="30" customHeight="1" spans="1:12">
      <c r="A913" s="421" t="s">
        <v>393</v>
      </c>
      <c r="B913" s="422">
        <v>250302008</v>
      </c>
      <c r="C913" s="423" t="s">
        <v>1464</v>
      </c>
      <c r="D913" s="423" t="s">
        <v>1465</v>
      </c>
      <c r="E913" s="423"/>
      <c r="F913" s="424" t="s">
        <v>1072</v>
      </c>
      <c r="G913" s="478">
        <v>8.8</v>
      </c>
      <c r="H913" s="478">
        <v>8.8</v>
      </c>
      <c r="I913" s="478">
        <v>8.8</v>
      </c>
      <c r="J913" s="479">
        <v>8.40666666666667</v>
      </c>
      <c r="K913" s="479">
        <v>6.40833333333333</v>
      </c>
      <c r="L913" s="441"/>
    </row>
    <row r="914" s="392" customFormat="1" ht="30" customHeight="1" spans="1:12">
      <c r="A914" s="421" t="s">
        <v>393</v>
      </c>
      <c r="B914" s="422">
        <v>2503020080</v>
      </c>
      <c r="C914" s="423" t="s">
        <v>1466</v>
      </c>
      <c r="D914" s="423" t="s">
        <v>1465</v>
      </c>
      <c r="E914" s="423"/>
      <c r="F914" s="424" t="s">
        <v>1072</v>
      </c>
      <c r="G914" s="478">
        <v>22</v>
      </c>
      <c r="H914" s="478">
        <v>22</v>
      </c>
      <c r="I914" s="478">
        <v>22</v>
      </c>
      <c r="J914" s="479">
        <v>19.1666666666667</v>
      </c>
      <c r="K914" s="479">
        <v>15.3571428571429</v>
      </c>
      <c r="L914" s="441"/>
    </row>
    <row r="915" s="392" customFormat="1" ht="30" customHeight="1" spans="1:12">
      <c r="A915" s="421" t="s">
        <v>15</v>
      </c>
      <c r="B915" s="422">
        <v>250302009</v>
      </c>
      <c r="C915" s="423" t="s">
        <v>1467</v>
      </c>
      <c r="D915" s="423"/>
      <c r="E915" s="423"/>
      <c r="F915" s="424" t="s">
        <v>1072</v>
      </c>
      <c r="G915" s="478">
        <v>12.9</v>
      </c>
      <c r="H915" s="478">
        <v>12.9</v>
      </c>
      <c r="I915" s="478">
        <v>12.9</v>
      </c>
      <c r="J915" s="479">
        <v>11.4533333333333</v>
      </c>
      <c r="K915" s="479">
        <v>8.57833333333333</v>
      </c>
      <c r="L915" s="441"/>
    </row>
    <row r="916" s="392" customFormat="1" ht="30" customHeight="1" spans="1:12">
      <c r="A916" s="421" t="s">
        <v>15</v>
      </c>
      <c r="B916" s="422">
        <v>250303</v>
      </c>
      <c r="C916" s="423" t="s">
        <v>1468</v>
      </c>
      <c r="D916" s="423"/>
      <c r="E916" s="423"/>
      <c r="F916" s="424"/>
      <c r="G916" s="478"/>
      <c r="H916" s="478"/>
      <c r="I916" s="478"/>
      <c r="J916" s="478"/>
      <c r="K916" s="478"/>
      <c r="L916" s="441"/>
    </row>
    <row r="917" s="392" customFormat="1" ht="30" customHeight="1" spans="1:12">
      <c r="A917" s="421" t="s">
        <v>15</v>
      </c>
      <c r="B917" s="422">
        <v>250303001</v>
      </c>
      <c r="C917" s="423" t="s">
        <v>1469</v>
      </c>
      <c r="D917" s="423"/>
      <c r="E917" s="423"/>
      <c r="F917" s="424" t="s">
        <v>1072</v>
      </c>
      <c r="G917" s="478">
        <v>5</v>
      </c>
      <c r="H917" s="478">
        <v>5</v>
      </c>
      <c r="I917" s="478">
        <v>5</v>
      </c>
      <c r="J917" s="479">
        <v>4.16666666666667</v>
      </c>
      <c r="K917" s="479">
        <v>3.425</v>
      </c>
      <c r="L917" s="441"/>
    </row>
    <row r="918" s="392" customFormat="1" ht="30" customHeight="1" spans="1:12">
      <c r="A918" s="421" t="s">
        <v>287</v>
      </c>
      <c r="B918" s="422">
        <v>250303002</v>
      </c>
      <c r="C918" s="423" t="s">
        <v>1470</v>
      </c>
      <c r="D918" s="423"/>
      <c r="E918" s="423"/>
      <c r="F918" s="424" t="s">
        <v>1072</v>
      </c>
      <c r="G918" s="478">
        <v>5</v>
      </c>
      <c r="H918" s="478">
        <v>5</v>
      </c>
      <c r="I918" s="478">
        <v>5</v>
      </c>
      <c r="J918" s="479">
        <v>4.16666666666667</v>
      </c>
      <c r="K918" s="479">
        <v>3.44285714285714</v>
      </c>
      <c r="L918" s="441"/>
    </row>
    <row r="919" s="392" customFormat="1" ht="30" customHeight="1" spans="1:12">
      <c r="A919" s="421" t="s">
        <v>15</v>
      </c>
      <c r="B919" s="422">
        <v>250303003</v>
      </c>
      <c r="C919" s="423" t="s">
        <v>1471</v>
      </c>
      <c r="D919" s="423"/>
      <c r="E919" s="423"/>
      <c r="F919" s="424" t="s">
        <v>1072</v>
      </c>
      <c r="G919" s="478">
        <v>7</v>
      </c>
      <c r="H919" s="478">
        <v>7</v>
      </c>
      <c r="I919" s="478">
        <v>7</v>
      </c>
      <c r="J919" s="479">
        <v>6.16666666666667</v>
      </c>
      <c r="K919" s="479">
        <v>5.05</v>
      </c>
      <c r="L919" s="441"/>
    </row>
    <row r="920" s="392" customFormat="1" ht="30" customHeight="1" spans="1:12">
      <c r="A920" s="421" t="s">
        <v>15</v>
      </c>
      <c r="B920" s="422">
        <v>250303004</v>
      </c>
      <c r="C920" s="423" t="s">
        <v>1472</v>
      </c>
      <c r="D920" s="423"/>
      <c r="E920" s="423"/>
      <c r="F920" s="424" t="s">
        <v>1072</v>
      </c>
      <c r="G920" s="478">
        <v>9</v>
      </c>
      <c r="H920" s="478">
        <v>9</v>
      </c>
      <c r="I920" s="478">
        <v>9</v>
      </c>
      <c r="J920" s="479">
        <v>8.16666666666667</v>
      </c>
      <c r="K920" s="479">
        <v>6.10625</v>
      </c>
      <c r="L920" s="441"/>
    </row>
    <row r="921" s="392" customFormat="1" ht="30" customHeight="1" spans="1:12">
      <c r="A921" s="421" t="s">
        <v>287</v>
      </c>
      <c r="B921" s="422">
        <v>250303005</v>
      </c>
      <c r="C921" s="423" t="s">
        <v>1473</v>
      </c>
      <c r="D921" s="423"/>
      <c r="E921" s="423"/>
      <c r="F921" s="424" t="s">
        <v>1072</v>
      </c>
      <c r="G921" s="478">
        <v>9</v>
      </c>
      <c r="H921" s="478">
        <v>9</v>
      </c>
      <c r="I921" s="478">
        <v>9</v>
      </c>
      <c r="J921" s="479">
        <v>8.16666666666667</v>
      </c>
      <c r="K921" s="479">
        <v>6.09928571428571</v>
      </c>
      <c r="L921" s="441"/>
    </row>
    <row r="922" s="392" customFormat="1" ht="30" customHeight="1" spans="1:12">
      <c r="A922" s="421" t="s">
        <v>369</v>
      </c>
      <c r="B922" s="422">
        <v>250303006</v>
      </c>
      <c r="C922" s="423" t="s">
        <v>1474</v>
      </c>
      <c r="D922" s="423" t="s">
        <v>1475</v>
      </c>
      <c r="E922" s="423"/>
      <c r="F922" s="424" t="s">
        <v>1072</v>
      </c>
      <c r="G922" s="478">
        <v>9</v>
      </c>
      <c r="H922" s="478">
        <v>9</v>
      </c>
      <c r="I922" s="478">
        <v>9</v>
      </c>
      <c r="J922" s="479">
        <v>7.33333333333333</v>
      </c>
      <c r="K922" s="479">
        <v>6.17</v>
      </c>
      <c r="L922" s="441"/>
    </row>
    <row r="923" s="392" customFormat="1" ht="30" customHeight="1" spans="1:12">
      <c r="A923" s="421" t="s">
        <v>15</v>
      </c>
      <c r="B923" s="422">
        <v>250303007</v>
      </c>
      <c r="C923" s="423" t="s">
        <v>1476</v>
      </c>
      <c r="D923" s="423"/>
      <c r="E923" s="423"/>
      <c r="F923" s="424" t="s">
        <v>1072</v>
      </c>
      <c r="G923" s="478">
        <v>8</v>
      </c>
      <c r="H923" s="478">
        <v>8</v>
      </c>
      <c r="I923" s="478">
        <v>8</v>
      </c>
      <c r="J923" s="479">
        <v>7.16666666666667</v>
      </c>
      <c r="K923" s="480">
        <v>5.97142857142857</v>
      </c>
      <c r="L923" s="441"/>
    </row>
    <row r="924" s="392" customFormat="1" ht="30" customHeight="1" spans="1:12">
      <c r="A924" s="421" t="s">
        <v>369</v>
      </c>
      <c r="B924" s="422">
        <v>250303008</v>
      </c>
      <c r="C924" s="423" t="s">
        <v>1477</v>
      </c>
      <c r="D924" s="423"/>
      <c r="E924" s="423"/>
      <c r="F924" s="424" t="s">
        <v>1072</v>
      </c>
      <c r="G924" s="478">
        <v>8</v>
      </c>
      <c r="H924" s="478">
        <v>8</v>
      </c>
      <c r="I924" s="478">
        <v>8</v>
      </c>
      <c r="J924" s="479">
        <v>6.33333333333333</v>
      </c>
      <c r="K924" s="479">
        <v>5.54285714285714</v>
      </c>
      <c r="L924" s="441"/>
    </row>
    <row r="925" s="392" customFormat="1" ht="30" customHeight="1" spans="1:12">
      <c r="A925" s="421" t="s">
        <v>15</v>
      </c>
      <c r="B925" s="422">
        <v>250303009</v>
      </c>
      <c r="C925" s="423" t="s">
        <v>1478</v>
      </c>
      <c r="D925" s="423"/>
      <c r="E925" s="423"/>
      <c r="F925" s="424" t="s">
        <v>1072</v>
      </c>
      <c r="G925" s="478">
        <v>8</v>
      </c>
      <c r="H925" s="478">
        <v>8</v>
      </c>
      <c r="I925" s="478">
        <v>8</v>
      </c>
      <c r="J925" s="479">
        <v>7.16666666666667</v>
      </c>
      <c r="K925" s="480">
        <v>5.97142857142857</v>
      </c>
      <c r="L925" s="441"/>
    </row>
    <row r="926" s="392" customFormat="1" ht="30" customHeight="1" spans="1:12">
      <c r="A926" s="421" t="s">
        <v>15</v>
      </c>
      <c r="B926" s="422">
        <v>250303010</v>
      </c>
      <c r="C926" s="423" t="s">
        <v>1479</v>
      </c>
      <c r="D926" s="423"/>
      <c r="E926" s="423"/>
      <c r="F926" s="424" t="s">
        <v>1072</v>
      </c>
      <c r="G926" s="478">
        <v>8</v>
      </c>
      <c r="H926" s="478">
        <v>8</v>
      </c>
      <c r="I926" s="478">
        <v>8</v>
      </c>
      <c r="J926" s="479">
        <v>7.16666666666667</v>
      </c>
      <c r="K926" s="479">
        <v>6.05</v>
      </c>
      <c r="L926" s="441"/>
    </row>
    <row r="927" s="392" customFormat="1" ht="30" customHeight="1" spans="1:12">
      <c r="A927" s="421" t="s">
        <v>15</v>
      </c>
      <c r="B927" s="422">
        <v>250303011</v>
      </c>
      <c r="C927" s="423" t="s">
        <v>1480</v>
      </c>
      <c r="D927" s="423"/>
      <c r="E927" s="423"/>
      <c r="F927" s="424" t="s">
        <v>1072</v>
      </c>
      <c r="G927" s="478">
        <v>8</v>
      </c>
      <c r="H927" s="478">
        <v>8</v>
      </c>
      <c r="I927" s="478">
        <v>8</v>
      </c>
      <c r="J927" s="479">
        <v>7.16666666666667</v>
      </c>
      <c r="K927" s="479">
        <v>6.05</v>
      </c>
      <c r="L927" s="441"/>
    </row>
    <row r="928" s="392" customFormat="1" ht="30" customHeight="1" spans="1:12">
      <c r="A928" s="421" t="s">
        <v>369</v>
      </c>
      <c r="B928" s="422">
        <v>250303012</v>
      </c>
      <c r="C928" s="423" t="s">
        <v>1481</v>
      </c>
      <c r="D928" s="423"/>
      <c r="E928" s="423"/>
      <c r="F928" s="424" t="s">
        <v>1072</v>
      </c>
      <c r="G928" s="478">
        <v>7</v>
      </c>
      <c r="H928" s="478">
        <v>7</v>
      </c>
      <c r="I928" s="478">
        <v>7</v>
      </c>
      <c r="J928" s="479">
        <v>6.16666666666667</v>
      </c>
      <c r="K928" s="479">
        <v>5.38333333333333</v>
      </c>
      <c r="L928" s="441"/>
    </row>
    <row r="929" s="392" customFormat="1" ht="30" customHeight="1" spans="1:12">
      <c r="A929" s="421" t="s">
        <v>369</v>
      </c>
      <c r="B929" s="422">
        <v>250303013</v>
      </c>
      <c r="C929" s="423" t="s">
        <v>1482</v>
      </c>
      <c r="D929" s="423"/>
      <c r="E929" s="423"/>
      <c r="F929" s="424" t="s">
        <v>1072</v>
      </c>
      <c r="G929" s="478">
        <v>44.1</v>
      </c>
      <c r="H929" s="478">
        <v>44.1</v>
      </c>
      <c r="I929" s="478">
        <v>44.1</v>
      </c>
      <c r="J929" s="479">
        <v>43.1666666666667</v>
      </c>
      <c r="K929" s="479">
        <v>31.68625</v>
      </c>
      <c r="L929" s="441"/>
    </row>
    <row r="930" s="392" customFormat="1" ht="30" customHeight="1" spans="1:12">
      <c r="A930" s="421" t="s">
        <v>15</v>
      </c>
      <c r="B930" s="422">
        <v>250303014</v>
      </c>
      <c r="C930" s="423" t="s">
        <v>1483</v>
      </c>
      <c r="D930" s="423"/>
      <c r="E930" s="423"/>
      <c r="F930" s="424" t="s">
        <v>1072</v>
      </c>
      <c r="G930" s="478">
        <v>10</v>
      </c>
      <c r="H930" s="478">
        <v>10</v>
      </c>
      <c r="I930" s="478">
        <v>10</v>
      </c>
      <c r="J930" s="479">
        <v>9.08333333333333</v>
      </c>
      <c r="K930" s="479">
        <v>7.38833333333333</v>
      </c>
      <c r="L930" s="441"/>
    </row>
    <row r="931" s="392" customFormat="1" ht="30" customHeight="1" spans="1:12">
      <c r="A931" s="421" t="s">
        <v>15</v>
      </c>
      <c r="B931" s="422">
        <v>250303015</v>
      </c>
      <c r="C931" s="423" t="s">
        <v>1484</v>
      </c>
      <c r="D931" s="423"/>
      <c r="E931" s="423"/>
      <c r="F931" s="424" t="s">
        <v>1072</v>
      </c>
      <c r="G931" s="478">
        <v>8.1</v>
      </c>
      <c r="H931" s="478">
        <v>8.1</v>
      </c>
      <c r="I931" s="478">
        <v>8.1</v>
      </c>
      <c r="J931" s="479">
        <v>7.316</v>
      </c>
      <c r="K931" s="479">
        <v>5.28333333333333</v>
      </c>
      <c r="L931" s="441"/>
    </row>
    <row r="932" s="392" customFormat="1" ht="30" customHeight="1" spans="1:12">
      <c r="A932" s="421" t="s">
        <v>15</v>
      </c>
      <c r="B932" s="422">
        <v>250303016</v>
      </c>
      <c r="C932" s="423" t="s">
        <v>1485</v>
      </c>
      <c r="D932" s="423"/>
      <c r="E932" s="423"/>
      <c r="F932" s="424" t="s">
        <v>1072</v>
      </c>
      <c r="G932" s="478">
        <v>9</v>
      </c>
      <c r="H932" s="478">
        <v>9</v>
      </c>
      <c r="I932" s="478">
        <v>9</v>
      </c>
      <c r="J932" s="479">
        <v>7.4</v>
      </c>
      <c r="K932" s="479">
        <v>6.11428571428571</v>
      </c>
      <c r="L932" s="441"/>
    </row>
    <row r="933" s="392" customFormat="1" ht="30" customHeight="1" spans="1:12">
      <c r="A933" s="421" t="s">
        <v>369</v>
      </c>
      <c r="B933" s="422">
        <v>250303017</v>
      </c>
      <c r="C933" s="423" t="s">
        <v>1486</v>
      </c>
      <c r="D933" s="423"/>
      <c r="E933" s="423"/>
      <c r="F933" s="424" t="s">
        <v>1072</v>
      </c>
      <c r="G933" s="478">
        <v>8</v>
      </c>
      <c r="H933" s="478">
        <v>8</v>
      </c>
      <c r="I933" s="478">
        <v>8</v>
      </c>
      <c r="J933" s="479">
        <v>6.33333333333333</v>
      </c>
      <c r="K933" s="479">
        <v>5.55</v>
      </c>
      <c r="L933" s="441"/>
    </row>
    <row r="934" s="392" customFormat="1" ht="30" customHeight="1" spans="1:12">
      <c r="A934" s="421" t="s">
        <v>393</v>
      </c>
      <c r="B934" s="422">
        <v>250303019</v>
      </c>
      <c r="C934" s="423" t="s">
        <v>1487</v>
      </c>
      <c r="D934" s="423" t="s">
        <v>1488</v>
      </c>
      <c r="E934" s="423"/>
      <c r="F934" s="424" t="s">
        <v>1072</v>
      </c>
      <c r="G934" s="478">
        <v>9</v>
      </c>
      <c r="H934" s="478">
        <v>9</v>
      </c>
      <c r="I934" s="478">
        <v>9</v>
      </c>
      <c r="J934" s="479">
        <v>8.16666666666667</v>
      </c>
      <c r="K934" s="479">
        <v>6.36666666666667</v>
      </c>
      <c r="L934" s="441"/>
    </row>
    <row r="935" s="392" customFormat="1" ht="30" customHeight="1" spans="1:12">
      <c r="A935" s="421" t="s">
        <v>393</v>
      </c>
      <c r="B935" s="422">
        <v>2503030190</v>
      </c>
      <c r="C935" s="423" t="s">
        <v>1487</v>
      </c>
      <c r="D935" s="423" t="s">
        <v>1489</v>
      </c>
      <c r="E935" s="423"/>
      <c r="F935" s="424" t="s">
        <v>1072</v>
      </c>
      <c r="G935" s="478">
        <v>15.8</v>
      </c>
      <c r="H935" s="478">
        <v>15.8</v>
      </c>
      <c r="I935" s="478">
        <v>15.8</v>
      </c>
      <c r="J935" s="479">
        <v>14.69</v>
      </c>
      <c r="K935" s="479">
        <v>10.4733333333333</v>
      </c>
      <c r="L935" s="441"/>
    </row>
    <row r="936" s="392" customFormat="1" ht="30" customHeight="1" spans="1:12">
      <c r="A936" s="421" t="s">
        <v>244</v>
      </c>
      <c r="B936" s="422">
        <v>250303020</v>
      </c>
      <c r="C936" s="423" t="s">
        <v>1490</v>
      </c>
      <c r="D936" s="423"/>
      <c r="E936" s="423"/>
      <c r="F936" s="424" t="s">
        <v>23</v>
      </c>
      <c r="G936" s="478">
        <v>140.7</v>
      </c>
      <c r="H936" s="478">
        <v>140.7</v>
      </c>
      <c r="I936" s="478">
        <v>140.7</v>
      </c>
      <c r="J936" s="480">
        <v>133</v>
      </c>
      <c r="K936" s="479">
        <v>92.585</v>
      </c>
      <c r="L936" s="441"/>
    </row>
    <row r="937" s="392" customFormat="1" ht="73.5" customHeight="1" spans="1:12">
      <c r="A937" s="421" t="s">
        <v>305</v>
      </c>
      <c r="B937" s="422">
        <v>250303021</v>
      </c>
      <c r="C937" s="423" t="s">
        <v>1491</v>
      </c>
      <c r="D937" s="423" t="s">
        <v>1492</v>
      </c>
      <c r="E937" s="423"/>
      <c r="F937" s="424" t="s">
        <v>23</v>
      </c>
      <c r="G937" s="478">
        <v>273.2</v>
      </c>
      <c r="H937" s="478">
        <v>273.2</v>
      </c>
      <c r="I937" s="478">
        <v>273.2</v>
      </c>
      <c r="J937" s="480">
        <v>261</v>
      </c>
      <c r="K937" s="480">
        <v>186</v>
      </c>
      <c r="L937" s="441"/>
    </row>
    <row r="938" s="392" customFormat="1" ht="80.25" customHeight="1" spans="1:16384">
      <c r="A938" s="421" t="s">
        <v>975</v>
      </c>
      <c r="B938" s="422">
        <v>250303022</v>
      </c>
      <c r="C938" s="423" t="s">
        <v>1493</v>
      </c>
      <c r="D938" s="427" t="s">
        <v>1494</v>
      </c>
      <c r="E938" s="423"/>
      <c r="F938" s="424" t="s">
        <v>23</v>
      </c>
      <c r="G938" s="478">
        <v>34</v>
      </c>
      <c r="H938" s="478">
        <v>34</v>
      </c>
      <c r="I938" s="478">
        <v>34</v>
      </c>
      <c r="J938" s="479">
        <v>30.4</v>
      </c>
      <c r="K938" s="479">
        <v>25.4285714285714</v>
      </c>
      <c r="L938" s="441"/>
      <c r="XEW938" s="515"/>
      <c r="XEX938" s="515"/>
      <c r="XEY938" s="515"/>
      <c r="XEZ938" s="515"/>
      <c r="XFA938" s="515"/>
      <c r="XFB938" s="515"/>
      <c r="XFC938" s="515"/>
      <c r="XFD938" s="515"/>
    </row>
    <row r="939" s="392" customFormat="1" ht="30" customHeight="1" spans="1:12">
      <c r="A939" s="421" t="s">
        <v>15</v>
      </c>
      <c r="B939" s="422">
        <v>250304</v>
      </c>
      <c r="C939" s="423" t="s">
        <v>1495</v>
      </c>
      <c r="D939" s="423" t="s">
        <v>1496</v>
      </c>
      <c r="E939" s="423"/>
      <c r="F939" s="424"/>
      <c r="G939" s="425"/>
      <c r="H939" s="425"/>
      <c r="I939" s="425"/>
      <c r="J939" s="425"/>
      <c r="K939" s="425"/>
      <c r="L939" s="441"/>
    </row>
    <row r="940" s="392" customFormat="1" ht="30" customHeight="1" spans="1:12">
      <c r="A940" s="421" t="s">
        <v>287</v>
      </c>
      <c r="B940" s="422">
        <v>250304001</v>
      </c>
      <c r="C940" s="423" t="s">
        <v>1497</v>
      </c>
      <c r="D940" s="423"/>
      <c r="E940" s="423"/>
      <c r="F940" s="424" t="s">
        <v>1072</v>
      </c>
      <c r="G940" s="478">
        <v>4.3</v>
      </c>
      <c r="H940" s="478">
        <v>4.3</v>
      </c>
      <c r="I940" s="478">
        <v>4.3</v>
      </c>
      <c r="J940" s="479">
        <v>4.2</v>
      </c>
      <c r="K940" s="479">
        <v>3.10625</v>
      </c>
      <c r="L940" s="441"/>
    </row>
    <row r="941" s="392" customFormat="1" ht="30" customHeight="1" spans="1:12">
      <c r="A941" s="421" t="s">
        <v>287</v>
      </c>
      <c r="B941" s="422">
        <v>250304002</v>
      </c>
      <c r="C941" s="423" t="s">
        <v>1498</v>
      </c>
      <c r="D941" s="423"/>
      <c r="E941" s="423"/>
      <c r="F941" s="424" t="s">
        <v>1072</v>
      </c>
      <c r="G941" s="478">
        <v>4.3</v>
      </c>
      <c r="H941" s="478">
        <v>4.3</v>
      </c>
      <c r="I941" s="478">
        <v>4.3</v>
      </c>
      <c r="J941" s="479">
        <v>4.2</v>
      </c>
      <c r="K941" s="479">
        <v>3.10625</v>
      </c>
      <c r="L941" s="441"/>
    </row>
    <row r="942" s="392" customFormat="1" ht="30" customHeight="1" spans="1:12">
      <c r="A942" s="421" t="s">
        <v>287</v>
      </c>
      <c r="B942" s="422">
        <v>250304003</v>
      </c>
      <c r="C942" s="423" t="s">
        <v>1499</v>
      </c>
      <c r="D942" s="423"/>
      <c r="E942" s="423"/>
      <c r="F942" s="424" t="s">
        <v>1072</v>
      </c>
      <c r="G942" s="478">
        <v>4.3</v>
      </c>
      <c r="H942" s="478">
        <v>4.3</v>
      </c>
      <c r="I942" s="478">
        <v>4.3</v>
      </c>
      <c r="J942" s="479">
        <v>4.2</v>
      </c>
      <c r="K942" s="479">
        <v>3.10625</v>
      </c>
      <c r="L942" s="441"/>
    </row>
    <row r="943" s="392" customFormat="1" ht="30" customHeight="1" spans="1:12">
      <c r="A943" s="421" t="s">
        <v>287</v>
      </c>
      <c r="B943" s="422">
        <v>250304004</v>
      </c>
      <c r="C943" s="423" t="s">
        <v>1500</v>
      </c>
      <c r="D943" s="423"/>
      <c r="E943" s="423"/>
      <c r="F943" s="424" t="s">
        <v>1072</v>
      </c>
      <c r="G943" s="478">
        <v>4.3</v>
      </c>
      <c r="H943" s="478">
        <v>4.3</v>
      </c>
      <c r="I943" s="478">
        <v>4.3</v>
      </c>
      <c r="J943" s="479">
        <v>4.2</v>
      </c>
      <c r="K943" s="479">
        <v>3.10625</v>
      </c>
      <c r="L943" s="441"/>
    </row>
    <row r="944" s="392" customFormat="1" ht="30" customHeight="1" spans="1:12">
      <c r="A944" s="421" t="s">
        <v>287</v>
      </c>
      <c r="B944" s="422">
        <v>250304005</v>
      </c>
      <c r="C944" s="423" t="s">
        <v>1501</v>
      </c>
      <c r="D944" s="423"/>
      <c r="E944" s="423"/>
      <c r="F944" s="424" t="s">
        <v>1072</v>
      </c>
      <c r="G944" s="478">
        <v>5</v>
      </c>
      <c r="H944" s="478">
        <v>5</v>
      </c>
      <c r="I944" s="478">
        <v>5</v>
      </c>
      <c r="J944" s="480">
        <v>5</v>
      </c>
      <c r="K944" s="479">
        <v>4.84285714285714</v>
      </c>
      <c r="L944" s="441"/>
    </row>
    <row r="945" s="392" customFormat="1" ht="30" customHeight="1" spans="1:12">
      <c r="A945" s="421" t="s">
        <v>287</v>
      </c>
      <c r="B945" s="422">
        <v>250304006</v>
      </c>
      <c r="C945" s="423" t="s">
        <v>1502</v>
      </c>
      <c r="D945" s="423"/>
      <c r="E945" s="423"/>
      <c r="F945" s="424" t="s">
        <v>1072</v>
      </c>
      <c r="G945" s="478">
        <v>5</v>
      </c>
      <c r="H945" s="478">
        <v>5</v>
      </c>
      <c r="I945" s="478">
        <v>5</v>
      </c>
      <c r="J945" s="480">
        <v>5</v>
      </c>
      <c r="K945" s="479">
        <v>4.4375</v>
      </c>
      <c r="L945" s="441"/>
    </row>
    <row r="946" s="392" customFormat="1" ht="30" customHeight="1" spans="1:12">
      <c r="A946" s="421" t="s">
        <v>15</v>
      </c>
      <c r="B946" s="422">
        <v>250304007</v>
      </c>
      <c r="C946" s="423" t="s">
        <v>1503</v>
      </c>
      <c r="D946" s="423"/>
      <c r="E946" s="423"/>
      <c r="F946" s="424" t="s">
        <v>1072</v>
      </c>
      <c r="G946" s="478">
        <v>10</v>
      </c>
      <c r="H946" s="478">
        <v>10</v>
      </c>
      <c r="I946" s="478">
        <v>10</v>
      </c>
      <c r="J946" s="479">
        <v>8.33333333333333</v>
      </c>
      <c r="K946" s="479">
        <v>6.83125</v>
      </c>
      <c r="L946" s="441"/>
    </row>
    <row r="947" s="392" customFormat="1" ht="30" customHeight="1" spans="1:12">
      <c r="A947" s="421" t="s">
        <v>15</v>
      </c>
      <c r="B947" s="422">
        <v>250304008</v>
      </c>
      <c r="C947" s="423" t="s">
        <v>1504</v>
      </c>
      <c r="D947" s="423"/>
      <c r="E947" s="423"/>
      <c r="F947" s="424" t="s">
        <v>1072</v>
      </c>
      <c r="G947" s="478">
        <v>10</v>
      </c>
      <c r="H947" s="478">
        <v>10</v>
      </c>
      <c r="I947" s="478">
        <v>10</v>
      </c>
      <c r="J947" s="479">
        <v>8.33333333333333</v>
      </c>
      <c r="K947" s="480">
        <v>7</v>
      </c>
      <c r="L947" s="441"/>
    </row>
    <row r="948" s="392" customFormat="1" ht="30" customHeight="1" spans="1:12">
      <c r="A948" s="421" t="s">
        <v>15</v>
      </c>
      <c r="B948" s="422">
        <v>250304009</v>
      </c>
      <c r="C948" s="423" t="s">
        <v>1505</v>
      </c>
      <c r="D948" s="423"/>
      <c r="E948" s="423"/>
      <c r="F948" s="424" t="s">
        <v>1072</v>
      </c>
      <c r="G948" s="478">
        <v>7</v>
      </c>
      <c r="H948" s="478">
        <v>7</v>
      </c>
      <c r="I948" s="478">
        <v>7</v>
      </c>
      <c r="J948" s="479">
        <v>6.16666666666667</v>
      </c>
      <c r="K948" s="479">
        <v>4.91428571428571</v>
      </c>
      <c r="L948" s="441"/>
    </row>
    <row r="949" s="392" customFormat="1" ht="30" customHeight="1" spans="1:12">
      <c r="A949" s="421" t="s">
        <v>15</v>
      </c>
      <c r="B949" s="422">
        <v>250304010</v>
      </c>
      <c r="C949" s="423" t="s">
        <v>1506</v>
      </c>
      <c r="D949" s="423" t="s">
        <v>1507</v>
      </c>
      <c r="E949" s="423"/>
      <c r="F949" s="424" t="s">
        <v>1072</v>
      </c>
      <c r="G949" s="478">
        <v>7</v>
      </c>
      <c r="H949" s="478">
        <v>7</v>
      </c>
      <c r="I949" s="478">
        <v>7</v>
      </c>
      <c r="J949" s="479">
        <v>6.16666666666667</v>
      </c>
      <c r="K949" s="479">
        <v>4.85</v>
      </c>
      <c r="L949" s="441"/>
    </row>
    <row r="950" s="392" customFormat="1" ht="30" customHeight="1" spans="1:12">
      <c r="A950" s="421" t="s">
        <v>15</v>
      </c>
      <c r="B950" s="422">
        <v>250304011</v>
      </c>
      <c r="C950" s="423" t="s">
        <v>1508</v>
      </c>
      <c r="D950" s="423"/>
      <c r="E950" s="423"/>
      <c r="F950" s="424" t="s">
        <v>1072</v>
      </c>
      <c r="G950" s="478">
        <v>3</v>
      </c>
      <c r="H950" s="478">
        <v>3</v>
      </c>
      <c r="I950" s="478">
        <v>3</v>
      </c>
      <c r="J950" s="479">
        <v>2.88333333333333</v>
      </c>
      <c r="K950" s="479">
        <v>2.445</v>
      </c>
      <c r="L950" s="441"/>
    </row>
    <row r="951" s="392" customFormat="1" ht="30" customHeight="1" spans="1:12">
      <c r="A951" s="421" t="s">
        <v>15</v>
      </c>
      <c r="B951" s="422">
        <v>250304012</v>
      </c>
      <c r="C951" s="423" t="s">
        <v>1509</v>
      </c>
      <c r="D951" s="423"/>
      <c r="E951" s="423"/>
      <c r="F951" s="424" t="s">
        <v>1072</v>
      </c>
      <c r="G951" s="478">
        <v>18.8</v>
      </c>
      <c r="H951" s="478">
        <v>18.8</v>
      </c>
      <c r="I951" s="478">
        <v>18.8</v>
      </c>
      <c r="J951" s="480">
        <v>17.0066666666667</v>
      </c>
      <c r="K951" s="479">
        <v>12.7466666666667</v>
      </c>
      <c r="L951" s="441"/>
    </row>
    <row r="952" s="392" customFormat="1" ht="30" customHeight="1" spans="1:12">
      <c r="A952" s="421" t="s">
        <v>393</v>
      </c>
      <c r="B952" s="422">
        <v>250304013</v>
      </c>
      <c r="C952" s="423" t="s">
        <v>1510</v>
      </c>
      <c r="D952" s="423" t="s">
        <v>1511</v>
      </c>
      <c r="E952" s="423"/>
      <c r="F952" s="424" t="s">
        <v>1072</v>
      </c>
      <c r="G952" s="478">
        <v>7</v>
      </c>
      <c r="H952" s="478">
        <v>7</v>
      </c>
      <c r="I952" s="478">
        <v>7</v>
      </c>
      <c r="J952" s="479">
        <v>6.16666666666667</v>
      </c>
      <c r="K952" s="479">
        <v>5.4375</v>
      </c>
      <c r="L952" s="441" t="s">
        <v>1512</v>
      </c>
    </row>
    <row r="953" s="392" customFormat="1" ht="30" customHeight="1" spans="1:12">
      <c r="A953" s="421" t="s">
        <v>393</v>
      </c>
      <c r="B953" s="422">
        <v>250304014</v>
      </c>
      <c r="C953" s="423" t="s">
        <v>1513</v>
      </c>
      <c r="D953" s="423"/>
      <c r="E953" s="423"/>
      <c r="F953" s="424" t="s">
        <v>1072</v>
      </c>
      <c r="G953" s="478">
        <v>23.9</v>
      </c>
      <c r="H953" s="478">
        <v>23.9</v>
      </c>
      <c r="I953" s="478">
        <v>23.9</v>
      </c>
      <c r="J953" s="479">
        <v>22.8866666666667</v>
      </c>
      <c r="K953" s="479">
        <v>16.4107142857143</v>
      </c>
      <c r="L953" s="441"/>
    </row>
    <row r="954" s="392" customFormat="1" ht="30" customHeight="1" spans="1:12">
      <c r="A954" s="421" t="s">
        <v>229</v>
      </c>
      <c r="B954" s="422" t="s">
        <v>1514</v>
      </c>
      <c r="C954" s="423" t="s">
        <v>1515</v>
      </c>
      <c r="D954" s="423"/>
      <c r="E954" s="423"/>
      <c r="F954" s="424" t="s">
        <v>23</v>
      </c>
      <c r="G954" s="478">
        <v>77</v>
      </c>
      <c r="H954" s="478">
        <v>77</v>
      </c>
      <c r="I954" s="478">
        <v>77</v>
      </c>
      <c r="J954" s="479">
        <v>63.1833333333333</v>
      </c>
      <c r="K954" s="479">
        <v>52.2166666666667</v>
      </c>
      <c r="L954" s="441"/>
    </row>
    <row r="955" s="392" customFormat="1" ht="30" customHeight="1" spans="1:12">
      <c r="A955" s="421" t="s">
        <v>15</v>
      </c>
      <c r="B955" s="422">
        <v>250305</v>
      </c>
      <c r="C955" s="423" t="s">
        <v>1516</v>
      </c>
      <c r="D955" s="423"/>
      <c r="E955" s="423"/>
      <c r="F955" s="424"/>
      <c r="G955" s="478"/>
      <c r="H955" s="478"/>
      <c r="I955" s="478"/>
      <c r="J955" s="479"/>
      <c r="K955" s="479"/>
      <c r="L955" s="441"/>
    </row>
    <row r="956" s="392" customFormat="1" ht="30" customHeight="1" spans="1:12">
      <c r="A956" s="421" t="s">
        <v>15</v>
      </c>
      <c r="B956" s="422">
        <v>250305001</v>
      </c>
      <c r="C956" s="423" t="s">
        <v>1517</v>
      </c>
      <c r="D956" s="423"/>
      <c r="E956" s="423"/>
      <c r="F956" s="424" t="s">
        <v>1072</v>
      </c>
      <c r="G956" s="478">
        <v>5</v>
      </c>
      <c r="H956" s="478">
        <v>5</v>
      </c>
      <c r="I956" s="478">
        <v>5</v>
      </c>
      <c r="J956" s="479">
        <v>4.16666666666667</v>
      </c>
      <c r="K956" s="479">
        <v>3.425</v>
      </c>
      <c r="L956" s="441"/>
    </row>
    <row r="957" s="392" customFormat="1" ht="30" customHeight="1" spans="1:12">
      <c r="A957" s="421" t="s">
        <v>15</v>
      </c>
      <c r="B957" s="422">
        <v>250305002</v>
      </c>
      <c r="C957" s="423" t="s">
        <v>1518</v>
      </c>
      <c r="D957" s="423"/>
      <c r="E957" s="423"/>
      <c r="F957" s="424" t="s">
        <v>1072</v>
      </c>
      <c r="G957" s="478">
        <v>5</v>
      </c>
      <c r="H957" s="478">
        <v>5</v>
      </c>
      <c r="I957" s="478">
        <v>5</v>
      </c>
      <c r="J957" s="479">
        <v>4.16666666666667</v>
      </c>
      <c r="K957" s="479">
        <v>3.425</v>
      </c>
      <c r="L957" s="441"/>
    </row>
    <row r="958" s="392" customFormat="1" ht="30" customHeight="1" spans="1:12">
      <c r="A958" s="421" t="s">
        <v>369</v>
      </c>
      <c r="B958" s="422">
        <v>250305004</v>
      </c>
      <c r="C958" s="423" t="s">
        <v>1519</v>
      </c>
      <c r="D958" s="423"/>
      <c r="E958" s="423"/>
      <c r="F958" s="424" t="s">
        <v>1072</v>
      </c>
      <c r="G958" s="478">
        <v>9</v>
      </c>
      <c r="H958" s="478">
        <v>9</v>
      </c>
      <c r="I958" s="478">
        <v>9</v>
      </c>
      <c r="J958" s="479">
        <v>7.16666666666667</v>
      </c>
      <c r="K958" s="479">
        <v>6.21666666666667</v>
      </c>
      <c r="L958" s="441"/>
    </row>
    <row r="959" s="392" customFormat="1" ht="30" customHeight="1" spans="1:12">
      <c r="A959" s="421" t="s">
        <v>287</v>
      </c>
      <c r="B959" s="422">
        <v>250305005</v>
      </c>
      <c r="C959" s="423" t="s">
        <v>1520</v>
      </c>
      <c r="D959" s="423"/>
      <c r="E959" s="423"/>
      <c r="F959" s="424" t="s">
        <v>1072</v>
      </c>
      <c r="G959" s="478">
        <v>17</v>
      </c>
      <c r="H959" s="478">
        <v>17</v>
      </c>
      <c r="I959" s="478">
        <v>17</v>
      </c>
      <c r="J959" s="479">
        <v>14.5</v>
      </c>
      <c r="K959" s="479">
        <v>11.5375</v>
      </c>
      <c r="L959" s="441"/>
    </row>
    <row r="960" s="392" customFormat="1" ht="30" customHeight="1" spans="1:12">
      <c r="A960" s="421" t="s">
        <v>15</v>
      </c>
      <c r="B960" s="422">
        <v>250305006</v>
      </c>
      <c r="C960" s="423" t="s">
        <v>1521</v>
      </c>
      <c r="D960" s="423"/>
      <c r="E960" s="423"/>
      <c r="F960" s="424" t="s">
        <v>1072</v>
      </c>
      <c r="G960" s="478">
        <v>24.8</v>
      </c>
      <c r="H960" s="478">
        <v>24.8</v>
      </c>
      <c r="I960" s="478">
        <v>24.8</v>
      </c>
      <c r="J960" s="479">
        <v>22.34</v>
      </c>
      <c r="K960" s="479">
        <v>16.825</v>
      </c>
      <c r="L960" s="441" t="s">
        <v>1522</v>
      </c>
    </row>
    <row r="961" s="392" customFormat="1" ht="30" customHeight="1" spans="1:12">
      <c r="A961" s="421" t="s">
        <v>15</v>
      </c>
      <c r="B961" s="422">
        <v>250305007</v>
      </c>
      <c r="C961" s="423" t="s">
        <v>1523</v>
      </c>
      <c r="D961" s="423"/>
      <c r="E961" s="423"/>
      <c r="F961" s="424" t="s">
        <v>1072</v>
      </c>
      <c r="G961" s="478">
        <v>5</v>
      </c>
      <c r="H961" s="478">
        <v>5</v>
      </c>
      <c r="I961" s="478">
        <v>5</v>
      </c>
      <c r="J961" s="479">
        <v>4.16666666666667</v>
      </c>
      <c r="K961" s="479">
        <v>3.425</v>
      </c>
      <c r="L961" s="441"/>
    </row>
    <row r="962" s="392" customFormat="1" ht="30" customHeight="1" spans="1:12">
      <c r="A962" s="421" t="s">
        <v>15</v>
      </c>
      <c r="B962" s="422">
        <v>250305008</v>
      </c>
      <c r="C962" s="423" t="s">
        <v>1524</v>
      </c>
      <c r="D962" s="423"/>
      <c r="E962" s="423"/>
      <c r="F962" s="424" t="s">
        <v>1072</v>
      </c>
      <c r="G962" s="478">
        <v>5</v>
      </c>
      <c r="H962" s="478">
        <v>5</v>
      </c>
      <c r="I962" s="478">
        <v>5</v>
      </c>
      <c r="J962" s="479">
        <v>4.16666666666667</v>
      </c>
      <c r="K962" s="479">
        <v>3.425</v>
      </c>
      <c r="L962" s="441"/>
    </row>
    <row r="963" s="392" customFormat="1" ht="30" customHeight="1" spans="1:12">
      <c r="A963" s="421" t="s">
        <v>15</v>
      </c>
      <c r="B963" s="422">
        <v>250305009</v>
      </c>
      <c r="C963" s="423" t="s">
        <v>1525</v>
      </c>
      <c r="D963" s="423"/>
      <c r="E963" s="423"/>
      <c r="F963" s="424" t="s">
        <v>1072</v>
      </c>
      <c r="G963" s="478">
        <v>7</v>
      </c>
      <c r="H963" s="478">
        <v>7</v>
      </c>
      <c r="I963" s="478">
        <v>7</v>
      </c>
      <c r="J963" s="479">
        <v>6.16666666666667</v>
      </c>
      <c r="K963" s="479">
        <v>4.6</v>
      </c>
      <c r="L963" s="441"/>
    </row>
    <row r="964" s="392" customFormat="1" ht="30" customHeight="1" spans="1:12">
      <c r="A964" s="421" t="s">
        <v>15</v>
      </c>
      <c r="B964" s="422">
        <v>250305010</v>
      </c>
      <c r="C964" s="423" t="s">
        <v>1526</v>
      </c>
      <c r="D964" s="423"/>
      <c r="E964" s="423"/>
      <c r="F964" s="424" t="s">
        <v>1072</v>
      </c>
      <c r="G964" s="478">
        <v>18.8</v>
      </c>
      <c r="H964" s="478">
        <v>18.8</v>
      </c>
      <c r="I964" s="478">
        <v>18.8</v>
      </c>
      <c r="J964" s="480">
        <v>17.0066666666667</v>
      </c>
      <c r="K964" s="479">
        <v>12.7466666666667</v>
      </c>
      <c r="L964" s="441"/>
    </row>
    <row r="965" s="392" customFormat="1" ht="30" customHeight="1" spans="1:12">
      <c r="A965" s="421" t="s">
        <v>15</v>
      </c>
      <c r="B965" s="422">
        <v>250305011</v>
      </c>
      <c r="C965" s="423" t="s">
        <v>1527</v>
      </c>
      <c r="D965" s="423"/>
      <c r="E965" s="423"/>
      <c r="F965" s="424" t="s">
        <v>1072</v>
      </c>
      <c r="G965" s="478">
        <v>7</v>
      </c>
      <c r="H965" s="478">
        <v>7</v>
      </c>
      <c r="I965" s="478">
        <v>7</v>
      </c>
      <c r="J965" s="479">
        <v>6.16666666666667</v>
      </c>
      <c r="K965" s="479">
        <v>4.6</v>
      </c>
      <c r="L965" s="441"/>
    </row>
    <row r="966" s="392" customFormat="1" ht="30" customHeight="1" spans="1:12">
      <c r="A966" s="421" t="s">
        <v>15</v>
      </c>
      <c r="B966" s="422">
        <v>250305012</v>
      </c>
      <c r="C966" s="423" t="s">
        <v>1528</v>
      </c>
      <c r="D966" s="423"/>
      <c r="E966" s="423"/>
      <c r="F966" s="424" t="s">
        <v>1072</v>
      </c>
      <c r="G966" s="478">
        <v>18.8</v>
      </c>
      <c r="H966" s="478">
        <v>18.8</v>
      </c>
      <c r="I966" s="478">
        <v>18.8</v>
      </c>
      <c r="J966" s="480">
        <v>17.0066666666667</v>
      </c>
      <c r="K966" s="479">
        <v>12.7466666666667</v>
      </c>
      <c r="L966" s="441"/>
    </row>
    <row r="967" s="392" customFormat="1" ht="30" customHeight="1" spans="1:12">
      <c r="A967" s="421" t="s">
        <v>15</v>
      </c>
      <c r="B967" s="422">
        <v>250305013</v>
      </c>
      <c r="C967" s="423" t="s">
        <v>1529</v>
      </c>
      <c r="D967" s="423"/>
      <c r="E967" s="423"/>
      <c r="F967" s="424" t="s">
        <v>1072</v>
      </c>
      <c r="G967" s="478">
        <v>31.6</v>
      </c>
      <c r="H967" s="478">
        <v>31.6</v>
      </c>
      <c r="I967" s="478">
        <v>31.6</v>
      </c>
      <c r="J967" s="479">
        <v>28.4566666666667</v>
      </c>
      <c r="K967" s="479">
        <v>21.34</v>
      </c>
      <c r="L967" s="441"/>
    </row>
    <row r="968" s="392" customFormat="1" ht="30" customHeight="1" spans="1:12">
      <c r="A968" s="421" t="s">
        <v>15</v>
      </c>
      <c r="B968" s="422">
        <v>250305014</v>
      </c>
      <c r="C968" s="423" t="s">
        <v>1530</v>
      </c>
      <c r="D968" s="423"/>
      <c r="E968" s="423"/>
      <c r="F968" s="424" t="s">
        <v>1072</v>
      </c>
      <c r="G968" s="478">
        <v>10</v>
      </c>
      <c r="H968" s="478">
        <v>10</v>
      </c>
      <c r="I968" s="478">
        <v>10</v>
      </c>
      <c r="J968" s="479">
        <v>8.33333333333333</v>
      </c>
      <c r="K968" s="479">
        <v>6.825</v>
      </c>
      <c r="L968" s="441"/>
    </row>
    <row r="969" s="392" customFormat="1" ht="30" customHeight="1" spans="1:12">
      <c r="A969" s="421" t="s">
        <v>15</v>
      </c>
      <c r="B969" s="422">
        <v>250305015</v>
      </c>
      <c r="C969" s="423" t="s">
        <v>1531</v>
      </c>
      <c r="D969" s="423"/>
      <c r="E969" s="423"/>
      <c r="F969" s="424" t="s">
        <v>1072</v>
      </c>
      <c r="G969" s="478">
        <v>8</v>
      </c>
      <c r="H969" s="478">
        <v>8</v>
      </c>
      <c r="I969" s="478">
        <v>8</v>
      </c>
      <c r="J969" s="479">
        <v>7.51666666666667</v>
      </c>
      <c r="K969" s="479">
        <v>6.315</v>
      </c>
      <c r="L969" s="441"/>
    </row>
    <row r="970" s="392" customFormat="1" ht="30" customHeight="1" spans="1:12">
      <c r="A970" s="421" t="s">
        <v>15</v>
      </c>
      <c r="B970" s="422">
        <v>250305016</v>
      </c>
      <c r="C970" s="423" t="s">
        <v>1532</v>
      </c>
      <c r="D970" s="423"/>
      <c r="E970" s="423"/>
      <c r="F970" s="424" t="s">
        <v>1072</v>
      </c>
      <c r="G970" s="478">
        <v>10</v>
      </c>
      <c r="H970" s="478">
        <v>10</v>
      </c>
      <c r="I970" s="478">
        <v>10</v>
      </c>
      <c r="J970" s="479">
        <v>8.33333333333333</v>
      </c>
      <c r="K970" s="480">
        <v>7</v>
      </c>
      <c r="L970" s="441"/>
    </row>
    <row r="971" s="392" customFormat="1" ht="30" customHeight="1" spans="1:12">
      <c r="A971" s="421" t="s">
        <v>15</v>
      </c>
      <c r="B971" s="422">
        <v>250305017</v>
      </c>
      <c r="C971" s="423" t="s">
        <v>1533</v>
      </c>
      <c r="D971" s="423"/>
      <c r="E971" s="423"/>
      <c r="F971" s="424" t="s">
        <v>1072</v>
      </c>
      <c r="G971" s="478">
        <v>10</v>
      </c>
      <c r="H971" s="478">
        <v>10</v>
      </c>
      <c r="I971" s="478">
        <v>10</v>
      </c>
      <c r="J971" s="479">
        <v>8.33333333333333</v>
      </c>
      <c r="K971" s="480">
        <v>7</v>
      </c>
      <c r="L971" s="441"/>
    </row>
    <row r="972" s="392" customFormat="1" ht="30" customHeight="1" spans="1:12">
      <c r="A972" s="421" t="s">
        <v>15</v>
      </c>
      <c r="B972" s="422">
        <v>250305018</v>
      </c>
      <c r="C972" s="423" t="s">
        <v>1534</v>
      </c>
      <c r="D972" s="423"/>
      <c r="E972" s="423"/>
      <c r="F972" s="424" t="s">
        <v>1072</v>
      </c>
      <c r="G972" s="478">
        <v>15.3</v>
      </c>
      <c r="H972" s="478">
        <v>15.3</v>
      </c>
      <c r="I972" s="478">
        <v>15.3</v>
      </c>
      <c r="J972" s="479">
        <v>13.9233333333333</v>
      </c>
      <c r="K972" s="479">
        <v>10.4</v>
      </c>
      <c r="L972" s="441"/>
    </row>
    <row r="973" s="392" customFormat="1" ht="30" customHeight="1" spans="1:12">
      <c r="A973" s="421" t="s">
        <v>15</v>
      </c>
      <c r="B973" s="422">
        <v>250305019</v>
      </c>
      <c r="C973" s="423" t="s">
        <v>1535</v>
      </c>
      <c r="D973" s="423"/>
      <c r="E973" s="423"/>
      <c r="F973" s="424" t="s">
        <v>1072</v>
      </c>
      <c r="G973" s="478">
        <v>12.9</v>
      </c>
      <c r="H973" s="478">
        <v>12.9</v>
      </c>
      <c r="I973" s="478">
        <v>12.9</v>
      </c>
      <c r="J973" s="479">
        <v>11.4533333333333</v>
      </c>
      <c r="K973" s="479">
        <v>8.57833333333333</v>
      </c>
      <c r="L973" s="441"/>
    </row>
    <row r="974" s="392" customFormat="1" ht="30" customHeight="1" spans="1:12">
      <c r="A974" s="421" t="s">
        <v>15</v>
      </c>
      <c r="B974" s="422">
        <v>250305020</v>
      </c>
      <c r="C974" s="423" t="s">
        <v>1536</v>
      </c>
      <c r="D974" s="423"/>
      <c r="E974" s="423"/>
      <c r="F974" s="424" t="s">
        <v>1072</v>
      </c>
      <c r="G974" s="478">
        <v>7</v>
      </c>
      <c r="H974" s="478">
        <v>7</v>
      </c>
      <c r="I974" s="478">
        <v>7</v>
      </c>
      <c r="J974" s="479">
        <v>6.16666666666667</v>
      </c>
      <c r="K974" s="480">
        <v>5</v>
      </c>
      <c r="L974" s="441"/>
    </row>
    <row r="975" s="392" customFormat="1" ht="30" customHeight="1" spans="1:12">
      <c r="A975" s="421" t="s">
        <v>15</v>
      </c>
      <c r="B975" s="422">
        <v>250305021</v>
      </c>
      <c r="C975" s="423" t="s">
        <v>1537</v>
      </c>
      <c r="D975" s="423"/>
      <c r="E975" s="423"/>
      <c r="F975" s="424" t="s">
        <v>1072</v>
      </c>
      <c r="G975" s="478">
        <v>7</v>
      </c>
      <c r="H975" s="478">
        <v>7</v>
      </c>
      <c r="I975" s="478">
        <v>7</v>
      </c>
      <c r="J975" s="479">
        <v>6.16666666666667</v>
      </c>
      <c r="K975" s="480">
        <v>5</v>
      </c>
      <c r="L975" s="441"/>
    </row>
    <row r="976" s="392" customFormat="1" ht="30" customHeight="1" spans="1:12">
      <c r="A976" s="421" t="s">
        <v>15</v>
      </c>
      <c r="B976" s="422">
        <v>250305022</v>
      </c>
      <c r="C976" s="423" t="s">
        <v>1538</v>
      </c>
      <c r="D976" s="423"/>
      <c r="E976" s="423"/>
      <c r="F976" s="424" t="s">
        <v>1072</v>
      </c>
      <c r="G976" s="478">
        <v>7</v>
      </c>
      <c r="H976" s="478">
        <v>7</v>
      </c>
      <c r="I976" s="478">
        <v>7</v>
      </c>
      <c r="J976" s="479">
        <v>6.16666666666667</v>
      </c>
      <c r="K976" s="480">
        <v>5</v>
      </c>
      <c r="L976" s="441"/>
    </row>
    <row r="977" s="392" customFormat="1" ht="30" customHeight="1" spans="1:12">
      <c r="A977" s="421" t="s">
        <v>15</v>
      </c>
      <c r="B977" s="422">
        <v>250305023</v>
      </c>
      <c r="C977" s="423" t="s">
        <v>1539</v>
      </c>
      <c r="D977" s="423" t="s">
        <v>1540</v>
      </c>
      <c r="E977" s="423"/>
      <c r="F977" s="424" t="s">
        <v>1072</v>
      </c>
      <c r="G977" s="478">
        <v>10</v>
      </c>
      <c r="H977" s="478">
        <v>10</v>
      </c>
      <c r="I977" s="478">
        <v>10</v>
      </c>
      <c r="J977" s="479">
        <v>8.33333333333333</v>
      </c>
      <c r="K977" s="480">
        <v>7</v>
      </c>
      <c r="L977" s="441"/>
    </row>
    <row r="978" s="392" customFormat="1" ht="30" customHeight="1" spans="1:12">
      <c r="A978" s="421" t="s">
        <v>15</v>
      </c>
      <c r="B978" s="422">
        <v>250305024</v>
      </c>
      <c r="C978" s="423" t="s">
        <v>1541</v>
      </c>
      <c r="D978" s="423"/>
      <c r="E978" s="423"/>
      <c r="F978" s="424" t="s">
        <v>1072</v>
      </c>
      <c r="G978" s="478">
        <v>10</v>
      </c>
      <c r="H978" s="478">
        <v>10</v>
      </c>
      <c r="I978" s="478">
        <v>10</v>
      </c>
      <c r="J978" s="479">
        <v>8.33333333333333</v>
      </c>
      <c r="K978" s="480">
        <v>7</v>
      </c>
      <c r="L978" s="441"/>
    </row>
    <row r="979" s="392" customFormat="1" ht="30" customHeight="1" spans="1:12">
      <c r="A979" s="421" t="s">
        <v>15</v>
      </c>
      <c r="B979" s="422">
        <v>250305025</v>
      </c>
      <c r="C979" s="423" t="s">
        <v>1542</v>
      </c>
      <c r="D979" s="423"/>
      <c r="E979" s="423"/>
      <c r="F979" s="424" t="s">
        <v>1072</v>
      </c>
      <c r="G979" s="478">
        <v>7</v>
      </c>
      <c r="H979" s="478">
        <v>7</v>
      </c>
      <c r="I979" s="478">
        <v>7</v>
      </c>
      <c r="J979" s="479">
        <v>6.16666666666667</v>
      </c>
      <c r="K979" s="480">
        <v>5</v>
      </c>
      <c r="L979" s="441"/>
    </row>
    <row r="980" s="392" customFormat="1" ht="30" customHeight="1" spans="1:12">
      <c r="A980" s="421" t="s">
        <v>261</v>
      </c>
      <c r="B980" s="422">
        <v>250305026</v>
      </c>
      <c r="C980" s="423" t="s">
        <v>1543</v>
      </c>
      <c r="D980" s="423" t="s">
        <v>1544</v>
      </c>
      <c r="E980" s="423"/>
      <c r="F980" s="424" t="s">
        <v>1072</v>
      </c>
      <c r="G980" s="478">
        <v>12</v>
      </c>
      <c r="H980" s="478">
        <v>12</v>
      </c>
      <c r="I980" s="478">
        <v>12</v>
      </c>
      <c r="J980" s="480">
        <v>11.0166666666667</v>
      </c>
      <c r="K980" s="479">
        <v>8.46416666666667</v>
      </c>
      <c r="L980" s="441"/>
    </row>
    <row r="981" s="392" customFormat="1" ht="30" customHeight="1" spans="1:12">
      <c r="A981" s="421" t="s">
        <v>393</v>
      </c>
      <c r="B981" s="422">
        <v>250305027</v>
      </c>
      <c r="C981" s="423" t="s">
        <v>1545</v>
      </c>
      <c r="D981" s="423"/>
      <c r="E981" s="423"/>
      <c r="F981" s="424" t="s">
        <v>1072</v>
      </c>
      <c r="G981" s="478">
        <v>20.7</v>
      </c>
      <c r="H981" s="478">
        <v>20.7</v>
      </c>
      <c r="I981" s="478">
        <v>20.7</v>
      </c>
      <c r="J981" s="479">
        <v>19.6933333333333</v>
      </c>
      <c r="K981" s="479">
        <v>13.5916666666667</v>
      </c>
      <c r="L981" s="441"/>
    </row>
    <row r="982" s="392" customFormat="1" ht="30" customHeight="1" spans="1:12">
      <c r="A982" s="421" t="s">
        <v>393</v>
      </c>
      <c r="B982" s="422">
        <v>250305028</v>
      </c>
      <c r="C982" s="423" t="s">
        <v>1546</v>
      </c>
      <c r="D982" s="423"/>
      <c r="E982" s="423"/>
      <c r="F982" s="424" t="s">
        <v>1072</v>
      </c>
      <c r="G982" s="478">
        <v>11.8</v>
      </c>
      <c r="H982" s="478">
        <v>11.8</v>
      </c>
      <c r="I982" s="478">
        <v>11.8</v>
      </c>
      <c r="J982" s="479">
        <v>11.3066666666667</v>
      </c>
      <c r="K982" s="479">
        <v>7.75333333333333</v>
      </c>
      <c r="L982" s="441"/>
    </row>
    <row r="983" s="392" customFormat="1" ht="30" customHeight="1" spans="1:12">
      <c r="A983" s="421" t="s">
        <v>393</v>
      </c>
      <c r="B983" s="422">
        <v>250305030</v>
      </c>
      <c r="C983" s="423" t="s">
        <v>1547</v>
      </c>
      <c r="D983" s="423"/>
      <c r="E983" s="423"/>
      <c r="F983" s="424" t="s">
        <v>1072</v>
      </c>
      <c r="G983" s="478">
        <v>59.9</v>
      </c>
      <c r="H983" s="478">
        <v>59.9</v>
      </c>
      <c r="I983" s="478">
        <v>59.9</v>
      </c>
      <c r="J983" s="479">
        <v>56.6033333333333</v>
      </c>
      <c r="K983" s="479">
        <v>40.515</v>
      </c>
      <c r="L983" s="441"/>
    </row>
    <row r="984" s="392" customFormat="1" ht="30" customHeight="1" spans="1:12">
      <c r="A984" s="421" t="s">
        <v>393</v>
      </c>
      <c r="B984" s="422">
        <v>250305031</v>
      </c>
      <c r="C984" s="423" t="s">
        <v>1548</v>
      </c>
      <c r="D984" s="423"/>
      <c r="E984" s="423"/>
      <c r="F984" s="424" t="s">
        <v>1072</v>
      </c>
      <c r="G984" s="478">
        <v>51.3</v>
      </c>
      <c r="H984" s="478">
        <v>51.3</v>
      </c>
      <c r="I984" s="478">
        <v>51.3</v>
      </c>
      <c r="J984" s="479">
        <v>47.8733333333333</v>
      </c>
      <c r="K984" s="480">
        <v>34.9666666666667</v>
      </c>
      <c r="L984" s="441"/>
    </row>
    <row r="985" s="392" customFormat="1" ht="30" customHeight="1" spans="1:12">
      <c r="A985" s="421" t="s">
        <v>393</v>
      </c>
      <c r="B985" s="422">
        <v>250305032</v>
      </c>
      <c r="C985" s="423" t="s">
        <v>1549</v>
      </c>
      <c r="D985" s="423"/>
      <c r="E985" s="423"/>
      <c r="F985" s="424" t="s">
        <v>23</v>
      </c>
      <c r="G985" s="478">
        <v>120.1</v>
      </c>
      <c r="H985" s="478">
        <v>120.1</v>
      </c>
      <c r="I985" s="478">
        <v>120.1</v>
      </c>
      <c r="J985" s="480">
        <v>114</v>
      </c>
      <c r="K985" s="479">
        <v>80.36</v>
      </c>
      <c r="L985" s="441"/>
    </row>
    <row r="986" s="392" customFormat="1" ht="30" customHeight="1" spans="1:12">
      <c r="A986" s="421" t="s">
        <v>393</v>
      </c>
      <c r="B986" s="422">
        <v>250305033</v>
      </c>
      <c r="C986" s="423" t="s">
        <v>1550</v>
      </c>
      <c r="D986" s="423"/>
      <c r="E986" s="423"/>
      <c r="F986" s="424" t="s">
        <v>23</v>
      </c>
      <c r="G986" s="478">
        <v>47</v>
      </c>
      <c r="H986" s="478">
        <v>47</v>
      </c>
      <c r="I986" s="478">
        <v>47</v>
      </c>
      <c r="J986" s="479">
        <v>44.7833333333333</v>
      </c>
      <c r="K986" s="479">
        <v>33.9033333333333</v>
      </c>
      <c r="L986" s="441"/>
    </row>
    <row r="987" s="392" customFormat="1" ht="48.75" customHeight="1" spans="1:12">
      <c r="A987" s="421" t="s">
        <v>305</v>
      </c>
      <c r="B987" s="422">
        <v>250305034</v>
      </c>
      <c r="C987" s="423" t="s">
        <v>1551</v>
      </c>
      <c r="D987" s="423" t="s">
        <v>1552</v>
      </c>
      <c r="E987" s="423"/>
      <c r="F987" s="424" t="s">
        <v>1072</v>
      </c>
      <c r="G987" s="478">
        <v>33.5</v>
      </c>
      <c r="H987" s="478">
        <v>33.5</v>
      </c>
      <c r="I987" s="478">
        <v>33.5</v>
      </c>
      <c r="J987" s="479">
        <v>32.53</v>
      </c>
      <c r="K987" s="479">
        <v>23.755</v>
      </c>
      <c r="L987" s="441"/>
    </row>
    <row r="988" s="392" customFormat="1" ht="30" customHeight="1" spans="1:12">
      <c r="A988" s="421" t="s">
        <v>305</v>
      </c>
      <c r="B988" s="422">
        <v>250305035</v>
      </c>
      <c r="C988" s="423" t="s">
        <v>1553</v>
      </c>
      <c r="D988" s="423"/>
      <c r="E988" s="423"/>
      <c r="F988" s="424" t="s">
        <v>1072</v>
      </c>
      <c r="G988" s="478">
        <v>173.9</v>
      </c>
      <c r="H988" s="478">
        <v>173.9</v>
      </c>
      <c r="I988" s="478">
        <v>173.9</v>
      </c>
      <c r="J988" s="480">
        <v>165</v>
      </c>
      <c r="K988" s="480">
        <v>113</v>
      </c>
      <c r="L988" s="441"/>
    </row>
    <row r="989" s="392" customFormat="1" ht="30" customHeight="1" spans="1:12">
      <c r="A989" s="421" t="s">
        <v>229</v>
      </c>
      <c r="B989" s="422" t="s">
        <v>1554</v>
      </c>
      <c r="C989" s="423" t="s">
        <v>1555</v>
      </c>
      <c r="D989" s="423"/>
      <c r="E989" s="423"/>
      <c r="F989" s="424" t="s">
        <v>1072</v>
      </c>
      <c r="G989" s="478">
        <v>15</v>
      </c>
      <c r="H989" s="478">
        <v>15</v>
      </c>
      <c r="I989" s="478">
        <v>15</v>
      </c>
      <c r="J989" s="479">
        <v>13.4666666666667</v>
      </c>
      <c r="K989" s="479">
        <v>11.0966666666667</v>
      </c>
      <c r="L989" s="441"/>
    </row>
    <row r="990" s="392" customFormat="1" ht="30" customHeight="1" spans="1:12">
      <c r="A990" s="421" t="s">
        <v>369</v>
      </c>
      <c r="B990" s="422" t="s">
        <v>1556</v>
      </c>
      <c r="C990" s="423" t="s">
        <v>1557</v>
      </c>
      <c r="D990" s="423"/>
      <c r="E990" s="423"/>
      <c r="F990" s="424" t="s">
        <v>1072</v>
      </c>
      <c r="G990" s="478">
        <v>97.7</v>
      </c>
      <c r="H990" s="478">
        <v>97.7</v>
      </c>
      <c r="I990" s="478">
        <v>97.7</v>
      </c>
      <c r="J990" s="479">
        <v>88.6266666666667</v>
      </c>
      <c r="K990" s="479">
        <v>67.5583333333333</v>
      </c>
      <c r="L990" s="441"/>
    </row>
    <row r="991" s="392" customFormat="1" ht="30" customHeight="1" spans="1:12">
      <c r="A991" s="421" t="s">
        <v>15</v>
      </c>
      <c r="B991" s="422">
        <v>250306</v>
      </c>
      <c r="C991" s="423" t="s">
        <v>1558</v>
      </c>
      <c r="D991" s="423"/>
      <c r="E991" s="423"/>
      <c r="F991" s="424"/>
      <c r="G991" s="478"/>
      <c r="H991" s="478"/>
      <c r="I991" s="478"/>
      <c r="J991" s="478"/>
      <c r="K991" s="478"/>
      <c r="L991" s="441"/>
    </row>
    <row r="992" s="392" customFormat="1" ht="30" customHeight="1" spans="1:12">
      <c r="A992" s="421" t="s">
        <v>15</v>
      </c>
      <c r="B992" s="422">
        <v>250306001</v>
      </c>
      <c r="C992" s="423" t="s">
        <v>1559</v>
      </c>
      <c r="D992" s="423"/>
      <c r="E992" s="423"/>
      <c r="F992" s="424" t="s">
        <v>1072</v>
      </c>
      <c r="G992" s="478">
        <v>7</v>
      </c>
      <c r="H992" s="478">
        <v>7</v>
      </c>
      <c r="I992" s="478">
        <v>7</v>
      </c>
      <c r="J992" s="479">
        <v>6.16666666666667</v>
      </c>
      <c r="K992" s="479">
        <v>4.85</v>
      </c>
      <c r="L992" s="441"/>
    </row>
    <row r="993" s="392" customFormat="1" ht="30" customHeight="1" spans="1:12">
      <c r="A993" s="421" t="s">
        <v>15</v>
      </c>
      <c r="B993" s="422">
        <v>250306002</v>
      </c>
      <c r="C993" s="423" t="s">
        <v>1560</v>
      </c>
      <c r="D993" s="423"/>
      <c r="E993" s="423"/>
      <c r="F993" s="424" t="s">
        <v>1072</v>
      </c>
      <c r="G993" s="478">
        <v>11.9</v>
      </c>
      <c r="H993" s="478">
        <v>11.9</v>
      </c>
      <c r="I993" s="478">
        <v>11.9</v>
      </c>
      <c r="J993" s="479">
        <v>11.0833333333333</v>
      </c>
      <c r="K993" s="479">
        <v>8.091875</v>
      </c>
      <c r="L993" s="441"/>
    </row>
    <row r="994" s="392" customFormat="1" ht="30" customHeight="1" spans="1:12">
      <c r="A994" s="421" t="s">
        <v>15</v>
      </c>
      <c r="B994" s="422">
        <v>250306003</v>
      </c>
      <c r="C994" s="423" t="s">
        <v>1561</v>
      </c>
      <c r="D994" s="423"/>
      <c r="E994" s="423"/>
      <c r="F994" s="424" t="s">
        <v>1072</v>
      </c>
      <c r="G994" s="478">
        <v>13</v>
      </c>
      <c r="H994" s="478">
        <v>13</v>
      </c>
      <c r="I994" s="478">
        <v>13</v>
      </c>
      <c r="J994" s="479">
        <v>11.3333333333333</v>
      </c>
      <c r="K994" s="479">
        <v>8.93571428571429</v>
      </c>
      <c r="L994" s="441"/>
    </row>
    <row r="995" s="392" customFormat="1" ht="30" customHeight="1" spans="1:12">
      <c r="A995" s="421" t="s">
        <v>15</v>
      </c>
      <c r="B995" s="422">
        <v>250306004</v>
      </c>
      <c r="C995" s="423" t="s">
        <v>1562</v>
      </c>
      <c r="D995" s="423"/>
      <c r="E995" s="423"/>
      <c r="F995" s="424" t="s">
        <v>1072</v>
      </c>
      <c r="G995" s="478">
        <v>11.9</v>
      </c>
      <c r="H995" s="478">
        <v>11.7</v>
      </c>
      <c r="I995" s="478">
        <v>11</v>
      </c>
      <c r="J995" s="479">
        <v>10.65</v>
      </c>
      <c r="K995" s="480">
        <v>7.99166666666667</v>
      </c>
      <c r="L995" s="441"/>
    </row>
    <row r="996" s="392" customFormat="1" ht="30" customHeight="1" spans="1:12">
      <c r="A996" s="421" t="s">
        <v>15</v>
      </c>
      <c r="B996" s="422">
        <v>250306005</v>
      </c>
      <c r="C996" s="423" t="s">
        <v>1563</v>
      </c>
      <c r="D996" s="423" t="s">
        <v>1564</v>
      </c>
      <c r="E996" s="423"/>
      <c r="F996" s="424" t="s">
        <v>1072</v>
      </c>
      <c r="G996" s="478">
        <v>4</v>
      </c>
      <c r="H996" s="478">
        <v>4</v>
      </c>
      <c r="I996" s="478">
        <v>4</v>
      </c>
      <c r="J996" s="479">
        <v>3.91666666666667</v>
      </c>
      <c r="K996" s="479">
        <v>3.125</v>
      </c>
      <c r="L996" s="441"/>
    </row>
    <row r="997" s="392" customFormat="1" ht="30" customHeight="1" spans="1:12">
      <c r="A997" s="421" t="s">
        <v>15</v>
      </c>
      <c r="B997" s="422">
        <v>250306006</v>
      </c>
      <c r="C997" s="423" t="s">
        <v>1565</v>
      </c>
      <c r="D997" s="423"/>
      <c r="E997" s="423"/>
      <c r="F997" s="424" t="s">
        <v>1072</v>
      </c>
      <c r="G997" s="478">
        <v>19.7</v>
      </c>
      <c r="H997" s="478">
        <v>19.7</v>
      </c>
      <c r="I997" s="478">
        <v>19.7</v>
      </c>
      <c r="J997" s="479">
        <v>17.91</v>
      </c>
      <c r="K997" s="479">
        <v>13.8785714285714</v>
      </c>
      <c r="L997" s="441"/>
    </row>
    <row r="998" s="392" customFormat="1" ht="30" customHeight="1" spans="1:12">
      <c r="A998" s="421" t="s">
        <v>15</v>
      </c>
      <c r="B998" s="422">
        <v>250306007</v>
      </c>
      <c r="C998" s="423" t="s">
        <v>1566</v>
      </c>
      <c r="D998" s="423"/>
      <c r="E998" s="423"/>
      <c r="F998" s="424" t="s">
        <v>1072</v>
      </c>
      <c r="G998" s="478">
        <v>4</v>
      </c>
      <c r="H998" s="478">
        <v>4</v>
      </c>
      <c r="I998" s="478">
        <v>4</v>
      </c>
      <c r="J998" s="479">
        <v>3.91666666666667</v>
      </c>
      <c r="K998" s="479">
        <v>3.125</v>
      </c>
      <c r="L998" s="441"/>
    </row>
    <row r="999" s="392" customFormat="1" ht="30" customHeight="1" spans="1:12">
      <c r="A999" s="421" t="s">
        <v>15</v>
      </c>
      <c r="B999" s="422">
        <v>250306008</v>
      </c>
      <c r="C999" s="423" t="s">
        <v>1567</v>
      </c>
      <c r="D999" s="423"/>
      <c r="E999" s="423"/>
      <c r="F999" s="424" t="s">
        <v>1072</v>
      </c>
      <c r="G999" s="478">
        <v>68</v>
      </c>
      <c r="H999" s="478">
        <v>68</v>
      </c>
      <c r="I999" s="478">
        <v>68</v>
      </c>
      <c r="J999" s="480">
        <v>58</v>
      </c>
      <c r="K999" s="479">
        <v>48.3333333333333</v>
      </c>
      <c r="L999" s="441"/>
    </row>
    <row r="1000" s="392" customFormat="1" ht="30" customHeight="1" spans="1:12">
      <c r="A1000" s="421" t="s">
        <v>15</v>
      </c>
      <c r="B1000" s="422">
        <v>250306009</v>
      </c>
      <c r="C1000" s="423" t="s">
        <v>1568</v>
      </c>
      <c r="D1000" s="423"/>
      <c r="E1000" s="423"/>
      <c r="F1000" s="424" t="s">
        <v>1072</v>
      </c>
      <c r="G1000" s="478">
        <v>51</v>
      </c>
      <c r="H1000" s="478">
        <v>51</v>
      </c>
      <c r="I1000" s="478">
        <v>51</v>
      </c>
      <c r="J1000" s="479">
        <v>48.8833333333333</v>
      </c>
      <c r="K1000" s="479">
        <v>39.58</v>
      </c>
      <c r="L1000" s="441"/>
    </row>
    <row r="1001" s="392" customFormat="1" ht="30" customHeight="1" spans="1:12">
      <c r="A1001" s="421" t="s">
        <v>15</v>
      </c>
      <c r="B1001" s="422">
        <v>250306010</v>
      </c>
      <c r="C1001" s="423" t="s">
        <v>1569</v>
      </c>
      <c r="D1001" s="423"/>
      <c r="E1001" s="423"/>
      <c r="F1001" s="424" t="s">
        <v>1072</v>
      </c>
      <c r="G1001" s="478">
        <v>68</v>
      </c>
      <c r="H1001" s="478">
        <v>68</v>
      </c>
      <c r="I1001" s="478">
        <v>68</v>
      </c>
      <c r="J1001" s="480">
        <v>58</v>
      </c>
      <c r="K1001" s="479">
        <v>51.1428571428572</v>
      </c>
      <c r="L1001" s="441"/>
    </row>
    <row r="1002" s="392" customFormat="1" ht="30" customHeight="1" spans="1:12">
      <c r="A1002" s="421" t="s">
        <v>15</v>
      </c>
      <c r="B1002" s="422">
        <v>250306011</v>
      </c>
      <c r="C1002" s="423" t="s">
        <v>1570</v>
      </c>
      <c r="D1002" s="423"/>
      <c r="E1002" s="423"/>
      <c r="F1002" s="424" t="s">
        <v>1072</v>
      </c>
      <c r="G1002" s="478">
        <v>92.1</v>
      </c>
      <c r="H1002" s="478">
        <v>92.1</v>
      </c>
      <c r="I1002" s="478">
        <v>92.1</v>
      </c>
      <c r="J1002" s="479">
        <v>85.6666666666667</v>
      </c>
      <c r="K1002" s="480">
        <v>63.970625</v>
      </c>
      <c r="L1002" s="441"/>
    </row>
    <row r="1003" s="392" customFormat="1" ht="30" customHeight="1" spans="1:12">
      <c r="A1003" s="421" t="s">
        <v>261</v>
      </c>
      <c r="B1003" s="422">
        <v>250306013</v>
      </c>
      <c r="C1003" s="423" t="s">
        <v>1571</v>
      </c>
      <c r="D1003" s="423"/>
      <c r="E1003" s="423"/>
      <c r="F1003" s="424" t="s">
        <v>1072</v>
      </c>
      <c r="G1003" s="478">
        <v>18.9</v>
      </c>
      <c r="H1003" s="478">
        <v>18.9</v>
      </c>
      <c r="I1003" s="478">
        <v>18.9</v>
      </c>
      <c r="J1003" s="479">
        <v>17.4033333333333</v>
      </c>
      <c r="K1003" s="479">
        <v>12.8766666666667</v>
      </c>
      <c r="L1003" s="441"/>
    </row>
    <row r="1004" s="392" customFormat="1" ht="30" customHeight="1" spans="1:12">
      <c r="A1004" s="421" t="s">
        <v>244</v>
      </c>
      <c r="B1004" s="422">
        <v>250306014</v>
      </c>
      <c r="C1004" s="423" t="s">
        <v>1572</v>
      </c>
      <c r="D1004" s="423" t="s">
        <v>1573</v>
      </c>
      <c r="E1004" s="423"/>
      <c r="F1004" s="424" t="s">
        <v>1072</v>
      </c>
      <c r="G1004" s="478">
        <v>55.6</v>
      </c>
      <c r="H1004" s="478">
        <v>55.6</v>
      </c>
      <c r="I1004" s="478">
        <v>55.6</v>
      </c>
      <c r="J1004" s="479">
        <v>53.0633333333333</v>
      </c>
      <c r="K1004" s="479">
        <v>36.89</v>
      </c>
      <c r="L1004" s="441" t="s">
        <v>1574</v>
      </c>
    </row>
    <row r="1005" s="392" customFormat="1" ht="70.5" customHeight="1" spans="1:12">
      <c r="A1005" s="421" t="s">
        <v>1575</v>
      </c>
      <c r="B1005" s="422">
        <v>250306015</v>
      </c>
      <c r="C1005" s="423" t="s">
        <v>1576</v>
      </c>
      <c r="D1005" s="423" t="s">
        <v>1577</v>
      </c>
      <c r="E1005" s="423"/>
      <c r="F1005" s="424" t="s">
        <v>23</v>
      </c>
      <c r="G1005" s="516">
        <v>138.610871440897</v>
      </c>
      <c r="H1005" s="517">
        <v>139</v>
      </c>
      <c r="I1005" s="517">
        <v>139</v>
      </c>
      <c r="J1005" s="517">
        <v>135</v>
      </c>
      <c r="K1005" s="517">
        <v>102</v>
      </c>
      <c r="L1005" s="441" t="s">
        <v>1578</v>
      </c>
    </row>
    <row r="1006" s="392" customFormat="1" ht="70.5" customHeight="1" spans="1:12">
      <c r="A1006" s="421" t="s">
        <v>1575</v>
      </c>
      <c r="B1006" s="422">
        <v>250306016</v>
      </c>
      <c r="C1006" s="423" t="s">
        <v>1579</v>
      </c>
      <c r="D1006" s="423" t="s">
        <v>1577</v>
      </c>
      <c r="E1006" s="423"/>
      <c r="F1006" s="424" t="s">
        <v>23</v>
      </c>
      <c r="G1006" s="516">
        <v>139</v>
      </c>
      <c r="H1006" s="517">
        <v>139</v>
      </c>
      <c r="I1006" s="517">
        <v>139</v>
      </c>
      <c r="J1006" s="517">
        <v>124</v>
      </c>
      <c r="K1006" s="517">
        <v>101</v>
      </c>
      <c r="L1006" s="441"/>
    </row>
    <row r="1007" s="396" customFormat="1" ht="55.5" customHeight="1" spans="1:12">
      <c r="A1007" s="421" t="s">
        <v>369</v>
      </c>
      <c r="B1007" s="422" t="s">
        <v>1580</v>
      </c>
      <c r="C1007" s="423" t="s">
        <v>1581</v>
      </c>
      <c r="D1007" s="423" t="s">
        <v>1582</v>
      </c>
      <c r="E1007" s="423"/>
      <c r="F1007" s="424" t="s">
        <v>23</v>
      </c>
      <c r="G1007" s="487">
        <v>56</v>
      </c>
      <c r="H1007" s="487">
        <v>56</v>
      </c>
      <c r="I1007" s="487">
        <v>56</v>
      </c>
      <c r="J1007" s="487">
        <v>53</v>
      </c>
      <c r="K1007" s="487">
        <v>37</v>
      </c>
      <c r="L1007" s="441"/>
    </row>
    <row r="1008" s="392" customFormat="1" ht="30" customHeight="1" spans="1:12">
      <c r="A1008" s="421" t="s">
        <v>369</v>
      </c>
      <c r="B1008" s="422" t="s">
        <v>1583</v>
      </c>
      <c r="C1008" s="423" t="s">
        <v>1584</v>
      </c>
      <c r="D1008" s="423"/>
      <c r="E1008" s="423"/>
      <c r="F1008" s="424" t="s">
        <v>23</v>
      </c>
      <c r="G1008" s="478">
        <v>111.8</v>
      </c>
      <c r="H1008" s="478">
        <v>111.8</v>
      </c>
      <c r="I1008" s="478">
        <v>111.8</v>
      </c>
      <c r="J1008" s="478">
        <v>101</v>
      </c>
      <c r="K1008" s="479">
        <v>78.86</v>
      </c>
      <c r="L1008" s="441"/>
    </row>
    <row r="1009" s="392" customFormat="1" ht="30" customHeight="1" spans="1:12">
      <c r="A1009" s="421" t="s">
        <v>174</v>
      </c>
      <c r="B1009" s="422">
        <v>250307</v>
      </c>
      <c r="C1009" s="423" t="s">
        <v>1585</v>
      </c>
      <c r="D1009" s="423"/>
      <c r="E1009" s="423"/>
      <c r="F1009" s="424"/>
      <c r="G1009" s="478"/>
      <c r="H1009" s="478"/>
      <c r="I1009" s="478"/>
      <c r="J1009" s="487"/>
      <c r="K1009" s="487"/>
      <c r="L1009" s="441"/>
    </row>
    <row r="1010" s="392" customFormat="1" ht="30" customHeight="1" spans="1:12">
      <c r="A1010" s="421" t="s">
        <v>15</v>
      </c>
      <c r="B1010" s="422">
        <v>250307001</v>
      </c>
      <c r="C1010" s="423" t="s">
        <v>1586</v>
      </c>
      <c r="D1010" s="423" t="s">
        <v>1587</v>
      </c>
      <c r="E1010" s="423"/>
      <c r="F1010" s="424" t="s">
        <v>1072</v>
      </c>
      <c r="G1010" s="478">
        <v>4</v>
      </c>
      <c r="H1010" s="478">
        <v>4</v>
      </c>
      <c r="I1010" s="478">
        <v>4</v>
      </c>
      <c r="J1010" s="479">
        <v>3.91666666666667</v>
      </c>
      <c r="K1010" s="479">
        <v>3.125</v>
      </c>
      <c r="L1010" s="441"/>
    </row>
    <row r="1011" s="392" customFormat="1" ht="30" customHeight="1" spans="1:12">
      <c r="A1011" s="421" t="s">
        <v>174</v>
      </c>
      <c r="B1011" s="422">
        <v>250307002</v>
      </c>
      <c r="C1011" s="423" t="s">
        <v>1588</v>
      </c>
      <c r="D1011" s="423" t="s">
        <v>1587</v>
      </c>
      <c r="E1011" s="423"/>
      <c r="F1011" s="424" t="s">
        <v>1072</v>
      </c>
      <c r="G1011" s="478">
        <v>13</v>
      </c>
      <c r="H1011" s="478">
        <v>13</v>
      </c>
      <c r="I1011" s="478">
        <v>13</v>
      </c>
      <c r="J1011" s="479">
        <v>11.3333333333333</v>
      </c>
      <c r="K1011" s="479">
        <v>8.475</v>
      </c>
      <c r="L1011" s="441"/>
    </row>
    <row r="1012" s="392" customFormat="1" ht="30" customHeight="1" spans="1:12">
      <c r="A1012" s="421" t="s">
        <v>287</v>
      </c>
      <c r="B1012" s="422">
        <v>250307003</v>
      </c>
      <c r="C1012" s="423" t="s">
        <v>1589</v>
      </c>
      <c r="D1012" s="423"/>
      <c r="E1012" s="423"/>
      <c r="F1012" s="424" t="s">
        <v>1072</v>
      </c>
      <c r="G1012" s="478">
        <v>10</v>
      </c>
      <c r="H1012" s="478">
        <v>10</v>
      </c>
      <c r="I1012" s="478">
        <v>10</v>
      </c>
      <c r="J1012" s="479">
        <v>8.33333333333333</v>
      </c>
      <c r="K1012" s="480">
        <v>7</v>
      </c>
      <c r="L1012" s="441"/>
    </row>
    <row r="1013" s="392" customFormat="1" ht="30" customHeight="1" spans="1:12">
      <c r="A1013" s="421" t="s">
        <v>369</v>
      </c>
      <c r="B1013" s="422">
        <v>250307004</v>
      </c>
      <c r="C1013" s="423" t="s">
        <v>1590</v>
      </c>
      <c r="D1013" s="423"/>
      <c r="E1013" s="423"/>
      <c r="F1013" s="424" t="s">
        <v>1072</v>
      </c>
      <c r="G1013" s="478">
        <v>16.9</v>
      </c>
      <c r="H1013" s="478">
        <v>16.9</v>
      </c>
      <c r="I1013" s="478">
        <v>16.9</v>
      </c>
      <c r="J1013" s="479">
        <v>15.2533333333333</v>
      </c>
      <c r="K1013" s="479">
        <v>11.4333333333333</v>
      </c>
      <c r="L1013" s="441"/>
    </row>
    <row r="1014" s="392" customFormat="1" ht="30" customHeight="1" spans="1:12">
      <c r="A1014" s="421" t="s">
        <v>15</v>
      </c>
      <c r="B1014" s="422">
        <v>250307005</v>
      </c>
      <c r="C1014" s="423" t="s">
        <v>1591</v>
      </c>
      <c r="D1014" s="423"/>
      <c r="E1014" s="423"/>
      <c r="F1014" s="424" t="s">
        <v>1072</v>
      </c>
      <c r="G1014" s="478">
        <v>6</v>
      </c>
      <c r="H1014" s="478">
        <v>6</v>
      </c>
      <c r="I1014" s="478">
        <v>6</v>
      </c>
      <c r="J1014" s="479">
        <v>5.91666666666667</v>
      </c>
      <c r="K1014" s="479">
        <v>4.518125</v>
      </c>
      <c r="L1014" s="441"/>
    </row>
    <row r="1015" s="392" customFormat="1" ht="30" customHeight="1" spans="1:12">
      <c r="A1015" s="421" t="s">
        <v>15</v>
      </c>
      <c r="B1015" s="422">
        <v>250307006</v>
      </c>
      <c r="C1015" s="423" t="s">
        <v>1592</v>
      </c>
      <c r="D1015" s="423"/>
      <c r="E1015" s="423"/>
      <c r="F1015" s="424" t="s">
        <v>1072</v>
      </c>
      <c r="G1015" s="478">
        <v>24.8</v>
      </c>
      <c r="H1015" s="478">
        <v>24.8</v>
      </c>
      <c r="I1015" s="478">
        <v>24.8</v>
      </c>
      <c r="J1015" s="479">
        <v>22.47</v>
      </c>
      <c r="K1015" s="479">
        <v>17.1425</v>
      </c>
      <c r="L1015" s="441"/>
    </row>
    <row r="1016" s="392" customFormat="1" ht="30" customHeight="1" spans="1:12">
      <c r="A1016" s="421" t="s">
        <v>393</v>
      </c>
      <c r="B1016" s="422">
        <v>2503070061</v>
      </c>
      <c r="C1016" s="423" t="s">
        <v>1593</v>
      </c>
      <c r="D1016" s="423" t="s">
        <v>1594</v>
      </c>
      <c r="E1016" s="423"/>
      <c r="F1016" s="424" t="s">
        <v>23</v>
      </c>
      <c r="G1016" s="478">
        <v>23</v>
      </c>
      <c r="H1016" s="478">
        <v>23</v>
      </c>
      <c r="I1016" s="478">
        <v>23</v>
      </c>
      <c r="J1016" s="479">
        <v>21.7333333333333</v>
      </c>
      <c r="K1016" s="480">
        <v>17.9583333333333</v>
      </c>
      <c r="L1016" s="441"/>
    </row>
    <row r="1017" s="392" customFormat="1" ht="30" customHeight="1" spans="1:12">
      <c r="A1017" s="421" t="s">
        <v>15</v>
      </c>
      <c r="B1017" s="422">
        <v>250307007</v>
      </c>
      <c r="C1017" s="423" t="s">
        <v>1595</v>
      </c>
      <c r="D1017" s="423"/>
      <c r="E1017" s="423"/>
      <c r="F1017" s="424" t="s">
        <v>1072</v>
      </c>
      <c r="G1017" s="478">
        <v>24.8</v>
      </c>
      <c r="H1017" s="478">
        <v>24.8</v>
      </c>
      <c r="I1017" s="478">
        <v>24.8</v>
      </c>
      <c r="J1017" s="479">
        <v>22.34</v>
      </c>
      <c r="K1017" s="479">
        <v>16.825</v>
      </c>
      <c r="L1017" s="441"/>
    </row>
    <row r="1018" s="392" customFormat="1" ht="30" customHeight="1" spans="1:12">
      <c r="A1018" s="421" t="s">
        <v>15</v>
      </c>
      <c r="B1018" s="422">
        <v>250307008</v>
      </c>
      <c r="C1018" s="423" t="s">
        <v>1596</v>
      </c>
      <c r="D1018" s="423"/>
      <c r="E1018" s="423"/>
      <c r="F1018" s="424" t="s">
        <v>1072</v>
      </c>
      <c r="G1018" s="478">
        <v>20</v>
      </c>
      <c r="H1018" s="478">
        <v>20</v>
      </c>
      <c r="I1018" s="478">
        <v>20</v>
      </c>
      <c r="J1018" s="479">
        <v>17.5</v>
      </c>
      <c r="K1018" s="479">
        <v>14.4166666666667</v>
      </c>
      <c r="L1018" s="441"/>
    </row>
    <row r="1019" s="392" customFormat="1" ht="30" customHeight="1" spans="1:12">
      <c r="A1019" s="421" t="s">
        <v>15</v>
      </c>
      <c r="B1019" s="422">
        <v>250307009</v>
      </c>
      <c r="C1019" s="423" t="s">
        <v>1597</v>
      </c>
      <c r="D1019" s="423" t="s">
        <v>1587</v>
      </c>
      <c r="E1019" s="423"/>
      <c r="F1019" s="424" t="s">
        <v>1072</v>
      </c>
      <c r="G1019" s="478">
        <v>20</v>
      </c>
      <c r="H1019" s="478">
        <v>20</v>
      </c>
      <c r="I1019" s="478">
        <v>20</v>
      </c>
      <c r="J1019" s="479">
        <v>17.5</v>
      </c>
      <c r="K1019" s="479">
        <v>14.4166666666667</v>
      </c>
      <c r="L1019" s="441"/>
    </row>
    <row r="1020" s="392" customFormat="1" ht="30" customHeight="1" spans="1:12">
      <c r="A1020" s="421" t="s">
        <v>15</v>
      </c>
      <c r="B1020" s="422">
        <v>250307010</v>
      </c>
      <c r="C1020" s="423" t="s">
        <v>1598</v>
      </c>
      <c r="D1020" s="423"/>
      <c r="E1020" s="423"/>
      <c r="F1020" s="424" t="s">
        <v>1072</v>
      </c>
      <c r="G1020" s="478">
        <v>18.8</v>
      </c>
      <c r="H1020" s="478">
        <v>18.8</v>
      </c>
      <c r="I1020" s="478">
        <v>18.8</v>
      </c>
      <c r="J1020" s="480">
        <v>17.0066666666667</v>
      </c>
      <c r="K1020" s="479">
        <v>12.7466666666667</v>
      </c>
      <c r="L1020" s="441"/>
    </row>
    <row r="1021" s="392" customFormat="1" ht="30" customHeight="1" spans="1:12">
      <c r="A1021" s="421" t="s">
        <v>261</v>
      </c>
      <c r="B1021" s="422">
        <v>2503070101</v>
      </c>
      <c r="C1021" s="423" t="s">
        <v>1598</v>
      </c>
      <c r="D1021" s="423" t="s">
        <v>1599</v>
      </c>
      <c r="E1021" s="423"/>
      <c r="F1021" s="424" t="s">
        <v>1072</v>
      </c>
      <c r="G1021" s="478">
        <v>66.9</v>
      </c>
      <c r="H1021" s="478">
        <v>66.9</v>
      </c>
      <c r="I1021" s="478">
        <v>66.9</v>
      </c>
      <c r="J1021" s="479">
        <v>61.9366666666667</v>
      </c>
      <c r="K1021" s="479">
        <v>45.8033333333333</v>
      </c>
      <c r="L1021" s="441"/>
    </row>
    <row r="1022" s="392" customFormat="1" ht="30" customHeight="1" spans="1:12">
      <c r="A1022" s="421" t="s">
        <v>15</v>
      </c>
      <c r="B1022" s="422">
        <v>250307011</v>
      </c>
      <c r="C1022" s="423" t="s">
        <v>1600</v>
      </c>
      <c r="D1022" s="423"/>
      <c r="E1022" s="423"/>
      <c r="F1022" s="424" t="s">
        <v>1072</v>
      </c>
      <c r="G1022" s="478">
        <v>18.8</v>
      </c>
      <c r="H1022" s="478">
        <v>18.8</v>
      </c>
      <c r="I1022" s="478">
        <v>18.8</v>
      </c>
      <c r="J1022" s="480">
        <v>17.0066666666667</v>
      </c>
      <c r="K1022" s="479">
        <v>12.7466666666667</v>
      </c>
      <c r="L1022" s="441"/>
    </row>
    <row r="1023" s="392" customFormat="1" ht="30" customHeight="1" spans="1:12">
      <c r="A1023" s="421" t="s">
        <v>15</v>
      </c>
      <c r="B1023" s="422">
        <v>250307012</v>
      </c>
      <c r="C1023" s="423" t="s">
        <v>1601</v>
      </c>
      <c r="D1023" s="423"/>
      <c r="E1023" s="423"/>
      <c r="F1023" s="424" t="s">
        <v>1072</v>
      </c>
      <c r="G1023" s="478">
        <v>15.8</v>
      </c>
      <c r="H1023" s="478">
        <v>15.8</v>
      </c>
      <c r="I1023" s="478">
        <v>15.8</v>
      </c>
      <c r="J1023" s="479">
        <v>14.2233333333333</v>
      </c>
      <c r="K1023" s="479">
        <v>10.62</v>
      </c>
      <c r="L1023" s="441"/>
    </row>
    <row r="1024" s="392" customFormat="1" ht="30" customHeight="1" spans="1:12">
      <c r="A1024" s="421" t="s">
        <v>287</v>
      </c>
      <c r="B1024" s="422">
        <v>250307013</v>
      </c>
      <c r="C1024" s="423" t="s">
        <v>1602</v>
      </c>
      <c r="D1024" s="423"/>
      <c r="E1024" s="423"/>
      <c r="F1024" s="424" t="s">
        <v>1072</v>
      </c>
      <c r="G1024" s="478">
        <v>11.9</v>
      </c>
      <c r="H1024" s="478">
        <v>11.9</v>
      </c>
      <c r="I1024" s="478">
        <v>11.9</v>
      </c>
      <c r="J1024" s="479">
        <v>10.87</v>
      </c>
      <c r="K1024" s="479">
        <v>7.94</v>
      </c>
      <c r="L1024" s="441"/>
    </row>
    <row r="1025" s="392" customFormat="1" ht="30" customHeight="1" spans="1:12">
      <c r="A1025" s="421" t="s">
        <v>15</v>
      </c>
      <c r="B1025" s="422">
        <v>250307014</v>
      </c>
      <c r="C1025" s="423" t="s">
        <v>1603</v>
      </c>
      <c r="D1025" s="423"/>
      <c r="E1025" s="423"/>
      <c r="F1025" s="424" t="s">
        <v>1072</v>
      </c>
      <c r="G1025" s="478">
        <v>7</v>
      </c>
      <c r="H1025" s="478">
        <v>7</v>
      </c>
      <c r="I1025" s="478">
        <v>7</v>
      </c>
      <c r="J1025" s="479">
        <v>6.16666666666667</v>
      </c>
      <c r="K1025" s="480">
        <v>5</v>
      </c>
      <c r="L1025" s="441"/>
    </row>
    <row r="1026" s="392" customFormat="1" ht="30" customHeight="1" spans="1:12">
      <c r="A1026" s="421" t="s">
        <v>15</v>
      </c>
      <c r="B1026" s="422">
        <v>250307015</v>
      </c>
      <c r="C1026" s="423" t="s">
        <v>1604</v>
      </c>
      <c r="D1026" s="423"/>
      <c r="E1026" s="423"/>
      <c r="F1026" s="424" t="s">
        <v>1072</v>
      </c>
      <c r="G1026" s="478">
        <v>7</v>
      </c>
      <c r="H1026" s="478">
        <v>7</v>
      </c>
      <c r="I1026" s="478">
        <v>7</v>
      </c>
      <c r="J1026" s="479">
        <v>6.16666666666667</v>
      </c>
      <c r="K1026" s="480">
        <v>5</v>
      </c>
      <c r="L1026" s="441"/>
    </row>
    <row r="1027" s="392" customFormat="1" ht="30" customHeight="1" spans="1:12">
      <c r="A1027" s="421" t="s">
        <v>287</v>
      </c>
      <c r="B1027" s="422">
        <v>250307016</v>
      </c>
      <c r="C1027" s="423" t="s">
        <v>1605</v>
      </c>
      <c r="D1027" s="423"/>
      <c r="E1027" s="423"/>
      <c r="F1027" s="424" t="s">
        <v>1072</v>
      </c>
      <c r="G1027" s="478">
        <v>9</v>
      </c>
      <c r="H1027" s="478">
        <v>9</v>
      </c>
      <c r="I1027" s="478">
        <v>9</v>
      </c>
      <c r="J1027" s="479">
        <v>7.33333333333333</v>
      </c>
      <c r="K1027" s="479">
        <v>6.21666666666667</v>
      </c>
      <c r="L1027" s="441"/>
    </row>
    <row r="1028" s="392" customFormat="1" ht="30" customHeight="1" spans="1:12">
      <c r="A1028" s="421" t="s">
        <v>287</v>
      </c>
      <c r="B1028" s="422">
        <v>250307017</v>
      </c>
      <c r="C1028" s="423" t="s">
        <v>1606</v>
      </c>
      <c r="D1028" s="423"/>
      <c r="E1028" s="423"/>
      <c r="F1028" s="424" t="s">
        <v>1072</v>
      </c>
      <c r="G1028" s="478">
        <v>9</v>
      </c>
      <c r="H1028" s="478">
        <v>9</v>
      </c>
      <c r="I1028" s="478">
        <v>9</v>
      </c>
      <c r="J1028" s="479">
        <v>7.33333333333333</v>
      </c>
      <c r="K1028" s="479">
        <v>6.21666666666667</v>
      </c>
      <c r="L1028" s="441" t="s">
        <v>1607</v>
      </c>
    </row>
    <row r="1029" s="392" customFormat="1" ht="30" customHeight="1" spans="1:12">
      <c r="A1029" s="421" t="s">
        <v>369</v>
      </c>
      <c r="B1029" s="422">
        <v>250307018</v>
      </c>
      <c r="C1029" s="423" t="s">
        <v>1608</v>
      </c>
      <c r="D1029" s="423"/>
      <c r="E1029" s="423"/>
      <c r="F1029" s="424" t="s">
        <v>1072</v>
      </c>
      <c r="G1029" s="478">
        <v>10.9</v>
      </c>
      <c r="H1029" s="478">
        <v>10.9</v>
      </c>
      <c r="I1029" s="478">
        <v>10.9</v>
      </c>
      <c r="J1029" s="479">
        <v>9.52</v>
      </c>
      <c r="K1029" s="479">
        <v>7.295</v>
      </c>
      <c r="L1029" s="441"/>
    </row>
    <row r="1030" s="392" customFormat="1" ht="30" customHeight="1" spans="1:12">
      <c r="A1030" s="421" t="s">
        <v>369</v>
      </c>
      <c r="B1030" s="422">
        <v>250307019</v>
      </c>
      <c r="C1030" s="423" t="s">
        <v>1609</v>
      </c>
      <c r="D1030" s="423"/>
      <c r="E1030" s="423"/>
      <c r="F1030" s="424" t="s">
        <v>1072</v>
      </c>
      <c r="G1030" s="478">
        <v>10.9</v>
      </c>
      <c r="H1030" s="478">
        <v>10.9</v>
      </c>
      <c r="I1030" s="478">
        <v>10.9</v>
      </c>
      <c r="J1030" s="479">
        <v>9.52</v>
      </c>
      <c r="K1030" s="479">
        <v>7.295</v>
      </c>
      <c r="L1030" s="441"/>
    </row>
    <row r="1031" s="392" customFormat="1" ht="30" customHeight="1" spans="1:12">
      <c r="A1031" s="421" t="s">
        <v>15</v>
      </c>
      <c r="B1031" s="422">
        <v>250307020</v>
      </c>
      <c r="C1031" s="423" t="s">
        <v>1610</v>
      </c>
      <c r="D1031" s="423"/>
      <c r="E1031" s="423"/>
      <c r="F1031" s="424" t="s">
        <v>1072</v>
      </c>
      <c r="G1031" s="478">
        <v>7</v>
      </c>
      <c r="H1031" s="478">
        <v>7</v>
      </c>
      <c r="I1031" s="478">
        <v>7</v>
      </c>
      <c r="J1031" s="479">
        <v>6.16666666666667</v>
      </c>
      <c r="K1031" s="480">
        <v>5</v>
      </c>
      <c r="L1031" s="441"/>
    </row>
    <row r="1032" s="392" customFormat="1" ht="30" customHeight="1" spans="1:12">
      <c r="A1032" s="421" t="s">
        <v>15</v>
      </c>
      <c r="B1032" s="422">
        <v>250307021</v>
      </c>
      <c r="C1032" s="423" t="s">
        <v>1611</v>
      </c>
      <c r="D1032" s="423"/>
      <c r="E1032" s="423"/>
      <c r="F1032" s="424" t="s">
        <v>1072</v>
      </c>
      <c r="G1032" s="478">
        <v>10</v>
      </c>
      <c r="H1032" s="478">
        <v>10</v>
      </c>
      <c r="I1032" s="478">
        <v>10</v>
      </c>
      <c r="J1032" s="479">
        <v>8.33333333333333</v>
      </c>
      <c r="K1032" s="480">
        <v>7</v>
      </c>
      <c r="L1032" s="441"/>
    </row>
    <row r="1033" s="392" customFormat="1" ht="30" customHeight="1" spans="1:12">
      <c r="A1033" s="421" t="s">
        <v>15</v>
      </c>
      <c r="B1033" s="422">
        <v>250307022</v>
      </c>
      <c r="C1033" s="423" t="s">
        <v>1612</v>
      </c>
      <c r="D1033" s="423"/>
      <c r="E1033" s="423"/>
      <c r="F1033" s="424" t="s">
        <v>1072</v>
      </c>
      <c r="G1033" s="478">
        <v>10</v>
      </c>
      <c r="H1033" s="478">
        <v>10</v>
      </c>
      <c r="I1033" s="478">
        <v>10</v>
      </c>
      <c r="J1033" s="479">
        <v>8.33333333333333</v>
      </c>
      <c r="K1033" s="480">
        <v>7</v>
      </c>
      <c r="L1033" s="441"/>
    </row>
    <row r="1034" s="392" customFormat="1" ht="30" customHeight="1" spans="1:12">
      <c r="A1034" s="421" t="s">
        <v>174</v>
      </c>
      <c r="B1034" s="422">
        <v>250307023</v>
      </c>
      <c r="C1034" s="423" t="s">
        <v>1613</v>
      </c>
      <c r="D1034" s="423"/>
      <c r="E1034" s="423"/>
      <c r="F1034" s="424" t="s">
        <v>1072</v>
      </c>
      <c r="G1034" s="478">
        <v>55</v>
      </c>
      <c r="H1034" s="478">
        <v>55</v>
      </c>
      <c r="I1034" s="478">
        <v>55</v>
      </c>
      <c r="J1034" s="479">
        <v>50.8333333333333</v>
      </c>
      <c r="K1034" s="479">
        <v>37.85</v>
      </c>
      <c r="L1034" s="441"/>
    </row>
    <row r="1035" s="392" customFormat="1" ht="30" customHeight="1" spans="1:12">
      <c r="A1035" s="421" t="s">
        <v>369</v>
      </c>
      <c r="B1035" s="422">
        <v>2503070230</v>
      </c>
      <c r="C1035" s="423" t="s">
        <v>1614</v>
      </c>
      <c r="D1035" s="423" t="s">
        <v>1615</v>
      </c>
      <c r="E1035" s="423"/>
      <c r="F1035" s="424" t="s">
        <v>1072</v>
      </c>
      <c r="G1035" s="478">
        <v>51.3</v>
      </c>
      <c r="H1035" s="478">
        <v>51.3</v>
      </c>
      <c r="I1035" s="478">
        <v>51.3</v>
      </c>
      <c r="J1035" s="479">
        <v>47.8733333333333</v>
      </c>
      <c r="K1035" s="480">
        <v>34.9666666666667</v>
      </c>
      <c r="L1035" s="441"/>
    </row>
    <row r="1036" s="392" customFormat="1" ht="30" customHeight="1" spans="1:12">
      <c r="A1036" s="421" t="s">
        <v>15</v>
      </c>
      <c r="B1036" s="422">
        <v>250307024</v>
      </c>
      <c r="C1036" s="423" t="s">
        <v>1616</v>
      </c>
      <c r="D1036" s="423"/>
      <c r="E1036" s="423"/>
      <c r="F1036" s="424" t="s">
        <v>1072</v>
      </c>
      <c r="G1036" s="478">
        <v>7</v>
      </c>
      <c r="H1036" s="478">
        <v>7</v>
      </c>
      <c r="I1036" s="478">
        <v>7</v>
      </c>
      <c r="J1036" s="479">
        <v>6.16666666666667</v>
      </c>
      <c r="K1036" s="480">
        <v>5</v>
      </c>
      <c r="L1036" s="441"/>
    </row>
    <row r="1037" s="392" customFormat="1" ht="30" customHeight="1" spans="1:12">
      <c r="A1037" s="421" t="s">
        <v>15</v>
      </c>
      <c r="B1037" s="422">
        <v>250307025</v>
      </c>
      <c r="C1037" s="423" t="s">
        <v>1617</v>
      </c>
      <c r="D1037" s="423"/>
      <c r="E1037" s="423"/>
      <c r="F1037" s="424" t="s">
        <v>1072</v>
      </c>
      <c r="G1037" s="478">
        <v>7</v>
      </c>
      <c r="H1037" s="478">
        <v>7</v>
      </c>
      <c r="I1037" s="478">
        <v>7</v>
      </c>
      <c r="J1037" s="479">
        <v>6.16666666666667</v>
      </c>
      <c r="K1037" s="480">
        <v>5</v>
      </c>
      <c r="L1037" s="441"/>
    </row>
    <row r="1038" s="392" customFormat="1" ht="30" customHeight="1" spans="1:12">
      <c r="A1038" s="421" t="s">
        <v>15</v>
      </c>
      <c r="B1038" s="422">
        <v>250307026</v>
      </c>
      <c r="C1038" s="423" t="s">
        <v>1618</v>
      </c>
      <c r="D1038" s="423"/>
      <c r="E1038" s="423"/>
      <c r="F1038" s="424" t="s">
        <v>1072</v>
      </c>
      <c r="G1038" s="478">
        <v>7</v>
      </c>
      <c r="H1038" s="478">
        <v>7</v>
      </c>
      <c r="I1038" s="478">
        <v>7</v>
      </c>
      <c r="J1038" s="479">
        <v>6.16666666666667</v>
      </c>
      <c r="K1038" s="480">
        <v>5</v>
      </c>
      <c r="L1038" s="441"/>
    </row>
    <row r="1039" s="392" customFormat="1" ht="30" customHeight="1" spans="1:12">
      <c r="A1039" s="421" t="s">
        <v>15</v>
      </c>
      <c r="B1039" s="422">
        <v>250307027</v>
      </c>
      <c r="C1039" s="423" t="s">
        <v>1619</v>
      </c>
      <c r="D1039" s="423"/>
      <c r="E1039" s="423"/>
      <c r="F1039" s="424" t="s">
        <v>1072</v>
      </c>
      <c r="G1039" s="478">
        <v>7</v>
      </c>
      <c r="H1039" s="478">
        <v>7</v>
      </c>
      <c r="I1039" s="478">
        <v>7</v>
      </c>
      <c r="J1039" s="479">
        <v>6.16666666666667</v>
      </c>
      <c r="K1039" s="480">
        <v>5</v>
      </c>
      <c r="L1039" s="441"/>
    </row>
    <row r="1040" s="392" customFormat="1" ht="30" customHeight="1" spans="1:12">
      <c r="A1040" s="421" t="s">
        <v>261</v>
      </c>
      <c r="B1040" s="422">
        <v>250307028</v>
      </c>
      <c r="C1040" s="423" t="s">
        <v>1620</v>
      </c>
      <c r="D1040" s="423"/>
      <c r="E1040" s="423"/>
      <c r="F1040" s="424" t="s">
        <v>1072</v>
      </c>
      <c r="G1040" s="478">
        <v>18.9</v>
      </c>
      <c r="H1040" s="478">
        <v>18.9</v>
      </c>
      <c r="I1040" s="478">
        <v>18.9</v>
      </c>
      <c r="J1040" s="479">
        <v>18.0833333333333</v>
      </c>
      <c r="K1040" s="479">
        <v>13.2785714285714</v>
      </c>
      <c r="L1040" s="441"/>
    </row>
    <row r="1041" s="392" customFormat="1" ht="30" customHeight="1" spans="1:12">
      <c r="A1041" s="421" t="s">
        <v>393</v>
      </c>
      <c r="B1041" s="422">
        <v>250307030</v>
      </c>
      <c r="C1041" s="423" t="s">
        <v>1621</v>
      </c>
      <c r="D1041" s="423"/>
      <c r="E1041" s="423"/>
      <c r="F1041" s="424" t="s">
        <v>1072</v>
      </c>
      <c r="G1041" s="478">
        <v>15.8</v>
      </c>
      <c r="H1041" s="478">
        <v>15.8</v>
      </c>
      <c r="I1041" s="478">
        <v>15.8</v>
      </c>
      <c r="J1041" s="479">
        <v>14.69</v>
      </c>
      <c r="K1041" s="479">
        <v>10.4733333333333</v>
      </c>
      <c r="L1041" s="441"/>
    </row>
    <row r="1042" s="392" customFormat="1" ht="30" customHeight="1" spans="1:12">
      <c r="A1042" s="421" t="s">
        <v>393</v>
      </c>
      <c r="B1042" s="422">
        <v>250307031</v>
      </c>
      <c r="C1042" s="423" t="s">
        <v>1622</v>
      </c>
      <c r="D1042" s="423"/>
      <c r="E1042" s="423"/>
      <c r="F1042" s="424" t="s">
        <v>23</v>
      </c>
      <c r="G1042" s="478">
        <v>15.8</v>
      </c>
      <c r="H1042" s="478">
        <v>15.8</v>
      </c>
      <c r="I1042" s="478">
        <v>15.8</v>
      </c>
      <c r="J1042" s="479">
        <v>14.82</v>
      </c>
      <c r="K1042" s="479">
        <v>10.4733333333333</v>
      </c>
      <c r="L1042" s="441"/>
    </row>
    <row r="1043" s="392" customFormat="1" ht="30" customHeight="1" spans="1:12">
      <c r="A1043" s="421" t="s">
        <v>393</v>
      </c>
      <c r="B1043" s="422">
        <v>250307032</v>
      </c>
      <c r="C1043" s="423" t="s">
        <v>1623</v>
      </c>
      <c r="D1043" s="423" t="s">
        <v>1624</v>
      </c>
      <c r="E1043" s="423"/>
      <c r="F1043" s="424" t="s">
        <v>23</v>
      </c>
      <c r="G1043" s="478">
        <v>11.8</v>
      </c>
      <c r="H1043" s="478">
        <v>11.8</v>
      </c>
      <c r="I1043" s="478">
        <v>11.8</v>
      </c>
      <c r="J1043" s="479">
        <v>10.1666666666667</v>
      </c>
      <c r="K1043" s="479">
        <v>8.12428571428572</v>
      </c>
      <c r="L1043" s="441"/>
    </row>
    <row r="1044" s="392" customFormat="1" ht="30" customHeight="1" spans="1:12">
      <c r="A1044" s="421" t="s">
        <v>305</v>
      </c>
      <c r="B1044" s="422">
        <v>250307033</v>
      </c>
      <c r="C1044" s="423" t="s">
        <v>1625</v>
      </c>
      <c r="D1044" s="423"/>
      <c r="E1044" s="423"/>
      <c r="F1044" s="424" t="s">
        <v>1072</v>
      </c>
      <c r="G1044" s="478">
        <v>210.6</v>
      </c>
      <c r="H1044" s="478">
        <v>210.6</v>
      </c>
      <c r="I1044" s="478">
        <v>210.6</v>
      </c>
      <c r="J1044" s="480">
        <v>201</v>
      </c>
      <c r="K1044" s="480">
        <v>140</v>
      </c>
      <c r="L1044" s="441"/>
    </row>
    <row r="1045" s="392" customFormat="1" ht="30" customHeight="1" spans="1:12">
      <c r="A1045" s="421" t="s">
        <v>369</v>
      </c>
      <c r="B1045" s="422" t="s">
        <v>1626</v>
      </c>
      <c r="C1045" s="423" t="s">
        <v>1627</v>
      </c>
      <c r="D1045" s="423"/>
      <c r="E1045" s="423"/>
      <c r="F1045" s="424" t="s">
        <v>23</v>
      </c>
      <c r="G1045" s="478">
        <v>120.1</v>
      </c>
      <c r="H1045" s="478">
        <v>120.1</v>
      </c>
      <c r="I1045" s="478">
        <v>120.1</v>
      </c>
      <c r="J1045" s="480">
        <v>110</v>
      </c>
      <c r="K1045" s="479">
        <v>82.5733333333333</v>
      </c>
      <c r="L1045" s="441"/>
    </row>
    <row r="1046" s="392" customFormat="1" ht="30" customHeight="1" spans="1:12">
      <c r="A1046" s="421" t="s">
        <v>229</v>
      </c>
      <c r="B1046" s="422" t="s">
        <v>1628</v>
      </c>
      <c r="C1046" s="423" t="s">
        <v>1629</v>
      </c>
      <c r="D1046" s="423" t="s">
        <v>1415</v>
      </c>
      <c r="E1046" s="423"/>
      <c r="F1046" s="424" t="s">
        <v>1072</v>
      </c>
      <c r="G1046" s="478">
        <v>47.5</v>
      </c>
      <c r="H1046" s="478">
        <v>47.5</v>
      </c>
      <c r="I1046" s="478">
        <v>47.5</v>
      </c>
      <c r="J1046" s="479">
        <v>42.9166666666667</v>
      </c>
      <c r="K1046" s="479">
        <v>35.6435714285714</v>
      </c>
      <c r="L1046" s="441" t="s">
        <v>1630</v>
      </c>
    </row>
    <row r="1047" s="392" customFormat="1" ht="30" customHeight="1" spans="1:12">
      <c r="A1047" s="421" t="s">
        <v>174</v>
      </c>
      <c r="B1047" s="422">
        <v>250308</v>
      </c>
      <c r="C1047" s="423" t="s">
        <v>1631</v>
      </c>
      <c r="D1047" s="423"/>
      <c r="E1047" s="423"/>
      <c r="F1047" s="424"/>
      <c r="G1047" s="478"/>
      <c r="H1047" s="478"/>
      <c r="I1047" s="478"/>
      <c r="J1047" s="478"/>
      <c r="K1047" s="478"/>
      <c r="L1047" s="441"/>
    </row>
    <row r="1048" s="392" customFormat="1" ht="30" customHeight="1" spans="1:12">
      <c r="A1048" s="421" t="s">
        <v>174</v>
      </c>
      <c r="B1048" s="422">
        <v>250308001</v>
      </c>
      <c r="C1048" s="423" t="s">
        <v>1632</v>
      </c>
      <c r="D1048" s="423"/>
      <c r="E1048" s="423"/>
      <c r="F1048" s="424" t="s">
        <v>1072</v>
      </c>
      <c r="G1048" s="478">
        <v>11</v>
      </c>
      <c r="H1048" s="478">
        <v>11</v>
      </c>
      <c r="I1048" s="478">
        <v>11</v>
      </c>
      <c r="J1048" s="480">
        <v>9.95</v>
      </c>
      <c r="K1048" s="479">
        <v>8.29833333333333</v>
      </c>
      <c r="L1048" s="441"/>
    </row>
    <row r="1049" s="392" customFormat="1" ht="30" customHeight="1" spans="1:12">
      <c r="A1049" s="421" t="s">
        <v>15</v>
      </c>
      <c r="B1049" s="422">
        <v>250308002</v>
      </c>
      <c r="C1049" s="423" t="s">
        <v>1633</v>
      </c>
      <c r="D1049" s="423"/>
      <c r="E1049" s="423"/>
      <c r="F1049" s="424" t="s">
        <v>1072</v>
      </c>
      <c r="G1049" s="478">
        <v>7</v>
      </c>
      <c r="H1049" s="478">
        <v>7</v>
      </c>
      <c r="I1049" s="478">
        <v>7</v>
      </c>
      <c r="J1049" s="479">
        <v>6.16666666666667</v>
      </c>
      <c r="K1049" s="479">
        <v>5.78333333333333</v>
      </c>
      <c r="L1049" s="441"/>
    </row>
    <row r="1050" s="392" customFormat="1" ht="30" customHeight="1" spans="1:12">
      <c r="A1050" s="421" t="s">
        <v>244</v>
      </c>
      <c r="B1050" s="422">
        <v>2503080021</v>
      </c>
      <c r="C1050" s="423" t="s">
        <v>1634</v>
      </c>
      <c r="D1050" s="423"/>
      <c r="E1050" s="423"/>
      <c r="F1050" s="424" t="s">
        <v>1072</v>
      </c>
      <c r="G1050" s="478">
        <v>11.3</v>
      </c>
      <c r="H1050" s="478">
        <v>11.3</v>
      </c>
      <c r="I1050" s="478">
        <v>11.3</v>
      </c>
      <c r="J1050" s="479">
        <v>10.7233333333333</v>
      </c>
      <c r="K1050" s="479">
        <v>7.56</v>
      </c>
      <c r="L1050" s="441"/>
    </row>
    <row r="1051" s="392" customFormat="1" ht="30" customHeight="1" spans="1:12">
      <c r="A1051" s="421" t="s">
        <v>15</v>
      </c>
      <c r="B1051" s="422">
        <v>250308003</v>
      </c>
      <c r="C1051" s="423" t="s">
        <v>1635</v>
      </c>
      <c r="D1051" s="423"/>
      <c r="E1051" s="423"/>
      <c r="F1051" s="424" t="s">
        <v>1072</v>
      </c>
      <c r="G1051" s="478">
        <v>7</v>
      </c>
      <c r="H1051" s="478">
        <v>7</v>
      </c>
      <c r="I1051" s="478">
        <v>7</v>
      </c>
      <c r="J1051" s="479">
        <v>6.16666666666667</v>
      </c>
      <c r="K1051" s="480">
        <v>5</v>
      </c>
      <c r="L1051" s="441"/>
    </row>
    <row r="1052" s="392" customFormat="1" ht="30" customHeight="1" spans="1:12">
      <c r="A1052" s="421" t="s">
        <v>287</v>
      </c>
      <c r="B1052" s="422">
        <v>250308004</v>
      </c>
      <c r="C1052" s="423" t="s">
        <v>1636</v>
      </c>
      <c r="D1052" s="423" t="s">
        <v>1637</v>
      </c>
      <c r="E1052" s="423"/>
      <c r="F1052" s="424" t="s">
        <v>1072</v>
      </c>
      <c r="G1052" s="478">
        <v>10</v>
      </c>
      <c r="H1052" s="478">
        <v>10</v>
      </c>
      <c r="I1052" s="478">
        <v>10</v>
      </c>
      <c r="J1052" s="479">
        <v>9.16666666666667</v>
      </c>
      <c r="K1052" s="479">
        <v>7.46333333333333</v>
      </c>
      <c r="L1052" s="441"/>
    </row>
    <row r="1053" s="392" customFormat="1" ht="30" customHeight="1" spans="1:12">
      <c r="A1053" s="421" t="s">
        <v>15</v>
      </c>
      <c r="B1053" s="422">
        <v>250308005</v>
      </c>
      <c r="C1053" s="423" t="s">
        <v>1638</v>
      </c>
      <c r="D1053" s="423"/>
      <c r="E1053" s="423"/>
      <c r="F1053" s="424" t="s">
        <v>1072</v>
      </c>
      <c r="G1053" s="478">
        <v>12.9</v>
      </c>
      <c r="H1053" s="478">
        <v>12.9</v>
      </c>
      <c r="I1053" s="478">
        <v>12.9</v>
      </c>
      <c r="J1053" s="479">
        <v>11.4533333333333</v>
      </c>
      <c r="K1053" s="479">
        <v>8.57833333333333</v>
      </c>
      <c r="L1053" s="441"/>
    </row>
    <row r="1054" s="392" customFormat="1" ht="30" customHeight="1" spans="1:12">
      <c r="A1054" s="421" t="s">
        <v>369</v>
      </c>
      <c r="B1054" s="422">
        <v>250308006</v>
      </c>
      <c r="C1054" s="423" t="s">
        <v>1639</v>
      </c>
      <c r="D1054" s="423" t="s">
        <v>1637</v>
      </c>
      <c r="E1054" s="423"/>
      <c r="F1054" s="424" t="s">
        <v>1072</v>
      </c>
      <c r="G1054" s="478">
        <v>22.1</v>
      </c>
      <c r="H1054" s="478">
        <v>22.1</v>
      </c>
      <c r="I1054" s="478">
        <v>22.1</v>
      </c>
      <c r="J1054" s="480">
        <v>20.0483333333333</v>
      </c>
      <c r="K1054" s="479">
        <v>15.4014285714286</v>
      </c>
      <c r="L1054" s="441"/>
    </row>
    <row r="1055" s="392" customFormat="1" ht="30" customHeight="1" spans="1:12">
      <c r="A1055" s="421" t="s">
        <v>15</v>
      </c>
      <c r="B1055" s="422">
        <v>250308007</v>
      </c>
      <c r="C1055" s="423" t="s">
        <v>1640</v>
      </c>
      <c r="D1055" s="423"/>
      <c r="E1055" s="423"/>
      <c r="F1055" s="424" t="s">
        <v>1072</v>
      </c>
      <c r="G1055" s="478">
        <v>12.9</v>
      </c>
      <c r="H1055" s="478">
        <v>12.9</v>
      </c>
      <c r="I1055" s="478">
        <v>12.9</v>
      </c>
      <c r="J1055" s="479">
        <v>11.4533333333333</v>
      </c>
      <c r="K1055" s="479">
        <v>8.57833333333333</v>
      </c>
      <c r="L1055" s="441"/>
    </row>
    <row r="1056" s="392" customFormat="1" ht="30" customHeight="1" spans="1:12">
      <c r="A1056" s="421" t="s">
        <v>287</v>
      </c>
      <c r="B1056" s="422">
        <v>250308008</v>
      </c>
      <c r="C1056" s="423" t="s">
        <v>1641</v>
      </c>
      <c r="D1056" s="423"/>
      <c r="E1056" s="423"/>
      <c r="F1056" s="424" t="s">
        <v>1072</v>
      </c>
      <c r="G1056" s="478">
        <v>17.9</v>
      </c>
      <c r="H1056" s="478">
        <v>17.9</v>
      </c>
      <c r="I1056" s="478">
        <v>17.9</v>
      </c>
      <c r="J1056" s="479">
        <v>16.22</v>
      </c>
      <c r="K1056" s="480">
        <v>12.0333333333333</v>
      </c>
      <c r="L1056" s="441"/>
    </row>
    <row r="1057" s="392" customFormat="1" ht="30" customHeight="1" spans="1:12">
      <c r="A1057" s="421" t="s">
        <v>15</v>
      </c>
      <c r="B1057" s="422">
        <v>250308009</v>
      </c>
      <c r="C1057" s="423" t="s">
        <v>1642</v>
      </c>
      <c r="D1057" s="423"/>
      <c r="E1057" s="423"/>
      <c r="F1057" s="424" t="s">
        <v>1072</v>
      </c>
      <c r="G1057" s="478">
        <v>7</v>
      </c>
      <c r="H1057" s="478">
        <v>7</v>
      </c>
      <c r="I1057" s="478">
        <v>7</v>
      </c>
      <c r="J1057" s="479">
        <v>6.16666666666667</v>
      </c>
      <c r="K1057" s="480">
        <v>5</v>
      </c>
      <c r="L1057" s="441"/>
    </row>
    <row r="1058" s="392" customFormat="1" ht="30" customHeight="1" spans="1:12">
      <c r="A1058" s="421" t="s">
        <v>15</v>
      </c>
      <c r="B1058" s="422">
        <v>250308010</v>
      </c>
      <c r="C1058" s="423" t="s">
        <v>1643</v>
      </c>
      <c r="D1058" s="423"/>
      <c r="E1058" s="423"/>
      <c r="F1058" s="424" t="s">
        <v>1072</v>
      </c>
      <c r="G1058" s="478">
        <v>7</v>
      </c>
      <c r="H1058" s="478">
        <v>7</v>
      </c>
      <c r="I1058" s="478">
        <v>7</v>
      </c>
      <c r="J1058" s="479">
        <v>6.16666666666667</v>
      </c>
      <c r="K1058" s="480">
        <v>5</v>
      </c>
      <c r="L1058" s="441"/>
    </row>
    <row r="1059" s="392" customFormat="1" ht="123" customHeight="1" spans="1:12">
      <c r="A1059" s="421" t="s">
        <v>177</v>
      </c>
      <c r="B1059" s="422">
        <v>250308011</v>
      </c>
      <c r="C1059" s="423" t="s">
        <v>1644</v>
      </c>
      <c r="D1059" s="423" t="s">
        <v>1645</v>
      </c>
      <c r="E1059" s="423"/>
      <c r="F1059" s="424" t="s">
        <v>1646</v>
      </c>
      <c r="G1059" s="478">
        <v>357.7</v>
      </c>
      <c r="H1059" s="478">
        <v>357.7</v>
      </c>
      <c r="I1059" s="478">
        <v>357.7</v>
      </c>
      <c r="J1059" s="480">
        <v>343</v>
      </c>
      <c r="K1059" s="480">
        <v>243</v>
      </c>
      <c r="L1059" s="441"/>
    </row>
    <row r="1060" s="392" customFormat="1" ht="30" customHeight="1" spans="1:12">
      <c r="A1060" s="421" t="s">
        <v>177</v>
      </c>
      <c r="B1060" s="422">
        <v>250308012</v>
      </c>
      <c r="C1060" s="423" t="s">
        <v>1647</v>
      </c>
      <c r="D1060" s="423"/>
      <c r="E1060" s="423"/>
      <c r="F1060" s="424" t="s">
        <v>23</v>
      </c>
      <c r="G1060" s="478">
        <v>51.8</v>
      </c>
      <c r="H1060" s="478">
        <v>51.8</v>
      </c>
      <c r="I1060" s="478">
        <v>51.8</v>
      </c>
      <c r="J1060" s="479">
        <v>48.868</v>
      </c>
      <c r="K1060" s="479">
        <v>34.155</v>
      </c>
      <c r="L1060" s="441"/>
    </row>
    <row r="1061" s="396" customFormat="1" ht="30" customHeight="1" spans="1:12">
      <c r="A1061" s="421" t="s">
        <v>229</v>
      </c>
      <c r="B1061" s="422" t="s">
        <v>1648</v>
      </c>
      <c r="C1061" s="423" t="s">
        <v>1649</v>
      </c>
      <c r="D1061" s="423" t="s">
        <v>1650</v>
      </c>
      <c r="E1061" s="423"/>
      <c r="F1061" s="424" t="s">
        <v>1072</v>
      </c>
      <c r="G1061" s="425">
        <v>45.8</v>
      </c>
      <c r="H1061" s="425">
        <v>45.8</v>
      </c>
      <c r="I1061" s="425">
        <v>45.8</v>
      </c>
      <c r="J1061" s="425">
        <v>45.6</v>
      </c>
      <c r="K1061" s="425">
        <v>31.2</v>
      </c>
      <c r="L1061" s="518"/>
    </row>
    <row r="1062" s="392" customFormat="1" ht="30" customHeight="1" spans="1:12">
      <c r="A1062" s="421" t="s">
        <v>174</v>
      </c>
      <c r="B1062" s="422">
        <v>250309</v>
      </c>
      <c r="C1062" s="423" t="s">
        <v>1651</v>
      </c>
      <c r="D1062" s="423"/>
      <c r="E1062" s="423"/>
      <c r="F1062" s="424"/>
      <c r="G1062" s="425"/>
      <c r="H1062" s="425"/>
      <c r="I1062" s="425"/>
      <c r="J1062" s="425"/>
      <c r="K1062" s="425"/>
      <c r="L1062" s="441"/>
    </row>
    <row r="1063" s="392" customFormat="1" ht="30" customHeight="1" spans="1:12">
      <c r="A1063" s="421" t="s">
        <v>15</v>
      </c>
      <c r="B1063" s="422">
        <v>250309001</v>
      </c>
      <c r="C1063" s="423" t="s">
        <v>1652</v>
      </c>
      <c r="D1063" s="423"/>
      <c r="E1063" s="423"/>
      <c r="F1063" s="424" t="s">
        <v>1072</v>
      </c>
      <c r="G1063" s="478">
        <v>12.9</v>
      </c>
      <c r="H1063" s="478">
        <v>12.9</v>
      </c>
      <c r="I1063" s="478">
        <v>12.9</v>
      </c>
      <c r="J1063" s="479">
        <v>11.4533333333333</v>
      </c>
      <c r="K1063" s="479">
        <v>8.57833333333333</v>
      </c>
      <c r="L1063" s="441"/>
    </row>
    <row r="1064" s="392" customFormat="1" ht="30" customHeight="1" spans="1:12">
      <c r="A1064" s="421" t="s">
        <v>15</v>
      </c>
      <c r="B1064" s="422">
        <v>250309002</v>
      </c>
      <c r="C1064" s="423" t="s">
        <v>1653</v>
      </c>
      <c r="D1064" s="423"/>
      <c r="E1064" s="423"/>
      <c r="F1064" s="424" t="s">
        <v>1072</v>
      </c>
      <c r="G1064" s="478">
        <v>12.9</v>
      </c>
      <c r="H1064" s="478">
        <v>12.9</v>
      </c>
      <c r="I1064" s="478">
        <v>12.9</v>
      </c>
      <c r="J1064" s="479">
        <v>11.4533333333333</v>
      </c>
      <c r="K1064" s="479">
        <v>8.57833333333333</v>
      </c>
      <c r="L1064" s="441"/>
    </row>
    <row r="1065" s="392" customFormat="1" ht="30" customHeight="1" spans="1:12">
      <c r="A1065" s="421" t="s">
        <v>15</v>
      </c>
      <c r="B1065" s="422">
        <v>250309003</v>
      </c>
      <c r="C1065" s="423" t="s">
        <v>1654</v>
      </c>
      <c r="D1065" s="423"/>
      <c r="E1065" s="423"/>
      <c r="F1065" s="424" t="s">
        <v>1072</v>
      </c>
      <c r="G1065" s="478">
        <v>12.9</v>
      </c>
      <c r="H1065" s="478">
        <v>12.9</v>
      </c>
      <c r="I1065" s="478">
        <v>12.9</v>
      </c>
      <c r="J1065" s="479">
        <v>11.4533333333333</v>
      </c>
      <c r="K1065" s="479">
        <v>8.57833333333333</v>
      </c>
      <c r="L1065" s="441"/>
    </row>
    <row r="1066" s="392" customFormat="1" ht="30" customHeight="1" spans="1:12">
      <c r="A1066" s="421" t="s">
        <v>174</v>
      </c>
      <c r="B1066" s="422">
        <v>250309004</v>
      </c>
      <c r="C1066" s="423" t="s">
        <v>1655</v>
      </c>
      <c r="D1066" s="423"/>
      <c r="E1066" s="423"/>
      <c r="F1066" s="424" t="s">
        <v>1072</v>
      </c>
      <c r="G1066" s="478"/>
      <c r="H1066" s="478"/>
      <c r="I1066" s="478"/>
      <c r="J1066" s="478"/>
      <c r="K1066" s="478"/>
      <c r="L1066" s="441"/>
    </row>
    <row r="1067" s="392" customFormat="1" ht="30" customHeight="1" spans="1:12">
      <c r="A1067" s="421" t="s">
        <v>174</v>
      </c>
      <c r="B1067" s="422">
        <v>2503090040</v>
      </c>
      <c r="C1067" s="423" t="s">
        <v>1655</v>
      </c>
      <c r="D1067" s="423" t="s">
        <v>1656</v>
      </c>
      <c r="E1067" s="423"/>
      <c r="F1067" s="424" t="s">
        <v>1072</v>
      </c>
      <c r="G1067" s="478">
        <v>26.5</v>
      </c>
      <c r="H1067" s="478">
        <v>26.5</v>
      </c>
      <c r="I1067" s="478">
        <v>26.5</v>
      </c>
      <c r="J1067" s="479">
        <v>24.8166666666667</v>
      </c>
      <c r="K1067" s="479">
        <v>18.6783333333333</v>
      </c>
      <c r="L1067" s="441"/>
    </row>
    <row r="1068" s="392" customFormat="1" ht="30" customHeight="1" spans="1:12">
      <c r="A1068" s="421" t="s">
        <v>174</v>
      </c>
      <c r="B1068" s="422">
        <v>2503090041</v>
      </c>
      <c r="C1068" s="423" t="s">
        <v>1655</v>
      </c>
      <c r="D1068" s="423" t="s">
        <v>1657</v>
      </c>
      <c r="E1068" s="423"/>
      <c r="F1068" s="424" t="s">
        <v>1072</v>
      </c>
      <c r="G1068" s="478">
        <v>174.8</v>
      </c>
      <c r="H1068" s="478">
        <v>174.8</v>
      </c>
      <c r="I1068" s="478">
        <v>174.8</v>
      </c>
      <c r="J1068" s="480">
        <v>171</v>
      </c>
      <c r="K1068" s="480">
        <v>117</v>
      </c>
      <c r="L1068" s="441"/>
    </row>
    <row r="1069" s="392" customFormat="1" ht="30" customHeight="1" spans="1:12">
      <c r="A1069" s="421" t="s">
        <v>15</v>
      </c>
      <c r="B1069" s="422">
        <v>250309005</v>
      </c>
      <c r="C1069" s="423" t="s">
        <v>1658</v>
      </c>
      <c r="D1069" s="423"/>
      <c r="E1069" s="423"/>
      <c r="F1069" s="424" t="s">
        <v>1659</v>
      </c>
      <c r="G1069" s="478">
        <v>31.6</v>
      </c>
      <c r="H1069" s="478">
        <v>31.6</v>
      </c>
      <c r="I1069" s="478">
        <v>31.6</v>
      </c>
      <c r="J1069" s="479">
        <v>28.53</v>
      </c>
      <c r="K1069" s="479">
        <v>21.34</v>
      </c>
      <c r="L1069" s="441"/>
    </row>
    <row r="1070" s="392" customFormat="1" ht="30" customHeight="1" spans="1:12">
      <c r="A1070" s="421" t="s">
        <v>15</v>
      </c>
      <c r="B1070" s="422">
        <v>250309006</v>
      </c>
      <c r="C1070" s="423" t="s">
        <v>1660</v>
      </c>
      <c r="D1070" s="423"/>
      <c r="E1070" s="423"/>
      <c r="F1070" s="424" t="s">
        <v>1072</v>
      </c>
      <c r="G1070" s="478">
        <v>31.6</v>
      </c>
      <c r="H1070" s="478">
        <v>31.6</v>
      </c>
      <c r="I1070" s="478">
        <v>31.6</v>
      </c>
      <c r="J1070" s="479">
        <v>28.53</v>
      </c>
      <c r="K1070" s="479">
        <v>21.34</v>
      </c>
      <c r="L1070" s="441" t="s">
        <v>1661</v>
      </c>
    </row>
    <row r="1071" s="392" customFormat="1" ht="30" customHeight="1" spans="1:12">
      <c r="A1071" s="421" t="s">
        <v>369</v>
      </c>
      <c r="B1071" s="422">
        <v>250309007</v>
      </c>
      <c r="C1071" s="423" t="s">
        <v>1662</v>
      </c>
      <c r="D1071" s="423"/>
      <c r="E1071" s="423"/>
      <c r="F1071" s="424" t="s">
        <v>1072</v>
      </c>
      <c r="G1071" s="478">
        <v>20.8</v>
      </c>
      <c r="H1071" s="478">
        <v>20.8</v>
      </c>
      <c r="I1071" s="478">
        <v>20.8</v>
      </c>
      <c r="J1071" s="479">
        <v>20.6166666666667</v>
      </c>
      <c r="K1071" s="479">
        <v>15.4333333333333</v>
      </c>
      <c r="L1071" s="441"/>
    </row>
    <row r="1072" s="392" customFormat="1" ht="30" customHeight="1" spans="1:12">
      <c r="A1072" s="421" t="s">
        <v>15</v>
      </c>
      <c r="B1072" s="422">
        <v>250309008</v>
      </c>
      <c r="C1072" s="423" t="s">
        <v>1663</v>
      </c>
      <c r="D1072" s="423"/>
      <c r="E1072" s="423"/>
      <c r="F1072" s="424" t="s">
        <v>1072</v>
      </c>
      <c r="G1072" s="478">
        <v>12.9</v>
      </c>
      <c r="H1072" s="478">
        <v>12.9</v>
      </c>
      <c r="I1072" s="478">
        <v>12.9</v>
      </c>
      <c r="J1072" s="479">
        <v>11.4533333333333</v>
      </c>
      <c r="K1072" s="479">
        <v>8.58083333333333</v>
      </c>
      <c r="L1072" s="441"/>
    </row>
    <row r="1073" s="392" customFormat="1" ht="30" customHeight="1" spans="1:12">
      <c r="A1073" s="421" t="s">
        <v>393</v>
      </c>
      <c r="B1073" s="422">
        <v>250309010</v>
      </c>
      <c r="C1073" s="423" t="s">
        <v>1664</v>
      </c>
      <c r="D1073" s="423"/>
      <c r="E1073" s="423"/>
      <c r="F1073" s="424" t="s">
        <v>1072</v>
      </c>
      <c r="G1073" s="478">
        <v>124.2</v>
      </c>
      <c r="H1073" s="478">
        <v>124.2</v>
      </c>
      <c r="I1073" s="478">
        <v>124.2</v>
      </c>
      <c r="J1073" s="480">
        <v>118</v>
      </c>
      <c r="K1073" s="479">
        <v>82.8478571428571</v>
      </c>
      <c r="L1073" s="441"/>
    </row>
    <row r="1074" s="392" customFormat="1" ht="30" customHeight="1" spans="1:12">
      <c r="A1074" s="421" t="s">
        <v>393</v>
      </c>
      <c r="B1074" s="422">
        <v>250309011</v>
      </c>
      <c r="C1074" s="423" t="s">
        <v>1665</v>
      </c>
      <c r="D1074" s="423"/>
      <c r="E1074" s="423"/>
      <c r="F1074" s="424" t="s">
        <v>1072</v>
      </c>
      <c r="G1074" s="478">
        <v>15.8</v>
      </c>
      <c r="H1074" s="478">
        <v>15.8</v>
      </c>
      <c r="I1074" s="478">
        <v>15.8</v>
      </c>
      <c r="J1074" s="479">
        <v>14.69</v>
      </c>
      <c r="K1074" s="479">
        <v>10.4733333333333</v>
      </c>
      <c r="L1074" s="441"/>
    </row>
    <row r="1075" s="392" customFormat="1" ht="30" customHeight="1" spans="1:12">
      <c r="A1075" s="421" t="s">
        <v>393</v>
      </c>
      <c r="B1075" s="422">
        <v>250309012</v>
      </c>
      <c r="C1075" s="423" t="s">
        <v>1666</v>
      </c>
      <c r="D1075" s="423" t="s">
        <v>1667</v>
      </c>
      <c r="E1075" s="423"/>
      <c r="F1075" s="424" t="s">
        <v>1072</v>
      </c>
      <c r="G1075" s="478">
        <v>220.8</v>
      </c>
      <c r="H1075" s="478">
        <v>220.8</v>
      </c>
      <c r="I1075" s="478">
        <v>220.8</v>
      </c>
      <c r="J1075" s="480">
        <v>220</v>
      </c>
      <c r="K1075" s="480">
        <v>146</v>
      </c>
      <c r="L1075" s="441"/>
    </row>
    <row r="1076" s="396" customFormat="1" ht="30" customHeight="1" spans="1:12">
      <c r="A1076" s="421" t="s">
        <v>369</v>
      </c>
      <c r="B1076" s="422" t="s">
        <v>1668</v>
      </c>
      <c r="C1076" s="423" t="s">
        <v>1669</v>
      </c>
      <c r="D1076" s="423" t="s">
        <v>1670</v>
      </c>
      <c r="E1076" s="423"/>
      <c r="F1076" s="424" t="s">
        <v>1072</v>
      </c>
      <c r="G1076" s="425">
        <v>45.8</v>
      </c>
      <c r="H1076" s="425">
        <v>45.8</v>
      </c>
      <c r="I1076" s="425">
        <v>45.8</v>
      </c>
      <c r="J1076" s="425">
        <v>45.6</v>
      </c>
      <c r="K1076" s="425">
        <v>31.2</v>
      </c>
      <c r="L1076" s="441"/>
    </row>
    <row r="1077" s="392" customFormat="1" ht="30" customHeight="1" spans="1:12">
      <c r="A1077" s="421" t="s">
        <v>229</v>
      </c>
      <c r="B1077" s="422" t="s">
        <v>1671</v>
      </c>
      <c r="C1077" s="423" t="s">
        <v>1672</v>
      </c>
      <c r="D1077" s="423" t="s">
        <v>1673</v>
      </c>
      <c r="E1077" s="423"/>
      <c r="F1077" s="424" t="s">
        <v>1659</v>
      </c>
      <c r="G1077" s="478">
        <v>55.1</v>
      </c>
      <c r="H1077" s="478">
        <v>55.1</v>
      </c>
      <c r="I1077" s="478">
        <v>55.1</v>
      </c>
      <c r="J1077" s="479">
        <v>52.6</v>
      </c>
      <c r="K1077" s="479">
        <v>38.8633333333333</v>
      </c>
      <c r="L1077" s="441"/>
    </row>
    <row r="1078" s="392" customFormat="1" ht="30" customHeight="1" spans="1:12">
      <c r="A1078" s="421" t="s">
        <v>15</v>
      </c>
      <c r="B1078" s="422">
        <v>250310</v>
      </c>
      <c r="C1078" s="423" t="s">
        <v>1674</v>
      </c>
      <c r="D1078" s="423"/>
      <c r="E1078" s="423"/>
      <c r="F1078" s="424"/>
      <c r="G1078" s="478"/>
      <c r="H1078" s="478"/>
      <c r="I1078" s="478"/>
      <c r="J1078" s="479"/>
      <c r="K1078" s="479"/>
      <c r="L1078" s="441"/>
    </row>
    <row r="1079" s="392" customFormat="1" ht="30" customHeight="1" spans="1:12">
      <c r="A1079" s="421" t="s">
        <v>15</v>
      </c>
      <c r="B1079" s="422">
        <v>250310001</v>
      </c>
      <c r="C1079" s="423" t="s">
        <v>1675</v>
      </c>
      <c r="D1079" s="423" t="s">
        <v>1673</v>
      </c>
      <c r="E1079" s="423"/>
      <c r="F1079" s="424" t="s">
        <v>1072</v>
      </c>
      <c r="G1079" s="478">
        <v>17.8</v>
      </c>
      <c r="H1079" s="478">
        <v>17.8</v>
      </c>
      <c r="I1079" s="478">
        <v>17.8</v>
      </c>
      <c r="J1079" s="479">
        <v>16.264</v>
      </c>
      <c r="K1079" s="479">
        <v>12.7933333333333</v>
      </c>
      <c r="L1079" s="441"/>
    </row>
    <row r="1080" s="392" customFormat="1" ht="30" customHeight="1" spans="1:12">
      <c r="A1080" s="421" t="s">
        <v>15</v>
      </c>
      <c r="B1080" s="422">
        <v>2503100010</v>
      </c>
      <c r="C1080" s="423" t="s">
        <v>1675</v>
      </c>
      <c r="D1080" s="423" t="s">
        <v>1676</v>
      </c>
      <c r="E1080" s="423"/>
      <c r="F1080" s="424" t="s">
        <v>1072</v>
      </c>
      <c r="G1080" s="478">
        <v>28.7</v>
      </c>
      <c r="H1080" s="478">
        <v>28.7</v>
      </c>
      <c r="I1080" s="478">
        <v>28.7</v>
      </c>
      <c r="J1080" s="479">
        <v>25.5833333333333</v>
      </c>
      <c r="K1080" s="479">
        <v>19.41625</v>
      </c>
      <c r="L1080" s="441"/>
    </row>
    <row r="1081" s="392" customFormat="1" ht="30" customHeight="1" spans="1:12">
      <c r="A1081" s="421" t="s">
        <v>15</v>
      </c>
      <c r="B1081" s="422">
        <v>250310002</v>
      </c>
      <c r="C1081" s="423" t="s">
        <v>1677</v>
      </c>
      <c r="D1081" s="423" t="s">
        <v>1673</v>
      </c>
      <c r="E1081" s="423"/>
      <c r="F1081" s="424" t="s">
        <v>1072</v>
      </c>
      <c r="G1081" s="478">
        <v>17.8</v>
      </c>
      <c r="H1081" s="478">
        <v>17.8</v>
      </c>
      <c r="I1081" s="478">
        <v>17.8</v>
      </c>
      <c r="J1081" s="479">
        <v>16.2233333333333</v>
      </c>
      <c r="K1081" s="479">
        <v>12.7933333333333</v>
      </c>
      <c r="L1081" s="441"/>
    </row>
    <row r="1082" s="392" customFormat="1" ht="30" customHeight="1" spans="1:12">
      <c r="A1082" s="421" t="s">
        <v>15</v>
      </c>
      <c r="B1082" s="422">
        <v>2503100020</v>
      </c>
      <c r="C1082" s="423" t="s">
        <v>1677</v>
      </c>
      <c r="D1082" s="423" t="s">
        <v>1676</v>
      </c>
      <c r="E1082" s="423"/>
      <c r="F1082" s="424" t="s">
        <v>1072</v>
      </c>
      <c r="G1082" s="478">
        <v>28.7</v>
      </c>
      <c r="H1082" s="478">
        <v>28.7</v>
      </c>
      <c r="I1082" s="478">
        <v>28.7</v>
      </c>
      <c r="J1082" s="479">
        <v>25.7216666666667</v>
      </c>
      <c r="K1082" s="479">
        <v>20.9025</v>
      </c>
      <c r="L1082" s="441"/>
    </row>
    <row r="1083" s="392" customFormat="1" ht="30" customHeight="1" spans="1:12">
      <c r="A1083" s="421" t="s">
        <v>15</v>
      </c>
      <c r="B1083" s="422">
        <v>250310003</v>
      </c>
      <c r="C1083" s="423" t="s">
        <v>1678</v>
      </c>
      <c r="D1083" s="423" t="s">
        <v>1673</v>
      </c>
      <c r="E1083" s="423"/>
      <c r="F1083" s="424" t="s">
        <v>1072</v>
      </c>
      <c r="G1083" s="478">
        <v>17.8</v>
      </c>
      <c r="H1083" s="478">
        <v>17.8</v>
      </c>
      <c r="I1083" s="478">
        <v>17.8</v>
      </c>
      <c r="J1083" s="479">
        <v>15.7566666666667</v>
      </c>
      <c r="K1083" s="479">
        <v>11.8433333333333</v>
      </c>
      <c r="L1083" s="441"/>
    </row>
    <row r="1084" s="392" customFormat="1" ht="30" customHeight="1" spans="1:12">
      <c r="A1084" s="421" t="s">
        <v>15</v>
      </c>
      <c r="B1084" s="422">
        <v>2503100030</v>
      </c>
      <c r="C1084" s="423" t="s">
        <v>1678</v>
      </c>
      <c r="D1084" s="423" t="s">
        <v>1676</v>
      </c>
      <c r="E1084" s="423"/>
      <c r="F1084" s="424" t="s">
        <v>1072</v>
      </c>
      <c r="G1084" s="478">
        <v>28.7</v>
      </c>
      <c r="H1084" s="478">
        <v>28.7</v>
      </c>
      <c r="I1084" s="478">
        <v>28.7</v>
      </c>
      <c r="J1084" s="479">
        <v>25.7</v>
      </c>
      <c r="K1084" s="479">
        <v>19.2883333333333</v>
      </c>
      <c r="L1084" s="441"/>
    </row>
    <row r="1085" s="392" customFormat="1" ht="30" customHeight="1" spans="1:12">
      <c r="A1085" s="421" t="s">
        <v>15</v>
      </c>
      <c r="B1085" s="422">
        <v>250310004</v>
      </c>
      <c r="C1085" s="423" t="s">
        <v>1679</v>
      </c>
      <c r="D1085" s="423" t="s">
        <v>1673</v>
      </c>
      <c r="E1085" s="423"/>
      <c r="F1085" s="424" t="s">
        <v>1072</v>
      </c>
      <c r="G1085" s="478">
        <v>17.8</v>
      </c>
      <c r="H1085" s="478">
        <v>17.8</v>
      </c>
      <c r="I1085" s="478">
        <v>17.8</v>
      </c>
      <c r="J1085" s="479">
        <v>16.2233333333333</v>
      </c>
      <c r="K1085" s="479">
        <v>14.8942857142857</v>
      </c>
      <c r="L1085" s="441"/>
    </row>
    <row r="1086" s="392" customFormat="1" ht="30" customHeight="1" spans="1:12">
      <c r="A1086" s="421" t="s">
        <v>15</v>
      </c>
      <c r="B1086" s="422">
        <v>2503100040</v>
      </c>
      <c r="C1086" s="423" t="s">
        <v>1679</v>
      </c>
      <c r="D1086" s="423" t="s">
        <v>1676</v>
      </c>
      <c r="E1086" s="423"/>
      <c r="F1086" s="424" t="s">
        <v>1072</v>
      </c>
      <c r="G1086" s="478">
        <v>28.7</v>
      </c>
      <c r="H1086" s="478">
        <v>28.7</v>
      </c>
      <c r="I1086" s="478">
        <v>28.7</v>
      </c>
      <c r="J1086" s="479">
        <v>25.86</v>
      </c>
      <c r="K1086" s="479">
        <v>20.9025</v>
      </c>
      <c r="L1086" s="441"/>
    </row>
    <row r="1087" s="392" customFormat="1" ht="30" customHeight="1" spans="1:12">
      <c r="A1087" s="421" t="s">
        <v>15</v>
      </c>
      <c r="B1087" s="422">
        <v>250310005</v>
      </c>
      <c r="C1087" s="423" t="s">
        <v>1680</v>
      </c>
      <c r="D1087" s="423" t="s">
        <v>1673</v>
      </c>
      <c r="E1087" s="423"/>
      <c r="F1087" s="424" t="s">
        <v>1072</v>
      </c>
      <c r="G1087" s="478">
        <v>17.8</v>
      </c>
      <c r="H1087" s="478">
        <v>17.8</v>
      </c>
      <c r="I1087" s="478">
        <v>17.8</v>
      </c>
      <c r="J1087" s="479">
        <v>15.7566666666667</v>
      </c>
      <c r="K1087" s="479">
        <v>14.08</v>
      </c>
      <c r="L1087" s="441"/>
    </row>
    <row r="1088" s="392" customFormat="1" ht="30" customHeight="1" spans="1:12">
      <c r="A1088" s="421" t="s">
        <v>15</v>
      </c>
      <c r="B1088" s="422">
        <v>2503100050</v>
      </c>
      <c r="C1088" s="423" t="s">
        <v>1680</v>
      </c>
      <c r="D1088" s="423" t="s">
        <v>1676</v>
      </c>
      <c r="E1088" s="423"/>
      <c r="F1088" s="424" t="s">
        <v>1072</v>
      </c>
      <c r="G1088" s="478">
        <v>28.7</v>
      </c>
      <c r="H1088" s="478">
        <v>28.7</v>
      </c>
      <c r="I1088" s="478">
        <v>28.7</v>
      </c>
      <c r="J1088" s="479">
        <v>25.86</v>
      </c>
      <c r="K1088" s="479">
        <v>20.9025</v>
      </c>
      <c r="L1088" s="441"/>
    </row>
    <row r="1089" s="392" customFormat="1" ht="30" customHeight="1" spans="1:12">
      <c r="A1089" s="421" t="s">
        <v>15</v>
      </c>
      <c r="B1089" s="422">
        <v>250310006</v>
      </c>
      <c r="C1089" s="423" t="s">
        <v>1681</v>
      </c>
      <c r="D1089" s="423" t="s">
        <v>1673</v>
      </c>
      <c r="E1089" s="423"/>
      <c r="F1089" s="424" t="s">
        <v>1072</v>
      </c>
      <c r="G1089" s="478">
        <v>17.8</v>
      </c>
      <c r="H1089" s="478">
        <v>17.8</v>
      </c>
      <c r="I1089" s="478">
        <v>17.8</v>
      </c>
      <c r="J1089" s="479">
        <v>15.7566666666667</v>
      </c>
      <c r="K1089" s="479">
        <v>11.8433333333333</v>
      </c>
      <c r="L1089" s="441"/>
    </row>
    <row r="1090" s="392" customFormat="1" ht="30" customHeight="1" spans="1:12">
      <c r="A1090" s="421" t="s">
        <v>15</v>
      </c>
      <c r="B1090" s="422">
        <v>2503100060</v>
      </c>
      <c r="C1090" s="423" t="s">
        <v>1681</v>
      </c>
      <c r="D1090" s="423" t="s">
        <v>1676</v>
      </c>
      <c r="E1090" s="423"/>
      <c r="F1090" s="424" t="s">
        <v>1072</v>
      </c>
      <c r="G1090" s="478">
        <v>28.7</v>
      </c>
      <c r="H1090" s="478">
        <v>28.7</v>
      </c>
      <c r="I1090" s="478">
        <v>28.7</v>
      </c>
      <c r="J1090" s="479">
        <v>25.7</v>
      </c>
      <c r="K1090" s="479">
        <v>19.2883333333333</v>
      </c>
      <c r="L1090" s="441"/>
    </row>
    <row r="1091" s="392" customFormat="1" ht="30" customHeight="1" spans="1:12">
      <c r="A1091" s="421" t="s">
        <v>15</v>
      </c>
      <c r="B1091" s="422">
        <v>250310007</v>
      </c>
      <c r="C1091" s="423" t="s">
        <v>1682</v>
      </c>
      <c r="D1091" s="423" t="s">
        <v>1673</v>
      </c>
      <c r="E1091" s="423"/>
      <c r="F1091" s="424" t="s">
        <v>1072</v>
      </c>
      <c r="G1091" s="478">
        <v>17.8</v>
      </c>
      <c r="H1091" s="478">
        <v>17.8</v>
      </c>
      <c r="I1091" s="478">
        <v>17.8</v>
      </c>
      <c r="J1091" s="479">
        <v>15.7566666666667</v>
      </c>
      <c r="K1091" s="479">
        <v>11.8433333333333</v>
      </c>
      <c r="L1091" s="441"/>
    </row>
    <row r="1092" s="392" customFormat="1" ht="30" customHeight="1" spans="1:12">
      <c r="A1092" s="421" t="s">
        <v>15</v>
      </c>
      <c r="B1092" s="422">
        <v>2503100070</v>
      </c>
      <c r="C1092" s="423" t="s">
        <v>1682</v>
      </c>
      <c r="D1092" s="423" t="s">
        <v>1676</v>
      </c>
      <c r="E1092" s="423"/>
      <c r="F1092" s="424" t="s">
        <v>1072</v>
      </c>
      <c r="G1092" s="478">
        <v>28.7</v>
      </c>
      <c r="H1092" s="478">
        <v>28.7</v>
      </c>
      <c r="I1092" s="478">
        <v>28.7</v>
      </c>
      <c r="J1092" s="479">
        <v>25.86</v>
      </c>
      <c r="K1092" s="479">
        <v>19.2883333333333</v>
      </c>
      <c r="L1092" s="441"/>
    </row>
    <row r="1093" s="392" customFormat="1" ht="30" customHeight="1" spans="1:12">
      <c r="A1093" s="421" t="s">
        <v>15</v>
      </c>
      <c r="B1093" s="422">
        <v>250310008</v>
      </c>
      <c r="C1093" s="423" t="s">
        <v>1683</v>
      </c>
      <c r="D1093" s="423" t="s">
        <v>1673</v>
      </c>
      <c r="E1093" s="423"/>
      <c r="F1093" s="424" t="s">
        <v>1072</v>
      </c>
      <c r="G1093" s="478">
        <v>17.8</v>
      </c>
      <c r="H1093" s="478">
        <v>17.8</v>
      </c>
      <c r="I1093" s="478">
        <v>17.8</v>
      </c>
      <c r="J1093" s="479">
        <v>15.908</v>
      </c>
      <c r="K1093" s="479">
        <v>11.8433333333333</v>
      </c>
      <c r="L1093" s="441"/>
    </row>
    <row r="1094" s="392" customFormat="1" ht="30" customHeight="1" spans="1:12">
      <c r="A1094" s="421" t="s">
        <v>15</v>
      </c>
      <c r="B1094" s="422">
        <v>2503100080</v>
      </c>
      <c r="C1094" s="423" t="s">
        <v>1683</v>
      </c>
      <c r="D1094" s="423" t="s">
        <v>1676</v>
      </c>
      <c r="E1094" s="423"/>
      <c r="F1094" s="424" t="s">
        <v>1072</v>
      </c>
      <c r="G1094" s="478">
        <v>28.7</v>
      </c>
      <c r="H1094" s="478">
        <v>28.7</v>
      </c>
      <c r="I1094" s="478">
        <v>28.7</v>
      </c>
      <c r="J1094" s="479">
        <v>25.86</v>
      </c>
      <c r="K1094" s="479">
        <v>19.2883333333333</v>
      </c>
      <c r="L1094" s="441"/>
    </row>
    <row r="1095" s="392" customFormat="1" ht="30" customHeight="1" spans="1:12">
      <c r="A1095" s="421" t="s">
        <v>15</v>
      </c>
      <c r="B1095" s="422">
        <v>250310009</v>
      </c>
      <c r="C1095" s="423" t="s">
        <v>1684</v>
      </c>
      <c r="D1095" s="423" t="s">
        <v>1673</v>
      </c>
      <c r="E1095" s="423"/>
      <c r="F1095" s="424" t="s">
        <v>1072</v>
      </c>
      <c r="G1095" s="478">
        <v>17.8</v>
      </c>
      <c r="H1095" s="478">
        <v>17.8</v>
      </c>
      <c r="I1095" s="478">
        <v>17.8</v>
      </c>
      <c r="J1095" s="479">
        <v>15.7566666666667</v>
      </c>
      <c r="K1095" s="479">
        <v>11.8433333333333</v>
      </c>
      <c r="L1095" s="441"/>
    </row>
    <row r="1096" s="392" customFormat="1" ht="30" customHeight="1" spans="1:12">
      <c r="A1096" s="421" t="s">
        <v>15</v>
      </c>
      <c r="B1096" s="422">
        <v>2503100090</v>
      </c>
      <c r="C1096" s="423" t="s">
        <v>1684</v>
      </c>
      <c r="D1096" s="423" t="s">
        <v>1676</v>
      </c>
      <c r="E1096" s="423"/>
      <c r="F1096" s="424" t="s">
        <v>1072</v>
      </c>
      <c r="G1096" s="478">
        <v>28.7</v>
      </c>
      <c r="H1096" s="478">
        <v>28.7</v>
      </c>
      <c r="I1096" s="478">
        <v>28.7</v>
      </c>
      <c r="J1096" s="479">
        <v>25.86</v>
      </c>
      <c r="K1096" s="479">
        <v>19.2883333333333</v>
      </c>
      <c r="L1096" s="441"/>
    </row>
    <row r="1097" s="392" customFormat="1" ht="30" customHeight="1" spans="1:12">
      <c r="A1097" s="421" t="s">
        <v>15</v>
      </c>
      <c r="B1097" s="422">
        <v>250310010</v>
      </c>
      <c r="C1097" s="423" t="s">
        <v>1685</v>
      </c>
      <c r="D1097" s="423" t="s">
        <v>1673</v>
      </c>
      <c r="E1097" s="423"/>
      <c r="F1097" s="424" t="s">
        <v>1072</v>
      </c>
      <c r="G1097" s="478">
        <v>17.8</v>
      </c>
      <c r="H1097" s="478">
        <v>17.8</v>
      </c>
      <c r="I1097" s="478">
        <v>17.8</v>
      </c>
      <c r="J1097" s="479">
        <v>15.7566666666667</v>
      </c>
      <c r="K1097" s="479">
        <v>11.8433333333333</v>
      </c>
      <c r="L1097" s="441"/>
    </row>
    <row r="1098" s="392" customFormat="1" ht="30" customHeight="1" spans="1:12">
      <c r="A1098" s="421" t="s">
        <v>15</v>
      </c>
      <c r="B1098" s="422">
        <v>2503100100</v>
      </c>
      <c r="C1098" s="423" t="s">
        <v>1685</v>
      </c>
      <c r="D1098" s="423" t="s">
        <v>1676</v>
      </c>
      <c r="E1098" s="423"/>
      <c r="F1098" s="424" t="s">
        <v>1072</v>
      </c>
      <c r="G1098" s="478">
        <v>28.7</v>
      </c>
      <c r="H1098" s="478">
        <v>28.7</v>
      </c>
      <c r="I1098" s="478">
        <v>28.7</v>
      </c>
      <c r="J1098" s="479">
        <v>25.86</v>
      </c>
      <c r="K1098" s="479">
        <v>19.2883333333333</v>
      </c>
      <c r="L1098" s="441"/>
    </row>
    <row r="1099" s="392" customFormat="1" ht="30" customHeight="1" spans="1:12">
      <c r="A1099" s="421" t="s">
        <v>15</v>
      </c>
      <c r="B1099" s="422">
        <v>250310011</v>
      </c>
      <c r="C1099" s="423" t="s">
        <v>1686</v>
      </c>
      <c r="D1099" s="423" t="s">
        <v>1673</v>
      </c>
      <c r="E1099" s="423"/>
      <c r="F1099" s="424" t="s">
        <v>1072</v>
      </c>
      <c r="G1099" s="478">
        <v>17.8</v>
      </c>
      <c r="H1099" s="478">
        <v>17.8</v>
      </c>
      <c r="I1099" s="478">
        <v>17.8</v>
      </c>
      <c r="J1099" s="479">
        <v>15.7566666666667</v>
      </c>
      <c r="K1099" s="479">
        <v>11.8433333333333</v>
      </c>
      <c r="L1099" s="441"/>
    </row>
    <row r="1100" s="392" customFormat="1" ht="30" customHeight="1" spans="1:12">
      <c r="A1100" s="421" t="s">
        <v>15</v>
      </c>
      <c r="B1100" s="422">
        <v>2503100110</v>
      </c>
      <c r="C1100" s="423" t="s">
        <v>1686</v>
      </c>
      <c r="D1100" s="423" t="s">
        <v>1676</v>
      </c>
      <c r="E1100" s="423"/>
      <c r="F1100" s="424" t="s">
        <v>1072</v>
      </c>
      <c r="G1100" s="478">
        <v>28.7</v>
      </c>
      <c r="H1100" s="478">
        <v>28.7</v>
      </c>
      <c r="I1100" s="478">
        <v>28.7</v>
      </c>
      <c r="J1100" s="479">
        <v>25.86</v>
      </c>
      <c r="K1100" s="479">
        <v>19.2883333333333</v>
      </c>
      <c r="L1100" s="441"/>
    </row>
    <row r="1101" s="392" customFormat="1" ht="30" customHeight="1" spans="1:12">
      <c r="A1101" s="421" t="s">
        <v>15</v>
      </c>
      <c r="B1101" s="422">
        <v>250310012</v>
      </c>
      <c r="C1101" s="423" t="s">
        <v>1687</v>
      </c>
      <c r="D1101" s="423" t="s">
        <v>1673</v>
      </c>
      <c r="E1101" s="423"/>
      <c r="F1101" s="424" t="s">
        <v>1072</v>
      </c>
      <c r="G1101" s="478">
        <v>17.8</v>
      </c>
      <c r="H1101" s="478">
        <v>17.8</v>
      </c>
      <c r="I1101" s="478">
        <v>17.8</v>
      </c>
      <c r="J1101" s="479">
        <v>15.5866666666667</v>
      </c>
      <c r="K1101" s="479">
        <v>11.8433333333333</v>
      </c>
      <c r="L1101" s="441"/>
    </row>
    <row r="1102" s="392" customFormat="1" ht="30" customHeight="1" spans="1:12">
      <c r="A1102" s="421" t="s">
        <v>15</v>
      </c>
      <c r="B1102" s="422">
        <v>2503100120</v>
      </c>
      <c r="C1102" s="423" t="s">
        <v>1687</v>
      </c>
      <c r="D1102" s="423" t="s">
        <v>1676</v>
      </c>
      <c r="E1102" s="423"/>
      <c r="F1102" s="424" t="s">
        <v>1072</v>
      </c>
      <c r="G1102" s="478">
        <v>28.7</v>
      </c>
      <c r="H1102" s="478">
        <v>28.7</v>
      </c>
      <c r="I1102" s="478">
        <v>28.7</v>
      </c>
      <c r="J1102" s="479">
        <v>25.86</v>
      </c>
      <c r="K1102" s="479">
        <v>19.2883333333333</v>
      </c>
      <c r="L1102" s="441"/>
    </row>
    <row r="1103" s="392" customFormat="1" ht="30" customHeight="1" spans="1:12">
      <c r="A1103" s="421" t="s">
        <v>15</v>
      </c>
      <c r="B1103" s="422">
        <v>250310013</v>
      </c>
      <c r="C1103" s="423" t="s">
        <v>1688</v>
      </c>
      <c r="D1103" s="423" t="s">
        <v>1673</v>
      </c>
      <c r="E1103" s="423"/>
      <c r="F1103" s="424" t="s">
        <v>1072</v>
      </c>
      <c r="G1103" s="478">
        <v>17.8</v>
      </c>
      <c r="H1103" s="478">
        <v>17.8</v>
      </c>
      <c r="I1103" s="478">
        <v>17.8</v>
      </c>
      <c r="J1103" s="479">
        <v>15.5866666666667</v>
      </c>
      <c r="K1103" s="479">
        <v>12.2942857142857</v>
      </c>
      <c r="L1103" s="441"/>
    </row>
    <row r="1104" s="392" customFormat="1" ht="30" customHeight="1" spans="1:12">
      <c r="A1104" s="421" t="s">
        <v>15</v>
      </c>
      <c r="B1104" s="422">
        <v>2503100130</v>
      </c>
      <c r="C1104" s="423" t="s">
        <v>1688</v>
      </c>
      <c r="D1104" s="423" t="s">
        <v>1676</v>
      </c>
      <c r="E1104" s="423"/>
      <c r="F1104" s="424" t="s">
        <v>1072</v>
      </c>
      <c r="G1104" s="478">
        <v>28.7</v>
      </c>
      <c r="H1104" s="478">
        <v>28.7</v>
      </c>
      <c r="I1104" s="478">
        <v>28.7</v>
      </c>
      <c r="J1104" s="479">
        <v>25.86</v>
      </c>
      <c r="K1104" s="479">
        <v>19.2883333333333</v>
      </c>
      <c r="L1104" s="441"/>
    </row>
    <row r="1105" s="392" customFormat="1" ht="30" customHeight="1" spans="1:12">
      <c r="A1105" s="421" t="s">
        <v>15</v>
      </c>
      <c r="B1105" s="422">
        <v>250310014</v>
      </c>
      <c r="C1105" s="423" t="s">
        <v>1689</v>
      </c>
      <c r="D1105" s="423" t="s">
        <v>1673</v>
      </c>
      <c r="E1105" s="423"/>
      <c r="F1105" s="424" t="s">
        <v>1072</v>
      </c>
      <c r="G1105" s="478">
        <v>17.8</v>
      </c>
      <c r="H1105" s="478">
        <v>17.8</v>
      </c>
      <c r="I1105" s="478">
        <v>17.8</v>
      </c>
      <c r="J1105" s="479">
        <v>15.5866666666667</v>
      </c>
      <c r="K1105" s="479">
        <v>12.2942857142857</v>
      </c>
      <c r="L1105" s="441"/>
    </row>
    <row r="1106" s="392" customFormat="1" ht="30" customHeight="1" spans="1:12">
      <c r="A1106" s="421" t="s">
        <v>15</v>
      </c>
      <c r="B1106" s="422">
        <v>2503100140</v>
      </c>
      <c r="C1106" s="423" t="s">
        <v>1689</v>
      </c>
      <c r="D1106" s="423" t="s">
        <v>1676</v>
      </c>
      <c r="E1106" s="423"/>
      <c r="F1106" s="424" t="s">
        <v>1072</v>
      </c>
      <c r="G1106" s="478">
        <v>28.7</v>
      </c>
      <c r="H1106" s="478">
        <v>28.7</v>
      </c>
      <c r="I1106" s="478">
        <v>28.7</v>
      </c>
      <c r="J1106" s="479">
        <v>25.7216666666667</v>
      </c>
      <c r="K1106" s="479">
        <v>19.2883333333333</v>
      </c>
      <c r="L1106" s="441"/>
    </row>
    <row r="1107" s="392" customFormat="1" ht="30" customHeight="1" spans="1:12">
      <c r="A1107" s="421" t="s">
        <v>15</v>
      </c>
      <c r="B1107" s="422">
        <v>250310015</v>
      </c>
      <c r="C1107" s="423" t="s">
        <v>1690</v>
      </c>
      <c r="D1107" s="423" t="s">
        <v>1673</v>
      </c>
      <c r="E1107" s="423"/>
      <c r="F1107" s="424" t="s">
        <v>1072</v>
      </c>
      <c r="G1107" s="478">
        <v>17.8</v>
      </c>
      <c r="H1107" s="478">
        <v>17.8</v>
      </c>
      <c r="I1107" s="478">
        <v>17.8</v>
      </c>
      <c r="J1107" s="479">
        <v>15.7566666666667</v>
      </c>
      <c r="K1107" s="479">
        <v>11.8433333333333</v>
      </c>
      <c r="L1107" s="441"/>
    </row>
    <row r="1108" s="392" customFormat="1" ht="30" customHeight="1" spans="1:12">
      <c r="A1108" s="421" t="s">
        <v>15</v>
      </c>
      <c r="B1108" s="422">
        <v>2503100150</v>
      </c>
      <c r="C1108" s="423" t="s">
        <v>1690</v>
      </c>
      <c r="D1108" s="423" t="s">
        <v>1676</v>
      </c>
      <c r="E1108" s="423"/>
      <c r="F1108" s="424" t="s">
        <v>1072</v>
      </c>
      <c r="G1108" s="478">
        <v>28.7</v>
      </c>
      <c r="H1108" s="478">
        <v>28.7</v>
      </c>
      <c r="I1108" s="478">
        <v>28.7</v>
      </c>
      <c r="J1108" s="479">
        <v>25.86</v>
      </c>
      <c r="K1108" s="479">
        <v>19.2883333333333</v>
      </c>
      <c r="L1108" s="441"/>
    </row>
    <row r="1109" s="392" customFormat="1" ht="30" customHeight="1" spans="1:12">
      <c r="A1109" s="421" t="s">
        <v>15</v>
      </c>
      <c r="B1109" s="422">
        <v>250310016</v>
      </c>
      <c r="C1109" s="423" t="s">
        <v>1691</v>
      </c>
      <c r="D1109" s="423" t="s">
        <v>1673</v>
      </c>
      <c r="E1109" s="423"/>
      <c r="F1109" s="424" t="s">
        <v>1072</v>
      </c>
      <c r="G1109" s="478">
        <v>17.8</v>
      </c>
      <c r="H1109" s="478">
        <v>17.8</v>
      </c>
      <c r="I1109" s="478">
        <v>17.8</v>
      </c>
      <c r="J1109" s="479">
        <v>15.7566666666667</v>
      </c>
      <c r="K1109" s="479">
        <v>12.2942857142857</v>
      </c>
      <c r="L1109" s="441"/>
    </row>
    <row r="1110" s="392" customFormat="1" ht="30" customHeight="1" spans="1:12">
      <c r="A1110" s="421" t="s">
        <v>15</v>
      </c>
      <c r="B1110" s="422">
        <v>2503100160</v>
      </c>
      <c r="C1110" s="423" t="s">
        <v>1691</v>
      </c>
      <c r="D1110" s="423" t="s">
        <v>1676</v>
      </c>
      <c r="E1110" s="423"/>
      <c r="F1110" s="424" t="s">
        <v>1072</v>
      </c>
      <c r="G1110" s="478">
        <v>28.7</v>
      </c>
      <c r="H1110" s="478">
        <v>28.7</v>
      </c>
      <c r="I1110" s="478">
        <v>28.7</v>
      </c>
      <c r="J1110" s="480">
        <v>26.032</v>
      </c>
      <c r="K1110" s="479">
        <v>19.2883333333333</v>
      </c>
      <c r="L1110" s="441"/>
    </row>
    <row r="1111" s="392" customFormat="1" ht="30" customHeight="1" spans="1:12">
      <c r="A1111" s="421" t="s">
        <v>15</v>
      </c>
      <c r="B1111" s="422">
        <v>250310017</v>
      </c>
      <c r="C1111" s="423" t="s">
        <v>1692</v>
      </c>
      <c r="D1111" s="423" t="s">
        <v>1673</v>
      </c>
      <c r="E1111" s="423"/>
      <c r="F1111" s="424" t="s">
        <v>1072</v>
      </c>
      <c r="G1111" s="478">
        <v>17.8</v>
      </c>
      <c r="H1111" s="478">
        <v>17.8</v>
      </c>
      <c r="I1111" s="478">
        <v>17.8</v>
      </c>
      <c r="J1111" s="479">
        <v>15.7566666666667</v>
      </c>
      <c r="K1111" s="479">
        <v>11.8433333333333</v>
      </c>
      <c r="L1111" s="441"/>
    </row>
    <row r="1112" s="392" customFormat="1" ht="30" customHeight="1" spans="1:12">
      <c r="A1112" s="421" t="s">
        <v>15</v>
      </c>
      <c r="B1112" s="422">
        <v>2503100170</v>
      </c>
      <c r="C1112" s="423" t="s">
        <v>1692</v>
      </c>
      <c r="D1112" s="423" t="s">
        <v>1676</v>
      </c>
      <c r="E1112" s="423"/>
      <c r="F1112" s="424" t="s">
        <v>1072</v>
      </c>
      <c r="G1112" s="478">
        <v>28.7</v>
      </c>
      <c r="H1112" s="478">
        <v>28.7</v>
      </c>
      <c r="I1112" s="478">
        <v>28.7</v>
      </c>
      <c r="J1112" s="479">
        <v>25.86</v>
      </c>
      <c r="K1112" s="479">
        <v>19.2883333333333</v>
      </c>
      <c r="L1112" s="441"/>
    </row>
    <row r="1113" s="392" customFormat="1" ht="30" customHeight="1" spans="1:12">
      <c r="A1113" s="421" t="s">
        <v>15</v>
      </c>
      <c r="B1113" s="422">
        <v>250310018</v>
      </c>
      <c r="C1113" s="423" t="s">
        <v>1693</v>
      </c>
      <c r="D1113" s="423" t="s">
        <v>1673</v>
      </c>
      <c r="E1113" s="423"/>
      <c r="F1113" s="424" t="s">
        <v>1072</v>
      </c>
      <c r="G1113" s="478">
        <v>17.8</v>
      </c>
      <c r="H1113" s="478">
        <v>17.8</v>
      </c>
      <c r="I1113" s="478">
        <v>17.8</v>
      </c>
      <c r="J1113" s="479">
        <v>15.7566666666667</v>
      </c>
      <c r="K1113" s="479">
        <v>11.8433333333333</v>
      </c>
      <c r="L1113" s="441"/>
    </row>
    <row r="1114" s="392" customFormat="1" ht="30" customHeight="1" spans="1:12">
      <c r="A1114" s="421" t="s">
        <v>15</v>
      </c>
      <c r="B1114" s="422">
        <v>2503100180</v>
      </c>
      <c r="C1114" s="423" t="s">
        <v>1693</v>
      </c>
      <c r="D1114" s="423" t="s">
        <v>1676</v>
      </c>
      <c r="E1114" s="423"/>
      <c r="F1114" s="424" t="s">
        <v>1072</v>
      </c>
      <c r="G1114" s="478">
        <v>28.7</v>
      </c>
      <c r="H1114" s="478">
        <v>28.7</v>
      </c>
      <c r="I1114" s="478">
        <v>28.7</v>
      </c>
      <c r="J1114" s="479">
        <v>25.7</v>
      </c>
      <c r="K1114" s="479">
        <v>19.2883333333333</v>
      </c>
      <c r="L1114" s="441"/>
    </row>
    <row r="1115" s="392" customFormat="1" ht="30" customHeight="1" spans="1:12">
      <c r="A1115" s="421" t="s">
        <v>15</v>
      </c>
      <c r="B1115" s="422">
        <v>250310019</v>
      </c>
      <c r="C1115" s="423" t="s">
        <v>1694</v>
      </c>
      <c r="D1115" s="423" t="s">
        <v>1673</v>
      </c>
      <c r="E1115" s="423"/>
      <c r="F1115" s="424" t="s">
        <v>1072</v>
      </c>
      <c r="G1115" s="478">
        <v>17.8</v>
      </c>
      <c r="H1115" s="478">
        <v>17.8</v>
      </c>
      <c r="I1115" s="478">
        <v>17.8</v>
      </c>
      <c r="J1115" s="479">
        <v>15.7566666666667</v>
      </c>
      <c r="K1115" s="479">
        <v>11.8433333333333</v>
      </c>
      <c r="L1115" s="441"/>
    </row>
    <row r="1116" s="392" customFormat="1" ht="30" customHeight="1" spans="1:12">
      <c r="A1116" s="421" t="s">
        <v>15</v>
      </c>
      <c r="B1116" s="422">
        <v>2503100190</v>
      </c>
      <c r="C1116" s="423" t="s">
        <v>1694</v>
      </c>
      <c r="D1116" s="423" t="s">
        <v>1676</v>
      </c>
      <c r="E1116" s="423"/>
      <c r="F1116" s="424" t="s">
        <v>1072</v>
      </c>
      <c r="G1116" s="478">
        <v>28.7</v>
      </c>
      <c r="H1116" s="478">
        <v>28.7</v>
      </c>
      <c r="I1116" s="478">
        <v>28.7</v>
      </c>
      <c r="J1116" s="479">
        <v>25.86</v>
      </c>
      <c r="K1116" s="479">
        <v>19.2883333333333</v>
      </c>
      <c r="L1116" s="441"/>
    </row>
    <row r="1117" s="392" customFormat="1" ht="30" customHeight="1" spans="1:12">
      <c r="A1117" s="421" t="s">
        <v>15</v>
      </c>
      <c r="B1117" s="422">
        <v>250310020</v>
      </c>
      <c r="C1117" s="423" t="s">
        <v>1695</v>
      </c>
      <c r="D1117" s="423" t="s">
        <v>1673</v>
      </c>
      <c r="E1117" s="423"/>
      <c r="F1117" s="424" t="s">
        <v>1072</v>
      </c>
      <c r="G1117" s="478">
        <v>17.8</v>
      </c>
      <c r="H1117" s="478">
        <v>17.8</v>
      </c>
      <c r="I1117" s="478">
        <v>17.8</v>
      </c>
      <c r="J1117" s="479">
        <v>15.7566666666667</v>
      </c>
      <c r="K1117" s="479">
        <v>11.8433333333333</v>
      </c>
      <c r="L1117" s="441"/>
    </row>
    <row r="1118" s="392" customFormat="1" ht="30" customHeight="1" spans="1:12">
      <c r="A1118" s="421" t="s">
        <v>15</v>
      </c>
      <c r="B1118" s="422">
        <v>2503100200</v>
      </c>
      <c r="C1118" s="423" t="s">
        <v>1695</v>
      </c>
      <c r="D1118" s="423" t="s">
        <v>1676</v>
      </c>
      <c r="E1118" s="423"/>
      <c r="F1118" s="424" t="s">
        <v>1072</v>
      </c>
      <c r="G1118" s="478">
        <v>28.7</v>
      </c>
      <c r="H1118" s="478">
        <v>28.7</v>
      </c>
      <c r="I1118" s="478">
        <v>28.7</v>
      </c>
      <c r="J1118" s="479">
        <v>25.86</v>
      </c>
      <c r="K1118" s="479">
        <v>19.2883333333333</v>
      </c>
      <c r="L1118" s="441"/>
    </row>
    <row r="1119" s="392" customFormat="1" ht="30" customHeight="1" spans="1:12">
      <c r="A1119" s="421" t="s">
        <v>15</v>
      </c>
      <c r="B1119" s="422">
        <v>250310021</v>
      </c>
      <c r="C1119" s="423" t="s">
        <v>1696</v>
      </c>
      <c r="D1119" s="423" t="s">
        <v>1673</v>
      </c>
      <c r="E1119" s="423"/>
      <c r="F1119" s="424" t="s">
        <v>1072</v>
      </c>
      <c r="G1119" s="478">
        <v>17.8</v>
      </c>
      <c r="H1119" s="478">
        <v>17.8</v>
      </c>
      <c r="I1119" s="478">
        <v>17.8</v>
      </c>
      <c r="J1119" s="479">
        <v>15.7566666666667</v>
      </c>
      <c r="K1119" s="479">
        <v>11.8433333333333</v>
      </c>
      <c r="L1119" s="441"/>
    </row>
    <row r="1120" s="392" customFormat="1" ht="30" customHeight="1" spans="1:12">
      <c r="A1120" s="421" t="s">
        <v>15</v>
      </c>
      <c r="B1120" s="422">
        <v>2503100210</v>
      </c>
      <c r="C1120" s="423" t="s">
        <v>1696</v>
      </c>
      <c r="D1120" s="423" t="s">
        <v>1676</v>
      </c>
      <c r="E1120" s="423"/>
      <c r="F1120" s="424" t="s">
        <v>1072</v>
      </c>
      <c r="G1120" s="478">
        <v>28.7</v>
      </c>
      <c r="H1120" s="478">
        <v>28.7</v>
      </c>
      <c r="I1120" s="478">
        <v>28.7</v>
      </c>
      <c r="J1120" s="479">
        <v>25.86</v>
      </c>
      <c r="K1120" s="479">
        <v>19.2883333333333</v>
      </c>
      <c r="L1120" s="441"/>
    </row>
    <row r="1121" s="392" customFormat="1" ht="30" customHeight="1" spans="1:12">
      <c r="A1121" s="421" t="s">
        <v>15</v>
      </c>
      <c r="B1121" s="422">
        <v>250310022</v>
      </c>
      <c r="C1121" s="423" t="s">
        <v>1697</v>
      </c>
      <c r="D1121" s="423" t="s">
        <v>1673</v>
      </c>
      <c r="E1121" s="423"/>
      <c r="F1121" s="424" t="s">
        <v>1072</v>
      </c>
      <c r="G1121" s="478">
        <v>17.8</v>
      </c>
      <c r="H1121" s="478">
        <v>17.8</v>
      </c>
      <c r="I1121" s="478">
        <v>17.8</v>
      </c>
      <c r="J1121" s="479">
        <v>15.7566666666667</v>
      </c>
      <c r="K1121" s="479">
        <v>11.8433333333333</v>
      </c>
      <c r="L1121" s="441"/>
    </row>
    <row r="1122" s="392" customFormat="1" ht="30" customHeight="1" spans="1:12">
      <c r="A1122" s="421" t="s">
        <v>15</v>
      </c>
      <c r="B1122" s="422">
        <v>2503100220</v>
      </c>
      <c r="C1122" s="423" t="s">
        <v>1697</v>
      </c>
      <c r="D1122" s="423" t="s">
        <v>1676</v>
      </c>
      <c r="E1122" s="423"/>
      <c r="F1122" s="424" t="s">
        <v>1072</v>
      </c>
      <c r="G1122" s="478">
        <v>28.7</v>
      </c>
      <c r="H1122" s="478">
        <v>28.7</v>
      </c>
      <c r="I1122" s="478">
        <v>28.7</v>
      </c>
      <c r="J1122" s="479">
        <v>25.86</v>
      </c>
      <c r="K1122" s="479">
        <v>19.2883333333333</v>
      </c>
      <c r="L1122" s="441"/>
    </row>
    <row r="1123" s="392" customFormat="1" ht="30" customHeight="1" spans="1:12">
      <c r="A1123" s="421" t="s">
        <v>15</v>
      </c>
      <c r="B1123" s="422">
        <v>250310023</v>
      </c>
      <c r="C1123" s="423" t="s">
        <v>1698</v>
      </c>
      <c r="D1123" s="423" t="s">
        <v>1673</v>
      </c>
      <c r="E1123" s="423"/>
      <c r="F1123" s="424" t="s">
        <v>1072</v>
      </c>
      <c r="G1123" s="478">
        <v>17.8</v>
      </c>
      <c r="H1123" s="478">
        <v>17.8</v>
      </c>
      <c r="I1123" s="478">
        <v>17.8</v>
      </c>
      <c r="J1123" s="479">
        <v>15.4166666666667</v>
      </c>
      <c r="K1123" s="479">
        <v>11.8433333333333</v>
      </c>
      <c r="L1123" s="441"/>
    </row>
    <row r="1124" s="392" customFormat="1" ht="30" customHeight="1" spans="1:12">
      <c r="A1124" s="421" t="s">
        <v>15</v>
      </c>
      <c r="B1124" s="422">
        <v>2503100230</v>
      </c>
      <c r="C1124" s="423" t="s">
        <v>1698</v>
      </c>
      <c r="D1124" s="423" t="s">
        <v>1676</v>
      </c>
      <c r="E1124" s="423"/>
      <c r="F1124" s="424" t="s">
        <v>1072</v>
      </c>
      <c r="G1124" s="478">
        <v>28.7</v>
      </c>
      <c r="H1124" s="478">
        <v>28.7</v>
      </c>
      <c r="I1124" s="478">
        <v>28.7</v>
      </c>
      <c r="J1124" s="479">
        <v>25.7216666666667</v>
      </c>
      <c r="K1124" s="479">
        <v>19.2883333333333</v>
      </c>
      <c r="L1124" s="441"/>
    </row>
    <row r="1125" s="392" customFormat="1" ht="30" customHeight="1" spans="1:12">
      <c r="A1125" s="421" t="s">
        <v>15</v>
      </c>
      <c r="B1125" s="422">
        <v>250310024</v>
      </c>
      <c r="C1125" s="423" t="s">
        <v>1699</v>
      </c>
      <c r="D1125" s="423" t="s">
        <v>1673</v>
      </c>
      <c r="E1125" s="423"/>
      <c r="F1125" s="424" t="s">
        <v>1072</v>
      </c>
      <c r="G1125" s="478">
        <v>17.8</v>
      </c>
      <c r="H1125" s="478">
        <v>17.8</v>
      </c>
      <c r="I1125" s="478">
        <v>17.8</v>
      </c>
      <c r="J1125" s="479">
        <v>15.7566666666667</v>
      </c>
      <c r="K1125" s="479">
        <v>11.8433333333333</v>
      </c>
      <c r="L1125" s="441"/>
    </row>
    <row r="1126" s="392" customFormat="1" ht="30" customHeight="1" spans="1:12">
      <c r="A1126" s="421" t="s">
        <v>15</v>
      </c>
      <c r="B1126" s="422">
        <v>2503100240</v>
      </c>
      <c r="C1126" s="423" t="s">
        <v>1699</v>
      </c>
      <c r="D1126" s="423" t="s">
        <v>1676</v>
      </c>
      <c r="E1126" s="423"/>
      <c r="F1126" s="424" t="s">
        <v>1072</v>
      </c>
      <c r="G1126" s="478">
        <v>28.7</v>
      </c>
      <c r="H1126" s="478">
        <v>28.7</v>
      </c>
      <c r="I1126" s="478">
        <v>28.7</v>
      </c>
      <c r="J1126" s="479">
        <v>25.86</v>
      </c>
      <c r="K1126" s="479">
        <v>19.2883333333333</v>
      </c>
      <c r="L1126" s="441"/>
    </row>
    <row r="1127" s="392" customFormat="1" ht="30" customHeight="1" spans="1:12">
      <c r="A1127" s="421" t="s">
        <v>369</v>
      </c>
      <c r="B1127" s="422">
        <v>250310025</v>
      </c>
      <c r="C1127" s="423" t="s">
        <v>1700</v>
      </c>
      <c r="D1127" s="423" t="s">
        <v>1673</v>
      </c>
      <c r="E1127" s="423"/>
      <c r="F1127" s="424" t="s">
        <v>1072</v>
      </c>
      <c r="G1127" s="478">
        <v>15</v>
      </c>
      <c r="H1127" s="478">
        <v>15</v>
      </c>
      <c r="I1127" s="478">
        <v>15</v>
      </c>
      <c r="J1127" s="479">
        <v>13.5</v>
      </c>
      <c r="K1127" s="479">
        <v>11.1266666666667</v>
      </c>
      <c r="L1127" s="441"/>
    </row>
    <row r="1128" s="392" customFormat="1" ht="30" customHeight="1" spans="1:12">
      <c r="A1128" s="421" t="s">
        <v>15</v>
      </c>
      <c r="B1128" s="422">
        <v>2503100250</v>
      </c>
      <c r="C1128" s="423" t="s">
        <v>1700</v>
      </c>
      <c r="D1128" s="423" t="s">
        <v>1676</v>
      </c>
      <c r="E1128" s="423"/>
      <c r="F1128" s="424" t="s">
        <v>1072</v>
      </c>
      <c r="G1128" s="478">
        <v>28.7</v>
      </c>
      <c r="H1128" s="478">
        <v>28.7</v>
      </c>
      <c r="I1128" s="478">
        <v>28.7</v>
      </c>
      <c r="J1128" s="479">
        <v>25.86</v>
      </c>
      <c r="K1128" s="479">
        <v>19.2883333333333</v>
      </c>
      <c r="L1128" s="441"/>
    </row>
    <row r="1129" s="392" customFormat="1" ht="30" customHeight="1" spans="1:12">
      <c r="A1129" s="421" t="s">
        <v>15</v>
      </c>
      <c r="B1129" s="422">
        <v>250310026</v>
      </c>
      <c r="C1129" s="423" t="s">
        <v>1701</v>
      </c>
      <c r="D1129" s="423" t="s">
        <v>1673</v>
      </c>
      <c r="E1129" s="423"/>
      <c r="F1129" s="424" t="s">
        <v>1072</v>
      </c>
      <c r="G1129" s="478">
        <v>17.8</v>
      </c>
      <c r="H1129" s="478">
        <v>17.8</v>
      </c>
      <c r="I1129" s="478">
        <v>17.8</v>
      </c>
      <c r="J1129" s="479">
        <v>15.5866666666667</v>
      </c>
      <c r="K1129" s="479">
        <v>11.8433333333333</v>
      </c>
      <c r="L1129" s="441"/>
    </row>
    <row r="1130" s="392" customFormat="1" ht="30" customHeight="1" spans="1:12">
      <c r="A1130" s="421" t="s">
        <v>15</v>
      </c>
      <c r="B1130" s="422">
        <v>2503100260</v>
      </c>
      <c r="C1130" s="423" t="s">
        <v>1701</v>
      </c>
      <c r="D1130" s="423" t="s">
        <v>1676</v>
      </c>
      <c r="E1130" s="423"/>
      <c r="F1130" s="424" t="s">
        <v>1072</v>
      </c>
      <c r="G1130" s="478">
        <v>28.7</v>
      </c>
      <c r="H1130" s="478">
        <v>28.7</v>
      </c>
      <c r="I1130" s="478">
        <v>28.7</v>
      </c>
      <c r="J1130" s="479">
        <v>25.5833333333333</v>
      </c>
      <c r="K1130" s="479">
        <v>19.2883333333333</v>
      </c>
      <c r="L1130" s="441"/>
    </row>
    <row r="1131" s="392" customFormat="1" ht="30" customHeight="1" spans="1:12">
      <c r="A1131" s="421" t="s">
        <v>15</v>
      </c>
      <c r="B1131" s="422">
        <v>250310027</v>
      </c>
      <c r="C1131" s="423" t="s">
        <v>1702</v>
      </c>
      <c r="D1131" s="423" t="s">
        <v>1673</v>
      </c>
      <c r="E1131" s="423"/>
      <c r="F1131" s="424" t="s">
        <v>1072</v>
      </c>
      <c r="G1131" s="478">
        <v>17.8</v>
      </c>
      <c r="H1131" s="478">
        <v>17.8</v>
      </c>
      <c r="I1131" s="478">
        <v>17.8</v>
      </c>
      <c r="J1131" s="479">
        <v>15.4166666666667</v>
      </c>
      <c r="K1131" s="479">
        <v>11.8433333333333</v>
      </c>
      <c r="L1131" s="441"/>
    </row>
    <row r="1132" s="392" customFormat="1" ht="30" customHeight="1" spans="1:12">
      <c r="A1132" s="421" t="s">
        <v>15</v>
      </c>
      <c r="B1132" s="422">
        <v>2503100270</v>
      </c>
      <c r="C1132" s="423" t="s">
        <v>1702</v>
      </c>
      <c r="D1132" s="423" t="s">
        <v>1676</v>
      </c>
      <c r="E1132" s="423"/>
      <c r="F1132" s="424" t="s">
        <v>1072</v>
      </c>
      <c r="G1132" s="478">
        <v>28.7</v>
      </c>
      <c r="H1132" s="478">
        <v>28.7</v>
      </c>
      <c r="I1132" s="478">
        <v>28.7</v>
      </c>
      <c r="J1132" s="479">
        <v>25.86</v>
      </c>
      <c r="K1132" s="479">
        <v>19.2883333333333</v>
      </c>
      <c r="L1132" s="441"/>
    </row>
    <row r="1133" s="392" customFormat="1" ht="30" customHeight="1" spans="1:12">
      <c r="A1133" s="421" t="s">
        <v>15</v>
      </c>
      <c r="B1133" s="422">
        <v>250310028</v>
      </c>
      <c r="C1133" s="423" t="s">
        <v>1703</v>
      </c>
      <c r="D1133" s="423" t="s">
        <v>1673</v>
      </c>
      <c r="E1133" s="423"/>
      <c r="F1133" s="424" t="s">
        <v>1072</v>
      </c>
      <c r="G1133" s="478">
        <v>17.8</v>
      </c>
      <c r="H1133" s="478">
        <v>17.8</v>
      </c>
      <c r="I1133" s="478">
        <v>17.8</v>
      </c>
      <c r="J1133" s="479">
        <v>15.7566666666667</v>
      </c>
      <c r="K1133" s="479">
        <v>11.8433333333333</v>
      </c>
      <c r="L1133" s="441"/>
    </row>
    <row r="1134" s="392" customFormat="1" ht="30" customHeight="1" spans="1:12">
      <c r="A1134" s="421" t="s">
        <v>15</v>
      </c>
      <c r="B1134" s="422">
        <v>2503100280</v>
      </c>
      <c r="C1134" s="423" t="s">
        <v>1703</v>
      </c>
      <c r="D1134" s="423" t="s">
        <v>1676</v>
      </c>
      <c r="E1134" s="423"/>
      <c r="F1134" s="424" t="s">
        <v>1072</v>
      </c>
      <c r="G1134" s="478">
        <v>28.7</v>
      </c>
      <c r="H1134" s="478">
        <v>28.7</v>
      </c>
      <c r="I1134" s="478">
        <v>28.7</v>
      </c>
      <c r="J1134" s="479">
        <v>25.7216666666667</v>
      </c>
      <c r="K1134" s="479">
        <v>19.2883333333333</v>
      </c>
      <c r="L1134" s="441"/>
    </row>
    <row r="1135" s="392" customFormat="1" ht="30" customHeight="1" spans="1:12">
      <c r="A1135" s="421" t="s">
        <v>15</v>
      </c>
      <c r="B1135" s="422">
        <v>250310029</v>
      </c>
      <c r="C1135" s="423" t="s">
        <v>1704</v>
      </c>
      <c r="D1135" s="423" t="s">
        <v>1673</v>
      </c>
      <c r="E1135" s="423"/>
      <c r="F1135" s="424" t="s">
        <v>1072</v>
      </c>
      <c r="G1135" s="478">
        <v>17.8</v>
      </c>
      <c r="H1135" s="478">
        <v>17.8</v>
      </c>
      <c r="I1135" s="478">
        <v>17.8</v>
      </c>
      <c r="J1135" s="479">
        <v>15.7566666666667</v>
      </c>
      <c r="K1135" s="479">
        <v>11.8433333333333</v>
      </c>
      <c r="L1135" s="441"/>
    </row>
    <row r="1136" s="392" customFormat="1" ht="30" customHeight="1" spans="1:12">
      <c r="A1136" s="421" t="s">
        <v>15</v>
      </c>
      <c r="B1136" s="422">
        <v>2503100290</v>
      </c>
      <c r="C1136" s="423" t="s">
        <v>1704</v>
      </c>
      <c r="D1136" s="423" t="s">
        <v>1676</v>
      </c>
      <c r="E1136" s="423"/>
      <c r="F1136" s="424" t="s">
        <v>1072</v>
      </c>
      <c r="G1136" s="478">
        <v>28.7</v>
      </c>
      <c r="H1136" s="478">
        <v>28.7</v>
      </c>
      <c r="I1136" s="478">
        <v>28.7</v>
      </c>
      <c r="J1136" s="479">
        <v>25.86</v>
      </c>
      <c r="K1136" s="479">
        <v>19.2883333333333</v>
      </c>
      <c r="L1136" s="441"/>
    </row>
    <row r="1137" s="392" customFormat="1" ht="30" customHeight="1" spans="1:12">
      <c r="A1137" s="421" t="s">
        <v>15</v>
      </c>
      <c r="B1137" s="422">
        <v>250310030</v>
      </c>
      <c r="C1137" s="423" t="s">
        <v>1705</v>
      </c>
      <c r="D1137" s="423" t="s">
        <v>1673</v>
      </c>
      <c r="E1137" s="423"/>
      <c r="F1137" s="424" t="s">
        <v>1072</v>
      </c>
      <c r="G1137" s="478">
        <v>17.8</v>
      </c>
      <c r="H1137" s="478">
        <v>17.8</v>
      </c>
      <c r="I1137" s="478">
        <v>17.8</v>
      </c>
      <c r="J1137" s="479">
        <v>16.2233333333333</v>
      </c>
      <c r="K1137" s="479">
        <v>12.7933333333333</v>
      </c>
      <c r="L1137" s="441"/>
    </row>
    <row r="1138" s="392" customFormat="1" ht="30" customHeight="1" spans="1:12">
      <c r="A1138" s="421" t="s">
        <v>15</v>
      </c>
      <c r="B1138" s="422">
        <v>2503100300</v>
      </c>
      <c r="C1138" s="423" t="s">
        <v>1705</v>
      </c>
      <c r="D1138" s="423" t="s">
        <v>1676</v>
      </c>
      <c r="E1138" s="423"/>
      <c r="F1138" s="424" t="s">
        <v>1072</v>
      </c>
      <c r="G1138" s="478">
        <v>28.7</v>
      </c>
      <c r="H1138" s="478">
        <v>28.7</v>
      </c>
      <c r="I1138" s="478">
        <v>28.7</v>
      </c>
      <c r="J1138" s="479">
        <v>25.7216666666667</v>
      </c>
      <c r="K1138" s="479">
        <v>19.2883333333333</v>
      </c>
      <c r="L1138" s="441"/>
    </row>
    <row r="1139" s="392" customFormat="1" ht="30" customHeight="1" spans="1:12">
      <c r="A1139" s="421" t="s">
        <v>15</v>
      </c>
      <c r="B1139" s="422">
        <v>250310031</v>
      </c>
      <c r="C1139" s="423" t="s">
        <v>1706</v>
      </c>
      <c r="D1139" s="423" t="s">
        <v>1673</v>
      </c>
      <c r="E1139" s="423"/>
      <c r="F1139" s="424" t="s">
        <v>1072</v>
      </c>
      <c r="G1139" s="478">
        <v>17.8</v>
      </c>
      <c r="H1139" s="478">
        <v>17.8</v>
      </c>
      <c r="I1139" s="478">
        <v>17.8</v>
      </c>
      <c r="J1139" s="479">
        <v>15.7566666666667</v>
      </c>
      <c r="K1139" s="479">
        <v>11.8433333333333</v>
      </c>
      <c r="L1139" s="441"/>
    </row>
    <row r="1140" s="392" customFormat="1" ht="30" customHeight="1" spans="1:12">
      <c r="A1140" s="421" t="s">
        <v>15</v>
      </c>
      <c r="B1140" s="422">
        <v>2503100310</v>
      </c>
      <c r="C1140" s="423" t="s">
        <v>1706</v>
      </c>
      <c r="D1140" s="423" t="s">
        <v>1676</v>
      </c>
      <c r="E1140" s="423"/>
      <c r="F1140" s="424" t="s">
        <v>1072</v>
      </c>
      <c r="G1140" s="478">
        <v>28.7</v>
      </c>
      <c r="H1140" s="478">
        <v>28.7</v>
      </c>
      <c r="I1140" s="478">
        <v>28.7</v>
      </c>
      <c r="J1140" s="479">
        <v>25.86</v>
      </c>
      <c r="K1140" s="479">
        <v>19.2883333333333</v>
      </c>
      <c r="L1140" s="441"/>
    </row>
    <row r="1141" s="392" customFormat="1" ht="30" customHeight="1" spans="1:12">
      <c r="A1141" s="421" t="s">
        <v>15</v>
      </c>
      <c r="B1141" s="422">
        <v>250310032</v>
      </c>
      <c r="C1141" s="423" t="s">
        <v>1707</v>
      </c>
      <c r="D1141" s="423" t="s">
        <v>1673</v>
      </c>
      <c r="E1141" s="423"/>
      <c r="F1141" s="424" t="s">
        <v>1072</v>
      </c>
      <c r="G1141" s="478">
        <v>17.8</v>
      </c>
      <c r="H1141" s="478">
        <v>17.8</v>
      </c>
      <c r="I1141" s="478">
        <v>17.8</v>
      </c>
      <c r="J1141" s="479">
        <v>15.7566666666667</v>
      </c>
      <c r="K1141" s="479">
        <v>11.8433333333333</v>
      </c>
      <c r="L1141" s="441"/>
    </row>
    <row r="1142" s="392" customFormat="1" ht="30" customHeight="1" spans="1:12">
      <c r="A1142" s="421" t="s">
        <v>15</v>
      </c>
      <c r="B1142" s="422">
        <v>2503100320</v>
      </c>
      <c r="C1142" s="423" t="s">
        <v>1707</v>
      </c>
      <c r="D1142" s="423" t="s">
        <v>1676</v>
      </c>
      <c r="E1142" s="423"/>
      <c r="F1142" s="424" t="s">
        <v>1072</v>
      </c>
      <c r="G1142" s="478">
        <v>28.7</v>
      </c>
      <c r="H1142" s="478">
        <v>28.7</v>
      </c>
      <c r="I1142" s="478">
        <v>28.7</v>
      </c>
      <c r="J1142" s="479">
        <v>25.86</v>
      </c>
      <c r="K1142" s="479">
        <v>19.2883333333333</v>
      </c>
      <c r="L1142" s="441"/>
    </row>
    <row r="1143" s="392" customFormat="1" ht="30" customHeight="1" spans="1:12">
      <c r="A1143" s="421" t="s">
        <v>15</v>
      </c>
      <c r="B1143" s="422">
        <v>250310033</v>
      </c>
      <c r="C1143" s="423" t="s">
        <v>1708</v>
      </c>
      <c r="D1143" s="423" t="s">
        <v>1673</v>
      </c>
      <c r="E1143" s="423"/>
      <c r="F1143" s="424" t="s">
        <v>1072</v>
      </c>
      <c r="G1143" s="478">
        <v>17.8</v>
      </c>
      <c r="H1143" s="478">
        <v>17.8</v>
      </c>
      <c r="I1143" s="478">
        <v>17.8</v>
      </c>
      <c r="J1143" s="479">
        <v>15.7566666666667</v>
      </c>
      <c r="K1143" s="479">
        <v>11.8433333333333</v>
      </c>
      <c r="L1143" s="441"/>
    </row>
    <row r="1144" s="392" customFormat="1" ht="30" customHeight="1" spans="1:12">
      <c r="A1144" s="421" t="s">
        <v>15</v>
      </c>
      <c r="B1144" s="422">
        <v>2503100330</v>
      </c>
      <c r="C1144" s="423" t="s">
        <v>1708</v>
      </c>
      <c r="D1144" s="423" t="s">
        <v>1676</v>
      </c>
      <c r="E1144" s="423"/>
      <c r="F1144" s="424" t="s">
        <v>1072</v>
      </c>
      <c r="G1144" s="478">
        <v>28.7</v>
      </c>
      <c r="H1144" s="478">
        <v>28.7</v>
      </c>
      <c r="I1144" s="478">
        <v>28.7</v>
      </c>
      <c r="J1144" s="479">
        <v>25.86</v>
      </c>
      <c r="K1144" s="479">
        <v>19.2883333333333</v>
      </c>
      <c r="L1144" s="441"/>
    </row>
    <row r="1145" s="392" customFormat="1" ht="30" customHeight="1" spans="1:12">
      <c r="A1145" s="421" t="s">
        <v>15</v>
      </c>
      <c r="B1145" s="422">
        <v>250310034</v>
      </c>
      <c r="C1145" s="423" t="s">
        <v>1709</v>
      </c>
      <c r="D1145" s="423" t="s">
        <v>1673</v>
      </c>
      <c r="E1145" s="423"/>
      <c r="F1145" s="424" t="s">
        <v>1072</v>
      </c>
      <c r="G1145" s="478">
        <v>17.8</v>
      </c>
      <c r="H1145" s="478">
        <v>17.8</v>
      </c>
      <c r="I1145" s="478">
        <v>17.8</v>
      </c>
      <c r="J1145" s="479">
        <v>15.7566666666667</v>
      </c>
      <c r="K1145" s="479">
        <v>11.8433333333333</v>
      </c>
      <c r="L1145" s="441"/>
    </row>
    <row r="1146" s="392" customFormat="1" ht="30" customHeight="1" spans="1:12">
      <c r="A1146" s="421" t="s">
        <v>15</v>
      </c>
      <c r="B1146" s="422">
        <v>2503100340</v>
      </c>
      <c r="C1146" s="423" t="s">
        <v>1709</v>
      </c>
      <c r="D1146" s="423" t="s">
        <v>1676</v>
      </c>
      <c r="E1146" s="423"/>
      <c r="F1146" s="424" t="s">
        <v>1072</v>
      </c>
      <c r="G1146" s="478">
        <v>28.7</v>
      </c>
      <c r="H1146" s="478">
        <v>28.7</v>
      </c>
      <c r="I1146" s="478">
        <v>28.7</v>
      </c>
      <c r="J1146" s="479">
        <v>25.86</v>
      </c>
      <c r="K1146" s="479">
        <v>19.2883333333333</v>
      </c>
      <c r="L1146" s="441"/>
    </row>
    <row r="1147" s="392" customFormat="1" ht="30" customHeight="1" spans="1:12">
      <c r="A1147" s="421" t="s">
        <v>15</v>
      </c>
      <c r="B1147" s="422">
        <v>250310035</v>
      </c>
      <c r="C1147" s="423" t="s">
        <v>1710</v>
      </c>
      <c r="D1147" s="423" t="s">
        <v>1673</v>
      </c>
      <c r="E1147" s="423"/>
      <c r="F1147" s="424" t="s">
        <v>1072</v>
      </c>
      <c r="G1147" s="478">
        <v>17.8</v>
      </c>
      <c r="H1147" s="478">
        <v>17.8</v>
      </c>
      <c r="I1147" s="478">
        <v>17.8</v>
      </c>
      <c r="J1147" s="479">
        <v>15.7566666666667</v>
      </c>
      <c r="K1147" s="479">
        <v>11.8433333333333</v>
      </c>
      <c r="L1147" s="441"/>
    </row>
    <row r="1148" s="392" customFormat="1" ht="30" customHeight="1" spans="1:12">
      <c r="A1148" s="421" t="s">
        <v>15</v>
      </c>
      <c r="B1148" s="422">
        <v>2503100350</v>
      </c>
      <c r="C1148" s="423" t="s">
        <v>1710</v>
      </c>
      <c r="D1148" s="423" t="s">
        <v>1676</v>
      </c>
      <c r="E1148" s="423"/>
      <c r="F1148" s="424" t="s">
        <v>1072</v>
      </c>
      <c r="G1148" s="478">
        <v>28.7</v>
      </c>
      <c r="H1148" s="478">
        <v>28.7</v>
      </c>
      <c r="I1148" s="478">
        <v>28.7</v>
      </c>
      <c r="J1148" s="479">
        <v>25.86</v>
      </c>
      <c r="K1148" s="479">
        <v>19.2883333333333</v>
      </c>
      <c r="L1148" s="441"/>
    </row>
    <row r="1149" s="392" customFormat="1" ht="30" customHeight="1" spans="1:12">
      <c r="A1149" s="421" t="s">
        <v>15</v>
      </c>
      <c r="B1149" s="422">
        <v>250310036</v>
      </c>
      <c r="C1149" s="423" t="s">
        <v>1711</v>
      </c>
      <c r="D1149" s="423" t="s">
        <v>1673</v>
      </c>
      <c r="E1149" s="423"/>
      <c r="F1149" s="424" t="s">
        <v>1072</v>
      </c>
      <c r="G1149" s="478">
        <v>17.8</v>
      </c>
      <c r="H1149" s="478">
        <v>17.8</v>
      </c>
      <c r="I1149" s="478">
        <v>17.8</v>
      </c>
      <c r="J1149" s="479">
        <v>15.7566666666667</v>
      </c>
      <c r="K1149" s="479">
        <v>11.8433333333333</v>
      </c>
      <c r="L1149" s="441"/>
    </row>
    <row r="1150" s="392" customFormat="1" ht="30" customHeight="1" spans="1:12">
      <c r="A1150" s="421" t="s">
        <v>15</v>
      </c>
      <c r="B1150" s="422">
        <v>2503100360</v>
      </c>
      <c r="C1150" s="423" t="s">
        <v>1711</v>
      </c>
      <c r="D1150" s="423" t="s">
        <v>1676</v>
      </c>
      <c r="E1150" s="423"/>
      <c r="F1150" s="424" t="s">
        <v>1072</v>
      </c>
      <c r="G1150" s="478">
        <v>28.7</v>
      </c>
      <c r="H1150" s="478">
        <v>28.7</v>
      </c>
      <c r="I1150" s="478">
        <v>28.7</v>
      </c>
      <c r="J1150" s="479">
        <v>26.4766666666667</v>
      </c>
      <c r="K1150" s="479">
        <v>20.7716666666667</v>
      </c>
      <c r="L1150" s="441"/>
    </row>
    <row r="1151" s="392" customFormat="1" ht="30" customHeight="1" spans="1:12">
      <c r="A1151" s="421" t="s">
        <v>15</v>
      </c>
      <c r="B1151" s="422">
        <v>250310037</v>
      </c>
      <c r="C1151" s="423" t="s">
        <v>1712</v>
      </c>
      <c r="D1151" s="423" t="s">
        <v>1673</v>
      </c>
      <c r="E1151" s="423"/>
      <c r="F1151" s="424" t="s">
        <v>1072</v>
      </c>
      <c r="G1151" s="478">
        <v>17.8</v>
      </c>
      <c r="H1151" s="478">
        <v>17.8</v>
      </c>
      <c r="I1151" s="478">
        <v>17.8</v>
      </c>
      <c r="J1151" s="479">
        <v>15.7566666666667</v>
      </c>
      <c r="K1151" s="479">
        <v>14.08</v>
      </c>
      <c r="L1151" s="441"/>
    </row>
    <row r="1152" s="392" customFormat="1" ht="30" customHeight="1" spans="1:12">
      <c r="A1152" s="421" t="s">
        <v>15</v>
      </c>
      <c r="B1152" s="422">
        <v>2503100370</v>
      </c>
      <c r="C1152" s="423" t="s">
        <v>1712</v>
      </c>
      <c r="D1152" s="423" t="s">
        <v>1676</v>
      </c>
      <c r="E1152" s="423"/>
      <c r="F1152" s="424" t="s">
        <v>1072</v>
      </c>
      <c r="G1152" s="478">
        <v>28.7</v>
      </c>
      <c r="H1152" s="478">
        <v>28.7</v>
      </c>
      <c r="I1152" s="478">
        <v>28.7</v>
      </c>
      <c r="J1152" s="479">
        <v>26.4766666666667</v>
      </c>
      <c r="K1152" s="479">
        <v>20.7725</v>
      </c>
      <c r="L1152" s="441"/>
    </row>
    <row r="1153" s="392" customFormat="1" ht="30" customHeight="1" spans="1:12">
      <c r="A1153" s="421" t="s">
        <v>15</v>
      </c>
      <c r="B1153" s="422">
        <v>250310038</v>
      </c>
      <c r="C1153" s="423" t="s">
        <v>1713</v>
      </c>
      <c r="D1153" s="423" t="s">
        <v>1714</v>
      </c>
      <c r="E1153" s="423"/>
      <c r="F1153" s="424" t="s">
        <v>1072</v>
      </c>
      <c r="G1153" s="478">
        <v>17.8</v>
      </c>
      <c r="H1153" s="478">
        <v>17.8</v>
      </c>
      <c r="I1153" s="478">
        <v>17.8</v>
      </c>
      <c r="J1153" s="479">
        <v>15.7566666666667</v>
      </c>
      <c r="K1153" s="479">
        <v>14.08</v>
      </c>
      <c r="L1153" s="441"/>
    </row>
    <row r="1154" s="392" customFormat="1" ht="30" customHeight="1" spans="1:12">
      <c r="A1154" s="421" t="s">
        <v>15</v>
      </c>
      <c r="B1154" s="422">
        <v>2503100380</v>
      </c>
      <c r="C1154" s="423" t="s">
        <v>1713</v>
      </c>
      <c r="D1154" s="423" t="s">
        <v>1715</v>
      </c>
      <c r="E1154" s="423"/>
      <c r="F1154" s="424" t="s">
        <v>1072</v>
      </c>
      <c r="G1154" s="478">
        <v>28.7</v>
      </c>
      <c r="H1154" s="478">
        <v>28.7</v>
      </c>
      <c r="I1154" s="478">
        <v>28.7</v>
      </c>
      <c r="J1154" s="479">
        <v>25.86</v>
      </c>
      <c r="K1154" s="479">
        <v>19.2891666666667</v>
      </c>
      <c r="L1154" s="441"/>
    </row>
    <row r="1155" s="392" customFormat="1" ht="30" customHeight="1" spans="1:12">
      <c r="A1155" s="421" t="s">
        <v>15</v>
      </c>
      <c r="B1155" s="422">
        <v>250310039</v>
      </c>
      <c r="C1155" s="423" t="s">
        <v>1716</v>
      </c>
      <c r="D1155" s="423" t="s">
        <v>1673</v>
      </c>
      <c r="E1155" s="423"/>
      <c r="F1155" s="424" t="s">
        <v>1072</v>
      </c>
      <c r="G1155" s="478">
        <v>17.8</v>
      </c>
      <c r="H1155" s="478">
        <v>17.8</v>
      </c>
      <c r="I1155" s="478">
        <v>17.8</v>
      </c>
      <c r="J1155" s="479">
        <v>15.7566666666667</v>
      </c>
      <c r="K1155" s="479">
        <v>11.8433333333333</v>
      </c>
      <c r="L1155" s="441"/>
    </row>
    <row r="1156" s="392" customFormat="1" ht="30" customHeight="1" spans="1:12">
      <c r="A1156" s="421" t="s">
        <v>15</v>
      </c>
      <c r="B1156" s="422">
        <v>2503100390</v>
      </c>
      <c r="C1156" s="423" t="s">
        <v>1716</v>
      </c>
      <c r="D1156" s="423" t="s">
        <v>1676</v>
      </c>
      <c r="E1156" s="423"/>
      <c r="F1156" s="424" t="s">
        <v>1072</v>
      </c>
      <c r="G1156" s="478">
        <v>28.7</v>
      </c>
      <c r="H1156" s="478">
        <v>28.7</v>
      </c>
      <c r="I1156" s="478">
        <v>28.7</v>
      </c>
      <c r="J1156" s="479">
        <v>25.7216666666667</v>
      </c>
      <c r="K1156" s="479">
        <v>19.2883333333333</v>
      </c>
      <c r="L1156" s="441"/>
    </row>
    <row r="1157" s="392" customFormat="1" ht="30" customHeight="1" spans="1:12">
      <c r="A1157" s="421" t="s">
        <v>15</v>
      </c>
      <c r="B1157" s="422">
        <v>250310040</v>
      </c>
      <c r="C1157" s="423" t="s">
        <v>1717</v>
      </c>
      <c r="D1157" s="423" t="s">
        <v>1673</v>
      </c>
      <c r="E1157" s="423"/>
      <c r="F1157" s="424" t="s">
        <v>1072</v>
      </c>
      <c r="G1157" s="478">
        <v>17.8</v>
      </c>
      <c r="H1157" s="478">
        <v>17.8</v>
      </c>
      <c r="I1157" s="478">
        <v>17.8</v>
      </c>
      <c r="J1157" s="479">
        <v>15.7566666666667</v>
      </c>
      <c r="K1157" s="479">
        <v>10.78</v>
      </c>
      <c r="L1157" s="441"/>
    </row>
    <row r="1158" s="392" customFormat="1" ht="30" customHeight="1" spans="1:12">
      <c r="A1158" s="421" t="s">
        <v>15</v>
      </c>
      <c r="B1158" s="422">
        <v>2503100400</v>
      </c>
      <c r="C1158" s="423" t="s">
        <v>1717</v>
      </c>
      <c r="D1158" s="423" t="s">
        <v>1676</v>
      </c>
      <c r="E1158" s="423"/>
      <c r="F1158" s="424" t="s">
        <v>1072</v>
      </c>
      <c r="G1158" s="478">
        <v>28.7</v>
      </c>
      <c r="H1158" s="478">
        <v>28.7</v>
      </c>
      <c r="I1158" s="478">
        <v>28.7</v>
      </c>
      <c r="J1158" s="479">
        <v>25.86</v>
      </c>
      <c r="K1158" s="479">
        <v>19.2883333333333</v>
      </c>
      <c r="L1158" s="441"/>
    </row>
    <row r="1159" s="392" customFormat="1" ht="30" customHeight="1" spans="1:12">
      <c r="A1159" s="421" t="s">
        <v>15</v>
      </c>
      <c r="B1159" s="422">
        <v>250310041</v>
      </c>
      <c r="C1159" s="423" t="s">
        <v>1718</v>
      </c>
      <c r="D1159" s="423" t="s">
        <v>1673</v>
      </c>
      <c r="E1159" s="423"/>
      <c r="F1159" s="424" t="s">
        <v>1072</v>
      </c>
      <c r="G1159" s="478">
        <v>17.8</v>
      </c>
      <c r="H1159" s="478">
        <v>17.8</v>
      </c>
      <c r="I1159" s="478">
        <v>17.8</v>
      </c>
      <c r="J1159" s="479">
        <v>15.7566666666667</v>
      </c>
      <c r="K1159" s="479">
        <v>11.8433333333333</v>
      </c>
      <c r="L1159" s="441"/>
    </row>
    <row r="1160" s="392" customFormat="1" ht="30" customHeight="1" spans="1:12">
      <c r="A1160" s="421" t="s">
        <v>15</v>
      </c>
      <c r="B1160" s="422">
        <v>2503100410</v>
      </c>
      <c r="C1160" s="423" t="s">
        <v>1718</v>
      </c>
      <c r="D1160" s="423" t="s">
        <v>1676</v>
      </c>
      <c r="E1160" s="423"/>
      <c r="F1160" s="424" t="s">
        <v>1072</v>
      </c>
      <c r="G1160" s="478">
        <v>28.7</v>
      </c>
      <c r="H1160" s="478">
        <v>28.7</v>
      </c>
      <c r="I1160" s="478">
        <v>28.7</v>
      </c>
      <c r="J1160" s="479">
        <v>25.7216666666667</v>
      </c>
      <c r="K1160" s="479">
        <v>19.2883333333333</v>
      </c>
      <c r="L1160" s="441"/>
    </row>
    <row r="1161" s="392" customFormat="1" ht="30" customHeight="1" spans="1:12">
      <c r="A1161" s="421" t="s">
        <v>15</v>
      </c>
      <c r="B1161" s="422">
        <v>250310042</v>
      </c>
      <c r="C1161" s="423" t="s">
        <v>1719</v>
      </c>
      <c r="D1161" s="423" t="s">
        <v>1673</v>
      </c>
      <c r="E1161" s="423"/>
      <c r="F1161" s="424" t="s">
        <v>1072</v>
      </c>
      <c r="G1161" s="478">
        <v>17.8</v>
      </c>
      <c r="H1161" s="478">
        <v>17.8</v>
      </c>
      <c r="I1161" s="478">
        <v>17.8</v>
      </c>
      <c r="J1161" s="479">
        <v>15.7566666666667</v>
      </c>
      <c r="K1161" s="479">
        <v>11.8433333333333</v>
      </c>
      <c r="L1161" s="441"/>
    </row>
    <row r="1162" s="392" customFormat="1" ht="30" customHeight="1" spans="1:12">
      <c r="A1162" s="421" t="s">
        <v>15</v>
      </c>
      <c r="B1162" s="422">
        <v>2503100420</v>
      </c>
      <c r="C1162" s="423" t="s">
        <v>1719</v>
      </c>
      <c r="D1162" s="423" t="s">
        <v>1676</v>
      </c>
      <c r="E1162" s="423"/>
      <c r="F1162" s="424" t="s">
        <v>1072</v>
      </c>
      <c r="G1162" s="478">
        <v>28.7</v>
      </c>
      <c r="H1162" s="478">
        <v>28.7</v>
      </c>
      <c r="I1162" s="478">
        <v>28.7</v>
      </c>
      <c r="J1162" s="479">
        <v>25.86</v>
      </c>
      <c r="K1162" s="479">
        <v>19.2883333333333</v>
      </c>
      <c r="L1162" s="441"/>
    </row>
    <row r="1163" s="392" customFormat="1" ht="30" customHeight="1" spans="1:12">
      <c r="A1163" s="421" t="s">
        <v>15</v>
      </c>
      <c r="B1163" s="422">
        <v>250310043</v>
      </c>
      <c r="C1163" s="423" t="s">
        <v>1720</v>
      </c>
      <c r="D1163" s="423" t="s">
        <v>1673</v>
      </c>
      <c r="E1163" s="423"/>
      <c r="F1163" s="424" t="s">
        <v>1072</v>
      </c>
      <c r="G1163" s="478">
        <v>17.8</v>
      </c>
      <c r="H1163" s="478">
        <v>17.8</v>
      </c>
      <c r="I1163" s="478">
        <v>17.8</v>
      </c>
      <c r="J1163" s="479">
        <v>15.4166666666667</v>
      </c>
      <c r="K1163" s="479">
        <v>11.8433333333333</v>
      </c>
      <c r="L1163" s="441"/>
    </row>
    <row r="1164" s="392" customFormat="1" ht="30" customHeight="1" spans="1:12">
      <c r="A1164" s="421" t="s">
        <v>15</v>
      </c>
      <c r="B1164" s="422">
        <v>2503100430</v>
      </c>
      <c r="C1164" s="423" t="s">
        <v>1720</v>
      </c>
      <c r="D1164" s="423" t="s">
        <v>1676</v>
      </c>
      <c r="E1164" s="423"/>
      <c r="F1164" s="424" t="s">
        <v>1072</v>
      </c>
      <c r="G1164" s="478">
        <v>28.7</v>
      </c>
      <c r="H1164" s="478">
        <v>28.7</v>
      </c>
      <c r="I1164" s="478">
        <v>28.7</v>
      </c>
      <c r="J1164" s="479">
        <v>25.86</v>
      </c>
      <c r="K1164" s="479">
        <v>19.2883333333333</v>
      </c>
      <c r="L1164" s="441"/>
    </row>
    <row r="1165" s="392" customFormat="1" ht="30" customHeight="1" spans="1:12">
      <c r="A1165" s="421" t="s">
        <v>15</v>
      </c>
      <c r="B1165" s="422">
        <v>250310044</v>
      </c>
      <c r="C1165" s="423" t="s">
        <v>1721</v>
      </c>
      <c r="D1165" s="423" t="s">
        <v>1673</v>
      </c>
      <c r="E1165" s="423"/>
      <c r="F1165" s="424" t="s">
        <v>1072</v>
      </c>
      <c r="G1165" s="478">
        <v>17.8</v>
      </c>
      <c r="H1165" s="478">
        <v>17.8</v>
      </c>
      <c r="I1165" s="478">
        <v>17.8</v>
      </c>
      <c r="J1165" s="479">
        <v>15.7566666666667</v>
      </c>
      <c r="K1165" s="479">
        <v>11.8433333333333</v>
      </c>
      <c r="L1165" s="441"/>
    </row>
    <row r="1166" s="392" customFormat="1" ht="30" customHeight="1" spans="1:12">
      <c r="A1166" s="421" t="s">
        <v>15</v>
      </c>
      <c r="B1166" s="422">
        <v>2503100440</v>
      </c>
      <c r="C1166" s="423" t="s">
        <v>1721</v>
      </c>
      <c r="D1166" s="423" t="s">
        <v>1676</v>
      </c>
      <c r="E1166" s="423"/>
      <c r="F1166" s="424" t="s">
        <v>1072</v>
      </c>
      <c r="G1166" s="478">
        <v>28.7</v>
      </c>
      <c r="H1166" s="478">
        <v>28.7</v>
      </c>
      <c r="I1166" s="478">
        <v>28.7</v>
      </c>
      <c r="J1166" s="479">
        <v>25.86</v>
      </c>
      <c r="K1166" s="479">
        <v>19.2883333333333</v>
      </c>
      <c r="L1166" s="441"/>
    </row>
    <row r="1167" s="392" customFormat="1" ht="30" customHeight="1" spans="1:12">
      <c r="A1167" s="421" t="s">
        <v>15</v>
      </c>
      <c r="B1167" s="422">
        <v>250310045</v>
      </c>
      <c r="C1167" s="423" t="s">
        <v>1722</v>
      </c>
      <c r="D1167" s="423" t="s">
        <v>1673</v>
      </c>
      <c r="E1167" s="423"/>
      <c r="F1167" s="424" t="s">
        <v>1072</v>
      </c>
      <c r="G1167" s="478">
        <v>17.8</v>
      </c>
      <c r="H1167" s="478">
        <v>17.8</v>
      </c>
      <c r="I1167" s="478">
        <v>17.8</v>
      </c>
      <c r="J1167" s="479">
        <v>15.7566666666667</v>
      </c>
      <c r="K1167" s="479">
        <v>11.8433333333333</v>
      </c>
      <c r="L1167" s="441"/>
    </row>
    <row r="1168" s="392" customFormat="1" ht="30" customHeight="1" spans="1:12">
      <c r="A1168" s="421" t="s">
        <v>15</v>
      </c>
      <c r="B1168" s="422">
        <v>2503100450</v>
      </c>
      <c r="C1168" s="423" t="s">
        <v>1722</v>
      </c>
      <c r="D1168" s="423" t="s">
        <v>1676</v>
      </c>
      <c r="E1168" s="423"/>
      <c r="F1168" s="424" t="s">
        <v>1072</v>
      </c>
      <c r="G1168" s="478">
        <v>28.7</v>
      </c>
      <c r="H1168" s="478">
        <v>28.7</v>
      </c>
      <c r="I1168" s="478">
        <v>28.7</v>
      </c>
      <c r="J1168" s="479">
        <v>25.86</v>
      </c>
      <c r="K1168" s="479">
        <v>19.2883333333333</v>
      </c>
      <c r="L1168" s="441"/>
    </row>
    <row r="1169" s="392" customFormat="1" ht="30" customHeight="1" spans="1:12">
      <c r="A1169" s="421" t="s">
        <v>15</v>
      </c>
      <c r="B1169" s="422">
        <v>250310046</v>
      </c>
      <c r="C1169" s="423" t="s">
        <v>1723</v>
      </c>
      <c r="D1169" s="423" t="s">
        <v>1673</v>
      </c>
      <c r="E1169" s="423"/>
      <c r="F1169" s="424" t="s">
        <v>1072</v>
      </c>
      <c r="G1169" s="478">
        <v>17.8</v>
      </c>
      <c r="H1169" s="478">
        <v>17.8</v>
      </c>
      <c r="I1169" s="478">
        <v>17.8</v>
      </c>
      <c r="J1169" s="479">
        <v>15.7566666666667</v>
      </c>
      <c r="K1169" s="479">
        <v>11.8433333333333</v>
      </c>
      <c r="L1169" s="441"/>
    </row>
    <row r="1170" s="392" customFormat="1" ht="30" customHeight="1" spans="1:12">
      <c r="A1170" s="421" t="s">
        <v>15</v>
      </c>
      <c r="B1170" s="422">
        <v>2503100460</v>
      </c>
      <c r="C1170" s="423" t="s">
        <v>1723</v>
      </c>
      <c r="D1170" s="423" t="s">
        <v>1676</v>
      </c>
      <c r="E1170" s="423"/>
      <c r="F1170" s="424" t="s">
        <v>1072</v>
      </c>
      <c r="G1170" s="478">
        <v>28.7</v>
      </c>
      <c r="H1170" s="478">
        <v>28.7</v>
      </c>
      <c r="I1170" s="478">
        <v>28.7</v>
      </c>
      <c r="J1170" s="479">
        <v>25.86</v>
      </c>
      <c r="K1170" s="479">
        <v>19.2883333333333</v>
      </c>
      <c r="L1170" s="441"/>
    </row>
    <row r="1171" s="392" customFormat="1" ht="30" customHeight="1" spans="1:12">
      <c r="A1171" s="421" t="s">
        <v>15</v>
      </c>
      <c r="B1171" s="422">
        <v>250310047</v>
      </c>
      <c r="C1171" s="423" t="s">
        <v>1724</v>
      </c>
      <c r="D1171" s="423" t="s">
        <v>1673</v>
      </c>
      <c r="E1171" s="423"/>
      <c r="F1171" s="424" t="s">
        <v>1072</v>
      </c>
      <c r="G1171" s="478">
        <v>17.8</v>
      </c>
      <c r="H1171" s="478">
        <v>17.8</v>
      </c>
      <c r="I1171" s="478">
        <v>17.8</v>
      </c>
      <c r="J1171" s="479">
        <v>15.7566666666667</v>
      </c>
      <c r="K1171" s="479">
        <v>11.8433333333333</v>
      </c>
      <c r="L1171" s="441"/>
    </row>
    <row r="1172" s="392" customFormat="1" ht="30" customHeight="1" spans="1:12">
      <c r="A1172" s="421" t="s">
        <v>15</v>
      </c>
      <c r="B1172" s="422">
        <v>2503100470</v>
      </c>
      <c r="C1172" s="423" t="s">
        <v>1724</v>
      </c>
      <c r="D1172" s="423" t="s">
        <v>1676</v>
      </c>
      <c r="E1172" s="423"/>
      <c r="F1172" s="424" t="s">
        <v>1072</v>
      </c>
      <c r="G1172" s="478">
        <v>28.7</v>
      </c>
      <c r="H1172" s="478">
        <v>28.7</v>
      </c>
      <c r="I1172" s="478">
        <v>28.7</v>
      </c>
      <c r="J1172" s="479">
        <v>25.7216666666667</v>
      </c>
      <c r="K1172" s="479">
        <v>19.2883333333333</v>
      </c>
      <c r="L1172" s="441"/>
    </row>
    <row r="1173" s="392" customFormat="1" ht="30" customHeight="1" spans="1:12">
      <c r="A1173" s="421" t="s">
        <v>15</v>
      </c>
      <c r="B1173" s="422">
        <v>250310048</v>
      </c>
      <c r="C1173" s="423" t="s">
        <v>1725</v>
      </c>
      <c r="D1173" s="423" t="s">
        <v>1673</v>
      </c>
      <c r="E1173" s="423"/>
      <c r="F1173" s="424" t="s">
        <v>1072</v>
      </c>
      <c r="G1173" s="478">
        <v>17.8</v>
      </c>
      <c r="H1173" s="478">
        <v>17.8</v>
      </c>
      <c r="I1173" s="478">
        <v>17.8</v>
      </c>
      <c r="J1173" s="479">
        <v>15.7566666666667</v>
      </c>
      <c r="K1173" s="479">
        <v>11.8433333333333</v>
      </c>
      <c r="L1173" s="441"/>
    </row>
    <row r="1174" s="392" customFormat="1" ht="30" customHeight="1" spans="1:12">
      <c r="A1174" s="421" t="s">
        <v>15</v>
      </c>
      <c r="B1174" s="422">
        <v>2503100480</v>
      </c>
      <c r="C1174" s="423" t="s">
        <v>1725</v>
      </c>
      <c r="D1174" s="423" t="s">
        <v>1676</v>
      </c>
      <c r="E1174" s="423"/>
      <c r="F1174" s="424" t="s">
        <v>1072</v>
      </c>
      <c r="G1174" s="478">
        <v>28.7</v>
      </c>
      <c r="H1174" s="478">
        <v>28.7</v>
      </c>
      <c r="I1174" s="478">
        <v>28.7</v>
      </c>
      <c r="J1174" s="479">
        <v>25.7216666666667</v>
      </c>
      <c r="K1174" s="479">
        <v>19.2883333333333</v>
      </c>
      <c r="L1174" s="441"/>
    </row>
    <row r="1175" s="392" customFormat="1" ht="30" customHeight="1" spans="1:12">
      <c r="A1175" s="421" t="s">
        <v>15</v>
      </c>
      <c r="B1175" s="422">
        <v>250310049</v>
      </c>
      <c r="C1175" s="423" t="s">
        <v>1726</v>
      </c>
      <c r="D1175" s="423" t="s">
        <v>1673</v>
      </c>
      <c r="E1175" s="423"/>
      <c r="F1175" s="424" t="s">
        <v>1072</v>
      </c>
      <c r="G1175" s="478">
        <v>17.8</v>
      </c>
      <c r="H1175" s="478">
        <v>17.8</v>
      </c>
      <c r="I1175" s="478">
        <v>17.8</v>
      </c>
      <c r="J1175" s="479">
        <v>15.7566666666667</v>
      </c>
      <c r="K1175" s="479">
        <v>11.8433333333333</v>
      </c>
      <c r="L1175" s="441"/>
    </row>
    <row r="1176" s="392" customFormat="1" ht="30" customHeight="1" spans="1:12">
      <c r="A1176" s="421" t="s">
        <v>15</v>
      </c>
      <c r="B1176" s="422">
        <v>2503100490</v>
      </c>
      <c r="C1176" s="423" t="s">
        <v>1726</v>
      </c>
      <c r="D1176" s="423" t="s">
        <v>1676</v>
      </c>
      <c r="E1176" s="423"/>
      <c r="F1176" s="424" t="s">
        <v>1072</v>
      </c>
      <c r="G1176" s="478">
        <v>28.7</v>
      </c>
      <c r="H1176" s="478">
        <v>28.7</v>
      </c>
      <c r="I1176" s="478">
        <v>28.7</v>
      </c>
      <c r="J1176" s="479">
        <v>25.86</v>
      </c>
      <c r="K1176" s="479">
        <v>19.2883333333333</v>
      </c>
      <c r="L1176" s="441"/>
    </row>
    <row r="1177" s="392" customFormat="1" ht="30" customHeight="1" spans="1:12">
      <c r="A1177" s="421" t="s">
        <v>15</v>
      </c>
      <c r="B1177" s="422">
        <v>250310050</v>
      </c>
      <c r="C1177" s="423" t="s">
        <v>1727</v>
      </c>
      <c r="D1177" s="423" t="s">
        <v>1673</v>
      </c>
      <c r="E1177" s="423"/>
      <c r="F1177" s="424" t="s">
        <v>1072</v>
      </c>
      <c r="G1177" s="478">
        <v>17.8</v>
      </c>
      <c r="H1177" s="478">
        <v>17.8</v>
      </c>
      <c r="I1177" s="478">
        <v>17.8</v>
      </c>
      <c r="J1177" s="479">
        <v>15.7566666666667</v>
      </c>
      <c r="K1177" s="479">
        <v>11.8433333333333</v>
      </c>
      <c r="L1177" s="441"/>
    </row>
    <row r="1178" s="392" customFormat="1" ht="30" customHeight="1" spans="1:12">
      <c r="A1178" s="421" t="s">
        <v>15</v>
      </c>
      <c r="B1178" s="422">
        <v>2503100500</v>
      </c>
      <c r="C1178" s="423" t="s">
        <v>1727</v>
      </c>
      <c r="D1178" s="423" t="s">
        <v>1676</v>
      </c>
      <c r="E1178" s="423"/>
      <c r="F1178" s="424" t="s">
        <v>1072</v>
      </c>
      <c r="G1178" s="478">
        <v>28.7</v>
      </c>
      <c r="H1178" s="478">
        <v>28.7</v>
      </c>
      <c r="I1178" s="478">
        <v>28.7</v>
      </c>
      <c r="J1178" s="479">
        <v>25.86</v>
      </c>
      <c r="K1178" s="479">
        <v>19.2883333333333</v>
      </c>
      <c r="L1178" s="441"/>
    </row>
    <row r="1179" s="392" customFormat="1" ht="30" customHeight="1" spans="1:12">
      <c r="A1179" s="421" t="s">
        <v>284</v>
      </c>
      <c r="B1179" s="422">
        <v>250310051</v>
      </c>
      <c r="C1179" s="423" t="s">
        <v>1728</v>
      </c>
      <c r="D1179" s="423"/>
      <c r="E1179" s="423"/>
      <c r="F1179" s="424" t="s">
        <v>1072</v>
      </c>
      <c r="G1179" s="478">
        <v>15</v>
      </c>
      <c r="H1179" s="478">
        <v>15</v>
      </c>
      <c r="I1179" s="478">
        <v>15</v>
      </c>
      <c r="J1179" s="479">
        <v>13.6</v>
      </c>
      <c r="K1179" s="479">
        <v>11.1266666666667</v>
      </c>
      <c r="L1179" s="441"/>
    </row>
    <row r="1180" s="392" customFormat="1" ht="30" customHeight="1" spans="1:12">
      <c r="A1180" s="421" t="s">
        <v>284</v>
      </c>
      <c r="B1180" s="422">
        <v>250310052</v>
      </c>
      <c r="C1180" s="423" t="s">
        <v>1729</v>
      </c>
      <c r="D1180" s="423"/>
      <c r="E1180" s="423"/>
      <c r="F1180" s="424" t="s">
        <v>1072</v>
      </c>
      <c r="G1180" s="478">
        <v>15</v>
      </c>
      <c r="H1180" s="478">
        <v>15</v>
      </c>
      <c r="I1180" s="478">
        <v>15</v>
      </c>
      <c r="J1180" s="479">
        <v>13.6</v>
      </c>
      <c r="K1180" s="479">
        <v>11.1266666666667</v>
      </c>
      <c r="L1180" s="441"/>
    </row>
    <row r="1181" s="392" customFormat="1" ht="82.5" customHeight="1" spans="1:12">
      <c r="A1181" s="421" t="s">
        <v>1730</v>
      </c>
      <c r="B1181" s="422">
        <v>250310053</v>
      </c>
      <c r="C1181" s="423" t="s">
        <v>1731</v>
      </c>
      <c r="D1181" s="423" t="s">
        <v>1732</v>
      </c>
      <c r="E1181" s="423"/>
      <c r="F1181" s="424" t="s">
        <v>1072</v>
      </c>
      <c r="G1181" s="478">
        <v>45.8</v>
      </c>
      <c r="H1181" s="478">
        <v>45.8</v>
      </c>
      <c r="I1181" s="478">
        <v>45.8</v>
      </c>
      <c r="J1181" s="479">
        <v>45.6166666666667</v>
      </c>
      <c r="K1181" s="479">
        <v>31.2142857142857</v>
      </c>
      <c r="L1181" s="441" t="s">
        <v>1733</v>
      </c>
    </row>
    <row r="1182" s="392" customFormat="1" ht="30" customHeight="1" spans="1:12">
      <c r="A1182" s="421" t="s">
        <v>393</v>
      </c>
      <c r="B1182" s="422">
        <v>250310054</v>
      </c>
      <c r="C1182" s="423" t="s">
        <v>1734</v>
      </c>
      <c r="D1182" s="423"/>
      <c r="E1182" s="423"/>
      <c r="F1182" s="424" t="s">
        <v>1072</v>
      </c>
      <c r="G1182" s="478">
        <v>132.5</v>
      </c>
      <c r="H1182" s="478">
        <v>132.5</v>
      </c>
      <c r="I1182" s="478">
        <v>132.5</v>
      </c>
      <c r="J1182" s="480">
        <v>128</v>
      </c>
      <c r="K1182" s="480">
        <v>106</v>
      </c>
      <c r="L1182" s="441"/>
    </row>
    <row r="1183" s="392" customFormat="1" ht="30" customHeight="1" spans="1:12">
      <c r="A1183" s="421" t="s">
        <v>177</v>
      </c>
      <c r="B1183" s="422">
        <v>2503100541</v>
      </c>
      <c r="C1183" s="423" t="s">
        <v>1735</v>
      </c>
      <c r="D1183" s="423"/>
      <c r="E1183" s="423"/>
      <c r="F1183" s="424" t="s">
        <v>23</v>
      </c>
      <c r="G1183" s="478">
        <v>198</v>
      </c>
      <c r="H1183" s="478">
        <v>198</v>
      </c>
      <c r="I1183" s="478">
        <v>198</v>
      </c>
      <c r="J1183" s="480">
        <v>179</v>
      </c>
      <c r="K1183" s="480">
        <v>157</v>
      </c>
      <c r="L1183" s="441"/>
    </row>
    <row r="1184" s="392" customFormat="1" ht="30" customHeight="1" spans="1:12">
      <c r="A1184" s="421" t="s">
        <v>393</v>
      </c>
      <c r="B1184" s="422">
        <v>250310057</v>
      </c>
      <c r="C1184" s="423" t="s">
        <v>1736</v>
      </c>
      <c r="D1184" s="423"/>
      <c r="E1184" s="423"/>
      <c r="F1184" s="424" t="s">
        <v>1072</v>
      </c>
      <c r="G1184" s="478">
        <v>47</v>
      </c>
      <c r="H1184" s="478">
        <v>47</v>
      </c>
      <c r="I1184" s="478">
        <v>47</v>
      </c>
      <c r="J1184" s="479">
        <v>44.7833333333333</v>
      </c>
      <c r="K1184" s="479">
        <v>33.9033333333333</v>
      </c>
      <c r="L1184" s="441"/>
    </row>
    <row r="1185" s="392" customFormat="1" ht="30" customHeight="1" spans="1:12">
      <c r="A1185" s="421" t="s">
        <v>393</v>
      </c>
      <c r="B1185" s="422">
        <v>250310058</v>
      </c>
      <c r="C1185" s="423" t="s">
        <v>1737</v>
      </c>
      <c r="D1185" s="423"/>
      <c r="E1185" s="423"/>
      <c r="F1185" s="424" t="s">
        <v>1072</v>
      </c>
      <c r="G1185" s="478">
        <v>47</v>
      </c>
      <c r="H1185" s="478">
        <v>47</v>
      </c>
      <c r="I1185" s="478">
        <v>47</v>
      </c>
      <c r="J1185" s="479">
        <v>44.7833333333333</v>
      </c>
      <c r="K1185" s="479">
        <v>33.9033333333333</v>
      </c>
      <c r="L1185" s="441"/>
    </row>
    <row r="1186" s="392" customFormat="1" ht="30" customHeight="1" spans="1:12">
      <c r="A1186" s="421" t="s">
        <v>393</v>
      </c>
      <c r="B1186" s="422">
        <v>250310059</v>
      </c>
      <c r="C1186" s="423" t="s">
        <v>1738</v>
      </c>
      <c r="D1186" s="423"/>
      <c r="E1186" s="423"/>
      <c r="F1186" s="424" t="s">
        <v>1072</v>
      </c>
      <c r="G1186" s="478">
        <v>24.7</v>
      </c>
      <c r="H1186" s="478">
        <v>24.7</v>
      </c>
      <c r="I1186" s="478">
        <v>24.7</v>
      </c>
      <c r="J1186" s="479">
        <v>23.56</v>
      </c>
      <c r="K1186" s="479">
        <v>16.1583333333333</v>
      </c>
      <c r="L1186" s="441"/>
    </row>
    <row r="1187" s="392" customFormat="1" ht="30" customHeight="1" spans="1:12">
      <c r="A1187" s="421" t="s">
        <v>393</v>
      </c>
      <c r="B1187" s="422">
        <v>250310060</v>
      </c>
      <c r="C1187" s="423" t="s">
        <v>1739</v>
      </c>
      <c r="D1187" s="423"/>
      <c r="E1187" s="423"/>
      <c r="F1187" s="424" t="s">
        <v>1072</v>
      </c>
      <c r="G1187" s="478">
        <v>35.7</v>
      </c>
      <c r="H1187" s="478">
        <v>35.7</v>
      </c>
      <c r="I1187" s="478">
        <v>35.7</v>
      </c>
      <c r="J1187" s="479">
        <v>33.5766666666667</v>
      </c>
      <c r="K1187" s="479">
        <v>23.775</v>
      </c>
      <c r="L1187" s="441"/>
    </row>
    <row r="1188" s="396" customFormat="1" ht="30" customHeight="1" spans="1:12">
      <c r="A1188" s="421" t="s">
        <v>393</v>
      </c>
      <c r="B1188" s="422">
        <v>250310067</v>
      </c>
      <c r="C1188" s="423" t="s">
        <v>1740</v>
      </c>
      <c r="D1188" s="423"/>
      <c r="E1188" s="423"/>
      <c r="F1188" s="424" t="s">
        <v>23</v>
      </c>
      <c r="G1188" s="425">
        <v>45.8</v>
      </c>
      <c r="H1188" s="425">
        <v>45.8</v>
      </c>
      <c r="I1188" s="425">
        <v>45.8</v>
      </c>
      <c r="J1188" s="425">
        <v>45.6</v>
      </c>
      <c r="K1188" s="425">
        <v>31.2</v>
      </c>
      <c r="L1188" s="441" t="s">
        <v>1741</v>
      </c>
    </row>
    <row r="1189" s="396" customFormat="1" ht="30" customHeight="1" spans="1:12">
      <c r="A1189" s="421" t="s">
        <v>393</v>
      </c>
      <c r="B1189" s="422">
        <v>250310068</v>
      </c>
      <c r="C1189" s="423" t="s">
        <v>1742</v>
      </c>
      <c r="D1189" s="423"/>
      <c r="E1189" s="423"/>
      <c r="F1189" s="424" t="s">
        <v>23</v>
      </c>
      <c r="G1189" s="425">
        <v>45.8</v>
      </c>
      <c r="H1189" s="425">
        <v>45.8</v>
      </c>
      <c r="I1189" s="425">
        <v>45.8</v>
      </c>
      <c r="J1189" s="425">
        <v>45.6</v>
      </c>
      <c r="K1189" s="425">
        <v>31.2</v>
      </c>
      <c r="L1189" s="441" t="s">
        <v>1741</v>
      </c>
    </row>
    <row r="1190" s="396" customFormat="1" ht="30" customHeight="1" spans="1:12">
      <c r="A1190" s="421" t="s">
        <v>393</v>
      </c>
      <c r="B1190" s="422">
        <v>250310069</v>
      </c>
      <c r="C1190" s="423" t="s">
        <v>1743</v>
      </c>
      <c r="D1190" s="423"/>
      <c r="E1190" s="423"/>
      <c r="F1190" s="424" t="s">
        <v>23</v>
      </c>
      <c r="G1190" s="425">
        <v>45.8</v>
      </c>
      <c r="H1190" s="425">
        <v>45.8</v>
      </c>
      <c r="I1190" s="425">
        <v>45.8</v>
      </c>
      <c r="J1190" s="425">
        <v>45.6</v>
      </c>
      <c r="K1190" s="425">
        <v>31.2</v>
      </c>
      <c r="L1190" s="441" t="s">
        <v>1741</v>
      </c>
    </row>
    <row r="1191" s="396" customFormat="1" ht="30" customHeight="1" spans="1:12">
      <c r="A1191" s="421" t="s">
        <v>393</v>
      </c>
      <c r="B1191" s="422">
        <v>250310070</v>
      </c>
      <c r="C1191" s="423" t="s">
        <v>1744</v>
      </c>
      <c r="D1191" s="423"/>
      <c r="E1191" s="423"/>
      <c r="F1191" s="424" t="s">
        <v>23</v>
      </c>
      <c r="G1191" s="425">
        <v>45.8</v>
      </c>
      <c r="H1191" s="425">
        <v>45.8</v>
      </c>
      <c r="I1191" s="425">
        <v>45.8</v>
      </c>
      <c r="J1191" s="425">
        <v>45.6</v>
      </c>
      <c r="K1191" s="425">
        <v>31.2</v>
      </c>
      <c r="L1191" s="441" t="s">
        <v>1741</v>
      </c>
    </row>
    <row r="1192" s="396" customFormat="1" ht="30" customHeight="1" spans="1:12">
      <c r="A1192" s="421" t="s">
        <v>393</v>
      </c>
      <c r="B1192" s="422">
        <v>250310071</v>
      </c>
      <c r="C1192" s="423" t="s">
        <v>1745</v>
      </c>
      <c r="D1192" s="423"/>
      <c r="E1192" s="423"/>
      <c r="F1192" s="424" t="s">
        <v>23</v>
      </c>
      <c r="G1192" s="425">
        <v>45.8</v>
      </c>
      <c r="H1192" s="425">
        <v>45.8</v>
      </c>
      <c r="I1192" s="425">
        <v>45.8</v>
      </c>
      <c r="J1192" s="425">
        <v>45.6</v>
      </c>
      <c r="K1192" s="425">
        <v>31.2</v>
      </c>
      <c r="L1192" s="441" t="s">
        <v>1741</v>
      </c>
    </row>
    <row r="1193" s="392" customFormat="1" ht="30" customHeight="1" spans="1:12">
      <c r="A1193" s="421" t="s">
        <v>244</v>
      </c>
      <c r="B1193" s="422">
        <v>250310072</v>
      </c>
      <c r="C1193" s="423" t="s">
        <v>1746</v>
      </c>
      <c r="D1193" s="423"/>
      <c r="E1193" s="423"/>
      <c r="F1193" s="424" t="s">
        <v>23</v>
      </c>
      <c r="G1193" s="478">
        <v>38.4</v>
      </c>
      <c r="H1193" s="478">
        <v>38.4</v>
      </c>
      <c r="I1193" s="478">
        <v>38.4</v>
      </c>
      <c r="J1193" s="479">
        <v>36.2033333333333</v>
      </c>
      <c r="K1193" s="479">
        <v>24.8583333333333</v>
      </c>
      <c r="L1193" s="441"/>
    </row>
    <row r="1194" s="392" customFormat="1" ht="78.75" customHeight="1" spans="1:12">
      <c r="A1194" s="421" t="s">
        <v>305</v>
      </c>
      <c r="B1194" s="422">
        <v>250310073</v>
      </c>
      <c r="C1194" s="423" t="s">
        <v>1747</v>
      </c>
      <c r="D1194" s="423" t="s">
        <v>1577</v>
      </c>
      <c r="E1194" s="423"/>
      <c r="F1194" s="424" t="s">
        <v>23</v>
      </c>
      <c r="G1194" s="478">
        <v>85.6</v>
      </c>
      <c r="H1194" s="478">
        <v>85.6</v>
      </c>
      <c r="I1194" s="478">
        <v>85.6</v>
      </c>
      <c r="J1194" s="479">
        <v>80.616</v>
      </c>
      <c r="K1194" s="479">
        <v>57.4171428571429</v>
      </c>
      <c r="L1194" s="441"/>
    </row>
    <row r="1195" s="392" customFormat="1" ht="30" customHeight="1" spans="1:12">
      <c r="A1195" s="421" t="s">
        <v>229</v>
      </c>
      <c r="B1195" s="422" t="s">
        <v>1748</v>
      </c>
      <c r="C1195" s="423" t="s">
        <v>1749</v>
      </c>
      <c r="D1195" s="423" t="s">
        <v>1301</v>
      </c>
      <c r="E1195" s="423"/>
      <c r="F1195" s="424" t="s">
        <v>23</v>
      </c>
      <c r="G1195" s="478">
        <v>45</v>
      </c>
      <c r="H1195" s="478">
        <v>45</v>
      </c>
      <c r="I1195" s="478">
        <v>45</v>
      </c>
      <c r="J1195" s="479">
        <v>40.1333333333333</v>
      </c>
      <c r="K1195" s="479">
        <v>33.2933333333333</v>
      </c>
      <c r="L1195" s="441"/>
    </row>
    <row r="1196" s="392" customFormat="1" ht="30" customHeight="1" spans="1:12">
      <c r="A1196" s="421" t="s">
        <v>369</v>
      </c>
      <c r="B1196" s="422" t="s">
        <v>1750</v>
      </c>
      <c r="C1196" s="423" t="s">
        <v>1751</v>
      </c>
      <c r="D1196" s="423" t="s">
        <v>1752</v>
      </c>
      <c r="E1196" s="423"/>
      <c r="F1196" s="424" t="s">
        <v>23</v>
      </c>
      <c r="G1196" s="478">
        <v>81.3</v>
      </c>
      <c r="H1196" s="478">
        <v>81.3</v>
      </c>
      <c r="I1196" s="478">
        <v>81.3</v>
      </c>
      <c r="J1196" s="479">
        <v>73.895</v>
      </c>
      <c r="K1196" s="479">
        <v>55.2483333333333</v>
      </c>
      <c r="L1196" s="441"/>
    </row>
    <row r="1197" s="392" customFormat="1" ht="30" customHeight="1" spans="1:12">
      <c r="A1197" s="421" t="s">
        <v>369</v>
      </c>
      <c r="B1197" s="422" t="s">
        <v>1753</v>
      </c>
      <c r="C1197" s="423" t="s">
        <v>1754</v>
      </c>
      <c r="D1197" s="423"/>
      <c r="E1197" s="423"/>
      <c r="F1197" s="424" t="s">
        <v>23</v>
      </c>
      <c r="G1197" s="478">
        <v>120.1</v>
      </c>
      <c r="H1197" s="478">
        <v>120.1</v>
      </c>
      <c r="I1197" s="478">
        <v>120.1</v>
      </c>
      <c r="J1197" s="480">
        <v>110</v>
      </c>
      <c r="K1197" s="479">
        <v>82.5733333333333</v>
      </c>
      <c r="L1197" s="441"/>
    </row>
    <row r="1198" s="392" customFormat="1" ht="30" customHeight="1" spans="1:12">
      <c r="A1198" s="421" t="s">
        <v>369</v>
      </c>
      <c r="B1198" s="422" t="s">
        <v>1755</v>
      </c>
      <c r="C1198" s="423" t="s">
        <v>1756</v>
      </c>
      <c r="D1198" s="423"/>
      <c r="E1198" s="423"/>
      <c r="F1198" s="424" t="s">
        <v>23</v>
      </c>
      <c r="G1198" s="478">
        <v>120.1</v>
      </c>
      <c r="H1198" s="478">
        <v>120.1</v>
      </c>
      <c r="I1198" s="478">
        <v>120.1</v>
      </c>
      <c r="J1198" s="480">
        <v>110</v>
      </c>
      <c r="K1198" s="479">
        <v>82.5733333333333</v>
      </c>
      <c r="L1198" s="441"/>
    </row>
    <row r="1199" s="396" customFormat="1" ht="30" customHeight="1" spans="1:12">
      <c r="A1199" s="421" t="s">
        <v>229</v>
      </c>
      <c r="B1199" s="422" t="s">
        <v>1757</v>
      </c>
      <c r="C1199" s="423" t="s">
        <v>1758</v>
      </c>
      <c r="D1199" s="423"/>
      <c r="E1199" s="423"/>
      <c r="F1199" s="424" t="s">
        <v>23</v>
      </c>
      <c r="G1199" s="425">
        <v>45.8</v>
      </c>
      <c r="H1199" s="425">
        <v>45.8</v>
      </c>
      <c r="I1199" s="425">
        <v>45.8</v>
      </c>
      <c r="J1199" s="425">
        <v>45.6</v>
      </c>
      <c r="K1199" s="425">
        <v>31.2</v>
      </c>
      <c r="L1199" s="441"/>
    </row>
    <row r="1200" s="396" customFormat="1" ht="30" customHeight="1" spans="1:12">
      <c r="A1200" s="421" t="s">
        <v>229</v>
      </c>
      <c r="B1200" s="422" t="s">
        <v>1759</v>
      </c>
      <c r="C1200" s="423" t="s">
        <v>1760</v>
      </c>
      <c r="D1200" s="423" t="s">
        <v>1761</v>
      </c>
      <c r="E1200" s="423"/>
      <c r="F1200" s="424" t="s">
        <v>23</v>
      </c>
      <c r="G1200" s="425">
        <v>45.8</v>
      </c>
      <c r="H1200" s="425">
        <v>45.8</v>
      </c>
      <c r="I1200" s="425">
        <v>45.8</v>
      </c>
      <c r="J1200" s="425">
        <v>45.6</v>
      </c>
      <c r="K1200" s="425">
        <v>31.2</v>
      </c>
      <c r="L1200" s="441"/>
    </row>
    <row r="1201" s="396" customFormat="1" ht="30" customHeight="1" spans="1:12">
      <c r="A1201" s="421" t="s">
        <v>229</v>
      </c>
      <c r="B1201" s="422" t="s">
        <v>1762</v>
      </c>
      <c r="C1201" s="423" t="s">
        <v>1763</v>
      </c>
      <c r="D1201" s="423" t="s">
        <v>1741</v>
      </c>
      <c r="E1201" s="423"/>
      <c r="F1201" s="424" t="s">
        <v>23</v>
      </c>
      <c r="G1201" s="425">
        <v>45.8</v>
      </c>
      <c r="H1201" s="425">
        <v>45.8</v>
      </c>
      <c r="I1201" s="425">
        <v>45.8</v>
      </c>
      <c r="J1201" s="425">
        <v>45.6</v>
      </c>
      <c r="K1201" s="425">
        <v>31.2</v>
      </c>
      <c r="L1201" s="441"/>
    </row>
    <row r="1202" s="392" customFormat="1" ht="30" customHeight="1" spans="1:12">
      <c r="A1202" s="421" t="s">
        <v>284</v>
      </c>
      <c r="B1202" s="422">
        <v>250311</v>
      </c>
      <c r="C1202" s="423" t="s">
        <v>1764</v>
      </c>
      <c r="D1202" s="423"/>
      <c r="E1202" s="423"/>
      <c r="F1202" s="424"/>
      <c r="G1202" s="478"/>
      <c r="H1202" s="478"/>
      <c r="I1202" s="478"/>
      <c r="J1202" s="478"/>
      <c r="K1202" s="478"/>
      <c r="L1202" s="441"/>
    </row>
    <row r="1203" s="392" customFormat="1" ht="30" customHeight="1" spans="1:12">
      <c r="A1203" s="421" t="s">
        <v>284</v>
      </c>
      <c r="B1203" s="422">
        <v>250311001</v>
      </c>
      <c r="C1203" s="423" t="s">
        <v>1765</v>
      </c>
      <c r="D1203" s="423"/>
      <c r="E1203" s="423"/>
      <c r="F1203" s="424" t="s">
        <v>1072</v>
      </c>
      <c r="G1203" s="478">
        <v>11.9</v>
      </c>
      <c r="H1203" s="478">
        <v>11.9</v>
      </c>
      <c r="I1203" s="478">
        <v>11.9</v>
      </c>
      <c r="J1203" s="479">
        <v>10.584</v>
      </c>
      <c r="K1203" s="479">
        <v>7.895</v>
      </c>
      <c r="L1203" s="441"/>
    </row>
    <row r="1204" s="392" customFormat="1" ht="30" customHeight="1" spans="1:12">
      <c r="A1204" s="421" t="s">
        <v>284</v>
      </c>
      <c r="B1204" s="422">
        <v>250311002</v>
      </c>
      <c r="C1204" s="423" t="s">
        <v>1766</v>
      </c>
      <c r="D1204" s="423"/>
      <c r="E1204" s="423"/>
      <c r="F1204" s="424" t="s">
        <v>1072</v>
      </c>
      <c r="G1204" s="478">
        <v>11.9</v>
      </c>
      <c r="H1204" s="478">
        <v>11.9</v>
      </c>
      <c r="I1204" s="478">
        <v>11.9</v>
      </c>
      <c r="J1204" s="479">
        <v>10.584</v>
      </c>
      <c r="K1204" s="479">
        <v>7.895</v>
      </c>
      <c r="L1204" s="441" t="s">
        <v>1767</v>
      </c>
    </row>
    <row r="1205" s="392" customFormat="1" ht="30" customHeight="1" spans="1:12">
      <c r="A1205" s="421" t="s">
        <v>284</v>
      </c>
      <c r="B1205" s="422">
        <v>250311003</v>
      </c>
      <c r="C1205" s="423" t="s">
        <v>1768</v>
      </c>
      <c r="D1205" s="423"/>
      <c r="E1205" s="423"/>
      <c r="F1205" s="424" t="s">
        <v>1072</v>
      </c>
      <c r="G1205" s="478">
        <v>11.9</v>
      </c>
      <c r="H1205" s="478">
        <v>11.9</v>
      </c>
      <c r="I1205" s="478">
        <v>11.9</v>
      </c>
      <c r="J1205" s="479">
        <v>10.584</v>
      </c>
      <c r="K1205" s="479">
        <v>7.895</v>
      </c>
      <c r="L1205" s="441" t="s">
        <v>1767</v>
      </c>
    </row>
    <row r="1206" s="392" customFormat="1" ht="30" customHeight="1" spans="1:12">
      <c r="A1206" s="421" t="s">
        <v>284</v>
      </c>
      <c r="B1206" s="422">
        <v>250311004</v>
      </c>
      <c r="C1206" s="423" t="s">
        <v>1769</v>
      </c>
      <c r="D1206" s="423"/>
      <c r="E1206" s="423"/>
      <c r="F1206" s="424" t="s">
        <v>1072</v>
      </c>
      <c r="G1206" s="478">
        <v>11.9</v>
      </c>
      <c r="H1206" s="478">
        <v>11.9</v>
      </c>
      <c r="I1206" s="478">
        <v>11.9</v>
      </c>
      <c r="J1206" s="479">
        <v>10.584</v>
      </c>
      <c r="K1206" s="479">
        <v>7.895</v>
      </c>
      <c r="L1206" s="441" t="s">
        <v>1767</v>
      </c>
    </row>
    <row r="1207" s="392" customFormat="1" ht="30" customHeight="1" spans="1:12">
      <c r="A1207" s="421" t="s">
        <v>393</v>
      </c>
      <c r="B1207" s="422">
        <v>250311005</v>
      </c>
      <c r="C1207" s="423" t="s">
        <v>1770</v>
      </c>
      <c r="D1207" s="423"/>
      <c r="E1207" s="423"/>
      <c r="F1207" s="424" t="s">
        <v>1072</v>
      </c>
      <c r="G1207" s="478">
        <v>63.3</v>
      </c>
      <c r="H1207" s="478">
        <v>63.3</v>
      </c>
      <c r="I1207" s="478">
        <v>63.3</v>
      </c>
      <c r="J1207" s="479">
        <v>60.3566666666667</v>
      </c>
      <c r="K1207" s="479">
        <v>41.7633333333333</v>
      </c>
      <c r="L1207" s="441"/>
    </row>
    <row r="1208" s="392" customFormat="1" ht="30" customHeight="1" spans="1:12">
      <c r="A1208" s="421" t="s">
        <v>393</v>
      </c>
      <c r="B1208" s="422">
        <v>250311006</v>
      </c>
      <c r="C1208" s="423" t="s">
        <v>1771</v>
      </c>
      <c r="D1208" s="423"/>
      <c r="E1208" s="423"/>
      <c r="F1208" s="424" t="s">
        <v>1072</v>
      </c>
      <c r="G1208" s="478">
        <v>68.4</v>
      </c>
      <c r="H1208" s="478">
        <v>68.4</v>
      </c>
      <c r="I1208" s="478">
        <v>68.4</v>
      </c>
      <c r="J1208" s="479">
        <v>64.7866666666667</v>
      </c>
      <c r="K1208" s="480">
        <v>45.97</v>
      </c>
      <c r="L1208" s="441"/>
    </row>
    <row r="1209" s="392" customFormat="1" ht="30" customHeight="1" spans="1:12">
      <c r="A1209" s="421" t="s">
        <v>393</v>
      </c>
      <c r="B1209" s="422">
        <v>250311007</v>
      </c>
      <c r="C1209" s="423" t="s">
        <v>1772</v>
      </c>
      <c r="D1209" s="423"/>
      <c r="E1209" s="423"/>
      <c r="F1209" s="424" t="s">
        <v>1072</v>
      </c>
      <c r="G1209" s="478">
        <v>63.3</v>
      </c>
      <c r="H1209" s="478">
        <v>63.3</v>
      </c>
      <c r="I1209" s="478">
        <v>63.3</v>
      </c>
      <c r="J1209" s="479">
        <v>60.3566666666667</v>
      </c>
      <c r="K1209" s="479">
        <v>41.7633333333333</v>
      </c>
      <c r="L1209" s="441"/>
    </row>
    <row r="1210" s="396" customFormat="1" ht="30" customHeight="1" spans="1:12">
      <c r="A1210" s="421" t="s">
        <v>393</v>
      </c>
      <c r="B1210" s="422">
        <v>250311008</v>
      </c>
      <c r="C1210" s="423" t="s">
        <v>1773</v>
      </c>
      <c r="D1210" s="423"/>
      <c r="E1210" s="423"/>
      <c r="F1210" s="424" t="s">
        <v>23</v>
      </c>
      <c r="G1210" s="425">
        <v>92</v>
      </c>
      <c r="H1210" s="425">
        <v>92</v>
      </c>
      <c r="I1210" s="425">
        <v>92</v>
      </c>
      <c r="J1210" s="425">
        <v>89</v>
      </c>
      <c r="K1210" s="425">
        <v>78</v>
      </c>
      <c r="L1210" s="441" t="s">
        <v>1741</v>
      </c>
    </row>
    <row r="1211" s="396" customFormat="1" ht="30" customHeight="1" spans="1:12">
      <c r="A1211" s="421" t="s">
        <v>393</v>
      </c>
      <c r="B1211" s="422">
        <v>250311009</v>
      </c>
      <c r="C1211" s="423" t="s">
        <v>1774</v>
      </c>
      <c r="D1211" s="423"/>
      <c r="E1211" s="423"/>
      <c r="F1211" s="424" t="s">
        <v>23</v>
      </c>
      <c r="G1211" s="425">
        <v>45.8</v>
      </c>
      <c r="H1211" s="425">
        <v>45.8</v>
      </c>
      <c r="I1211" s="425">
        <v>45.8</v>
      </c>
      <c r="J1211" s="425">
        <v>45.6</v>
      </c>
      <c r="K1211" s="425">
        <v>31.2</v>
      </c>
      <c r="L1211" s="441" t="s">
        <v>1741</v>
      </c>
    </row>
    <row r="1212" s="392" customFormat="1" ht="30" customHeight="1" spans="1:12">
      <c r="A1212" s="421" t="s">
        <v>1775</v>
      </c>
      <c r="B1212" s="422">
        <v>2504</v>
      </c>
      <c r="C1212" s="423" t="s">
        <v>1776</v>
      </c>
      <c r="D1212" s="423"/>
      <c r="E1212" s="423"/>
      <c r="F1212" s="424"/>
      <c r="G1212" s="478"/>
      <c r="H1212" s="478"/>
      <c r="I1212" s="478"/>
      <c r="J1212" s="478"/>
      <c r="K1212" s="478"/>
      <c r="L1212" s="441"/>
    </row>
    <row r="1213" s="392" customFormat="1" ht="30" customHeight="1" spans="1:12">
      <c r="A1213" s="421" t="s">
        <v>301</v>
      </c>
      <c r="B1213" s="422">
        <v>250401</v>
      </c>
      <c r="C1213" s="423" t="s">
        <v>1777</v>
      </c>
      <c r="D1213" s="423"/>
      <c r="E1213" s="423"/>
      <c r="F1213" s="424"/>
      <c r="G1213" s="478"/>
      <c r="H1213" s="478"/>
      <c r="I1213" s="478"/>
      <c r="J1213" s="478"/>
      <c r="K1213" s="478"/>
      <c r="L1213" s="441"/>
    </row>
    <row r="1214" s="392" customFormat="1" ht="30" customHeight="1" spans="1:12">
      <c r="A1214" s="421" t="s">
        <v>15</v>
      </c>
      <c r="B1214" s="422">
        <v>250401001</v>
      </c>
      <c r="C1214" s="423" t="s">
        <v>1778</v>
      </c>
      <c r="D1214" s="423"/>
      <c r="E1214" s="423"/>
      <c r="F1214" s="424" t="s">
        <v>1072</v>
      </c>
      <c r="G1214" s="478">
        <v>16.9</v>
      </c>
      <c r="H1214" s="478">
        <v>16.9</v>
      </c>
      <c r="I1214" s="478">
        <v>16.9</v>
      </c>
      <c r="J1214" s="479">
        <v>15.1366666666667</v>
      </c>
      <c r="K1214" s="479">
        <v>11.595</v>
      </c>
      <c r="L1214" s="441"/>
    </row>
    <row r="1215" s="392" customFormat="1" ht="30" customHeight="1" spans="1:12">
      <c r="A1215" s="421" t="s">
        <v>15</v>
      </c>
      <c r="B1215" s="422">
        <v>250401002</v>
      </c>
      <c r="C1215" s="423" t="s">
        <v>1779</v>
      </c>
      <c r="D1215" s="423"/>
      <c r="E1215" s="423"/>
      <c r="F1215" s="424" t="s">
        <v>1072</v>
      </c>
      <c r="G1215" s="478">
        <v>10.9</v>
      </c>
      <c r="H1215" s="478">
        <v>10.9</v>
      </c>
      <c r="I1215" s="478">
        <v>10.9</v>
      </c>
      <c r="J1215" s="479">
        <v>9.92</v>
      </c>
      <c r="K1215" s="479">
        <v>7.355</v>
      </c>
      <c r="L1215" s="441"/>
    </row>
    <row r="1216" s="392" customFormat="1" ht="30" customHeight="1" spans="1:12">
      <c r="A1216" s="421" t="s">
        <v>15</v>
      </c>
      <c r="B1216" s="422">
        <v>250401003</v>
      </c>
      <c r="C1216" s="423" t="s">
        <v>1780</v>
      </c>
      <c r="D1216" s="423"/>
      <c r="E1216" s="423"/>
      <c r="F1216" s="424" t="s">
        <v>1072</v>
      </c>
      <c r="G1216" s="478">
        <v>10.9</v>
      </c>
      <c r="H1216" s="478">
        <v>10.9</v>
      </c>
      <c r="I1216" s="478">
        <v>10.9</v>
      </c>
      <c r="J1216" s="479">
        <v>9.92</v>
      </c>
      <c r="K1216" s="479">
        <v>7.355</v>
      </c>
      <c r="L1216" s="441"/>
    </row>
    <row r="1217" s="392" customFormat="1" ht="30" customHeight="1" spans="1:12">
      <c r="A1217" s="421" t="s">
        <v>15</v>
      </c>
      <c r="B1217" s="422">
        <v>250401004</v>
      </c>
      <c r="C1217" s="423" t="s">
        <v>1781</v>
      </c>
      <c r="D1217" s="423"/>
      <c r="E1217" s="423"/>
      <c r="F1217" s="424" t="s">
        <v>1072</v>
      </c>
      <c r="G1217" s="478">
        <v>22.7</v>
      </c>
      <c r="H1217" s="478">
        <v>22.7</v>
      </c>
      <c r="I1217" s="478">
        <v>22.7</v>
      </c>
      <c r="J1217" s="479">
        <v>20.4883333333333</v>
      </c>
      <c r="K1217" s="479">
        <v>15.6233333333333</v>
      </c>
      <c r="L1217" s="441"/>
    </row>
    <row r="1218" s="392" customFormat="1" ht="30" customHeight="1" spans="1:12">
      <c r="A1218" s="421" t="s">
        <v>15</v>
      </c>
      <c r="B1218" s="422">
        <v>250401005</v>
      </c>
      <c r="C1218" s="423" t="s">
        <v>1782</v>
      </c>
      <c r="D1218" s="423"/>
      <c r="E1218" s="423"/>
      <c r="F1218" s="424" t="s">
        <v>1072</v>
      </c>
      <c r="G1218" s="478">
        <v>18.8</v>
      </c>
      <c r="H1218" s="478">
        <v>18.8</v>
      </c>
      <c r="I1218" s="478">
        <v>18.8</v>
      </c>
      <c r="J1218" s="479">
        <v>16.7233333333333</v>
      </c>
      <c r="K1218" s="479">
        <v>12.46</v>
      </c>
      <c r="L1218" s="441"/>
    </row>
    <row r="1219" s="392" customFormat="1" ht="30" customHeight="1" spans="1:12">
      <c r="A1219" s="421" t="s">
        <v>15</v>
      </c>
      <c r="B1219" s="422">
        <v>250401006</v>
      </c>
      <c r="C1219" s="423" t="s">
        <v>1783</v>
      </c>
      <c r="D1219" s="423"/>
      <c r="E1219" s="423"/>
      <c r="F1219" s="424" t="s">
        <v>1072</v>
      </c>
      <c r="G1219" s="478">
        <v>10</v>
      </c>
      <c r="H1219" s="478">
        <v>10</v>
      </c>
      <c r="I1219" s="478">
        <v>10</v>
      </c>
      <c r="J1219" s="479">
        <v>9.08333333333333</v>
      </c>
      <c r="K1219" s="479">
        <v>7.38833333333333</v>
      </c>
      <c r="L1219" s="441"/>
    </row>
    <row r="1220" s="392" customFormat="1" ht="30" customHeight="1" spans="1:12">
      <c r="A1220" s="421" t="s">
        <v>15</v>
      </c>
      <c r="B1220" s="422">
        <v>250401007</v>
      </c>
      <c r="C1220" s="423" t="s">
        <v>1784</v>
      </c>
      <c r="D1220" s="423"/>
      <c r="E1220" s="423"/>
      <c r="F1220" s="424" t="s">
        <v>1072</v>
      </c>
      <c r="G1220" s="478">
        <v>10</v>
      </c>
      <c r="H1220" s="478">
        <v>10</v>
      </c>
      <c r="I1220" s="478">
        <v>10</v>
      </c>
      <c r="J1220" s="479">
        <v>9.08333333333333</v>
      </c>
      <c r="K1220" s="479">
        <v>7.38833333333333</v>
      </c>
      <c r="L1220" s="441"/>
    </row>
    <row r="1221" s="392" customFormat="1" ht="30" customHeight="1" spans="1:12">
      <c r="A1221" s="421" t="s">
        <v>15</v>
      </c>
      <c r="B1221" s="422">
        <v>250401008</v>
      </c>
      <c r="C1221" s="423" t="s">
        <v>1785</v>
      </c>
      <c r="D1221" s="423"/>
      <c r="E1221" s="423"/>
      <c r="F1221" s="424" t="s">
        <v>1072</v>
      </c>
      <c r="G1221" s="478">
        <v>10</v>
      </c>
      <c r="H1221" s="478">
        <v>10</v>
      </c>
      <c r="I1221" s="478">
        <v>10</v>
      </c>
      <c r="J1221" s="479">
        <v>9.08333333333333</v>
      </c>
      <c r="K1221" s="479">
        <v>7.38833333333333</v>
      </c>
      <c r="L1221" s="441"/>
    </row>
    <row r="1222" s="392" customFormat="1" ht="30" customHeight="1" spans="1:12">
      <c r="A1222" s="421" t="s">
        <v>15</v>
      </c>
      <c r="B1222" s="422">
        <v>250401009</v>
      </c>
      <c r="C1222" s="423" t="s">
        <v>1786</v>
      </c>
      <c r="D1222" s="423"/>
      <c r="E1222" s="423"/>
      <c r="F1222" s="424" t="s">
        <v>1072</v>
      </c>
      <c r="G1222" s="478">
        <v>10</v>
      </c>
      <c r="H1222" s="478">
        <v>10</v>
      </c>
      <c r="I1222" s="478">
        <v>10</v>
      </c>
      <c r="J1222" s="479">
        <v>9.08333333333333</v>
      </c>
      <c r="K1222" s="479">
        <v>7.38833333333333</v>
      </c>
      <c r="L1222" s="441"/>
    </row>
    <row r="1223" s="392" customFormat="1" ht="30" customHeight="1" spans="1:12">
      <c r="A1223" s="421" t="s">
        <v>15</v>
      </c>
      <c r="B1223" s="422">
        <v>250401010</v>
      </c>
      <c r="C1223" s="423" t="s">
        <v>1787</v>
      </c>
      <c r="D1223" s="423"/>
      <c r="E1223" s="423"/>
      <c r="F1223" s="424" t="s">
        <v>1072</v>
      </c>
      <c r="G1223" s="478">
        <v>10</v>
      </c>
      <c r="H1223" s="478">
        <v>10</v>
      </c>
      <c r="I1223" s="478">
        <v>10</v>
      </c>
      <c r="J1223" s="479">
        <v>9.08333333333333</v>
      </c>
      <c r="K1223" s="479">
        <v>7.38833333333333</v>
      </c>
      <c r="L1223" s="441"/>
    </row>
    <row r="1224" s="392" customFormat="1" ht="30" customHeight="1" spans="1:12">
      <c r="A1224" s="421" t="s">
        <v>15</v>
      </c>
      <c r="B1224" s="422">
        <v>250401011</v>
      </c>
      <c r="C1224" s="423" t="s">
        <v>1788</v>
      </c>
      <c r="D1224" s="423"/>
      <c r="E1224" s="423"/>
      <c r="F1224" s="424" t="s">
        <v>1072</v>
      </c>
      <c r="G1224" s="478">
        <v>20.7</v>
      </c>
      <c r="H1224" s="478">
        <v>20.7</v>
      </c>
      <c r="I1224" s="478">
        <v>20.7</v>
      </c>
      <c r="J1224" s="479">
        <v>18.5433333333333</v>
      </c>
      <c r="K1224" s="480">
        <v>14</v>
      </c>
      <c r="L1224" s="441"/>
    </row>
    <row r="1225" s="392" customFormat="1" ht="30" customHeight="1" spans="1:12">
      <c r="A1225" s="421" t="s">
        <v>15</v>
      </c>
      <c r="B1225" s="422">
        <v>250401012</v>
      </c>
      <c r="C1225" s="423" t="s">
        <v>1789</v>
      </c>
      <c r="D1225" s="423"/>
      <c r="E1225" s="423"/>
      <c r="F1225" s="424" t="s">
        <v>1072</v>
      </c>
      <c r="G1225" s="478">
        <v>20.7</v>
      </c>
      <c r="H1225" s="478">
        <v>20.7</v>
      </c>
      <c r="I1225" s="478">
        <v>20.7</v>
      </c>
      <c r="J1225" s="479">
        <v>18.5433333333333</v>
      </c>
      <c r="K1225" s="480">
        <v>14</v>
      </c>
      <c r="L1225" s="441"/>
    </row>
    <row r="1226" s="392" customFormat="1" ht="30" customHeight="1" spans="1:12">
      <c r="A1226" s="421" t="s">
        <v>15</v>
      </c>
      <c r="B1226" s="422">
        <v>250401013</v>
      </c>
      <c r="C1226" s="423" t="s">
        <v>1790</v>
      </c>
      <c r="D1226" s="423"/>
      <c r="E1226" s="423"/>
      <c r="F1226" s="424" t="s">
        <v>1072</v>
      </c>
      <c r="G1226" s="478">
        <v>28.7</v>
      </c>
      <c r="H1226" s="478">
        <v>28.7</v>
      </c>
      <c r="I1226" s="478">
        <v>28.7</v>
      </c>
      <c r="J1226" s="479">
        <v>25.81</v>
      </c>
      <c r="K1226" s="479">
        <v>19.2433333333333</v>
      </c>
      <c r="L1226" s="441" t="s">
        <v>1791</v>
      </c>
    </row>
    <row r="1227" s="392" customFormat="1" ht="30" customHeight="1" spans="1:12">
      <c r="A1227" s="421" t="s">
        <v>15</v>
      </c>
      <c r="B1227" s="422">
        <v>250401014</v>
      </c>
      <c r="C1227" s="423" t="s">
        <v>1792</v>
      </c>
      <c r="D1227" s="423"/>
      <c r="E1227" s="423"/>
      <c r="F1227" s="424" t="s">
        <v>1072</v>
      </c>
      <c r="G1227" s="478">
        <v>14.8</v>
      </c>
      <c r="H1227" s="478">
        <v>14.8</v>
      </c>
      <c r="I1227" s="478">
        <v>14.8</v>
      </c>
      <c r="J1227" s="479">
        <v>13.2566666666667</v>
      </c>
      <c r="K1227" s="480">
        <v>10.0366666666667</v>
      </c>
      <c r="L1227" s="441" t="s">
        <v>1793</v>
      </c>
    </row>
    <row r="1228" s="392" customFormat="1" ht="30" customHeight="1" spans="1:12">
      <c r="A1228" s="421" t="s">
        <v>15</v>
      </c>
      <c r="B1228" s="422">
        <v>250401015</v>
      </c>
      <c r="C1228" s="423" t="s">
        <v>1794</v>
      </c>
      <c r="D1228" s="423"/>
      <c r="E1228" s="423"/>
      <c r="F1228" s="424" t="s">
        <v>1072</v>
      </c>
      <c r="G1228" s="478">
        <v>10</v>
      </c>
      <c r="H1228" s="478">
        <v>10</v>
      </c>
      <c r="I1228" s="478">
        <v>10</v>
      </c>
      <c r="J1228" s="479">
        <v>9.08333333333333</v>
      </c>
      <c r="K1228" s="479">
        <v>7.38833333333333</v>
      </c>
      <c r="L1228" s="441" t="s">
        <v>179</v>
      </c>
    </row>
    <row r="1229" s="392" customFormat="1" ht="30" customHeight="1" spans="1:12">
      <c r="A1229" s="421" t="s">
        <v>15</v>
      </c>
      <c r="B1229" s="422">
        <v>250401016</v>
      </c>
      <c r="C1229" s="423" t="s">
        <v>1795</v>
      </c>
      <c r="D1229" s="423"/>
      <c r="E1229" s="423"/>
      <c r="F1229" s="424" t="s">
        <v>1072</v>
      </c>
      <c r="G1229" s="478">
        <v>14.8</v>
      </c>
      <c r="H1229" s="478">
        <v>14.8</v>
      </c>
      <c r="I1229" s="478">
        <v>14.8</v>
      </c>
      <c r="J1229" s="479">
        <v>13.2566666666667</v>
      </c>
      <c r="K1229" s="480">
        <v>10.0366666666667</v>
      </c>
      <c r="L1229" s="441"/>
    </row>
    <row r="1230" s="392" customFormat="1" ht="30" customHeight="1" spans="1:12">
      <c r="A1230" s="421" t="s">
        <v>15</v>
      </c>
      <c r="B1230" s="422">
        <v>250401017</v>
      </c>
      <c r="C1230" s="423" t="s">
        <v>1796</v>
      </c>
      <c r="D1230" s="423"/>
      <c r="E1230" s="423"/>
      <c r="F1230" s="424" t="s">
        <v>1072</v>
      </c>
      <c r="G1230" s="478">
        <v>14.8</v>
      </c>
      <c r="H1230" s="478">
        <v>14.8</v>
      </c>
      <c r="I1230" s="478">
        <v>14.8</v>
      </c>
      <c r="J1230" s="479">
        <v>13.2566666666667</v>
      </c>
      <c r="K1230" s="480">
        <v>10.0366666666667</v>
      </c>
      <c r="L1230" s="441"/>
    </row>
    <row r="1231" s="392" customFormat="1" ht="30" customHeight="1" spans="1:12">
      <c r="A1231" s="421" t="s">
        <v>15</v>
      </c>
      <c r="B1231" s="422">
        <v>250401018</v>
      </c>
      <c r="C1231" s="423" t="s">
        <v>1797</v>
      </c>
      <c r="D1231" s="423"/>
      <c r="E1231" s="423"/>
      <c r="F1231" s="424" t="s">
        <v>1072</v>
      </c>
      <c r="G1231" s="478">
        <v>10</v>
      </c>
      <c r="H1231" s="478">
        <v>10</v>
      </c>
      <c r="I1231" s="478">
        <v>10</v>
      </c>
      <c r="J1231" s="479">
        <v>9.08333333333333</v>
      </c>
      <c r="K1231" s="479">
        <v>7.38833333333333</v>
      </c>
      <c r="L1231" s="441"/>
    </row>
    <row r="1232" s="392" customFormat="1" ht="30" customHeight="1" spans="1:12">
      <c r="A1232" s="421" t="s">
        <v>15</v>
      </c>
      <c r="B1232" s="422">
        <v>250401019</v>
      </c>
      <c r="C1232" s="423" t="s">
        <v>1798</v>
      </c>
      <c r="D1232" s="423"/>
      <c r="E1232" s="423"/>
      <c r="F1232" s="424" t="s">
        <v>1072</v>
      </c>
      <c r="G1232" s="478">
        <v>14.8</v>
      </c>
      <c r="H1232" s="478">
        <v>14.8</v>
      </c>
      <c r="I1232" s="478">
        <v>14.8</v>
      </c>
      <c r="J1232" s="479">
        <v>13.2566666666667</v>
      </c>
      <c r="K1232" s="480">
        <v>10.0366666666667</v>
      </c>
      <c r="L1232" s="441"/>
    </row>
    <row r="1233" s="392" customFormat="1" ht="30" customHeight="1" spans="1:12">
      <c r="A1233" s="421" t="s">
        <v>15</v>
      </c>
      <c r="B1233" s="422">
        <v>250401020</v>
      </c>
      <c r="C1233" s="423" t="s">
        <v>1799</v>
      </c>
      <c r="D1233" s="423" t="s">
        <v>1800</v>
      </c>
      <c r="E1233" s="423"/>
      <c r="F1233" s="424" t="s">
        <v>1072</v>
      </c>
      <c r="G1233" s="478">
        <v>14.8</v>
      </c>
      <c r="H1233" s="478">
        <v>14.8</v>
      </c>
      <c r="I1233" s="478">
        <v>14.8</v>
      </c>
      <c r="J1233" s="479">
        <v>13.25</v>
      </c>
      <c r="K1233" s="479">
        <v>10.1266666666667</v>
      </c>
      <c r="L1233" s="441"/>
    </row>
    <row r="1234" s="392" customFormat="1" ht="30" customHeight="1" spans="1:12">
      <c r="A1234" s="421" t="s">
        <v>15</v>
      </c>
      <c r="B1234" s="422">
        <v>250401021</v>
      </c>
      <c r="C1234" s="423" t="s">
        <v>1801</v>
      </c>
      <c r="D1234" s="423"/>
      <c r="E1234" s="423"/>
      <c r="F1234" s="424" t="s">
        <v>1072</v>
      </c>
      <c r="G1234" s="478">
        <v>14.8</v>
      </c>
      <c r="H1234" s="478">
        <v>14.8</v>
      </c>
      <c r="I1234" s="478">
        <v>14.8</v>
      </c>
      <c r="J1234" s="479">
        <v>13.2566666666667</v>
      </c>
      <c r="K1234" s="480">
        <v>10.0366666666667</v>
      </c>
      <c r="L1234" s="441"/>
    </row>
    <row r="1235" s="392" customFormat="1" ht="30" customHeight="1" spans="1:12">
      <c r="A1235" s="421" t="s">
        <v>15</v>
      </c>
      <c r="B1235" s="422">
        <v>250401022</v>
      </c>
      <c r="C1235" s="423" t="s">
        <v>1802</v>
      </c>
      <c r="D1235" s="423"/>
      <c r="E1235" s="423"/>
      <c r="F1235" s="424" t="s">
        <v>1072</v>
      </c>
      <c r="G1235" s="478">
        <v>14.8</v>
      </c>
      <c r="H1235" s="478">
        <v>14.8</v>
      </c>
      <c r="I1235" s="478">
        <v>14.8</v>
      </c>
      <c r="J1235" s="479">
        <v>13.2566666666667</v>
      </c>
      <c r="K1235" s="480">
        <v>10.0366666666667</v>
      </c>
      <c r="L1235" s="441"/>
    </row>
    <row r="1236" s="392" customFormat="1" ht="30" customHeight="1" spans="1:12">
      <c r="A1236" s="421" t="s">
        <v>15</v>
      </c>
      <c r="B1236" s="422">
        <v>250401023</v>
      </c>
      <c r="C1236" s="423" t="s">
        <v>1803</v>
      </c>
      <c r="D1236" s="423" t="s">
        <v>1804</v>
      </c>
      <c r="E1236" s="423"/>
      <c r="F1236" s="424" t="s">
        <v>1072</v>
      </c>
      <c r="G1236" s="478">
        <v>18.8</v>
      </c>
      <c r="H1236" s="478">
        <v>18.8</v>
      </c>
      <c r="I1236" s="478">
        <v>18.8</v>
      </c>
      <c r="J1236" s="479">
        <v>17.25</v>
      </c>
      <c r="K1236" s="479">
        <v>12.9416666666667</v>
      </c>
      <c r="L1236" s="441"/>
    </row>
    <row r="1237" s="392" customFormat="1" ht="100.5" customHeight="1" spans="1:12">
      <c r="A1237" s="421" t="s">
        <v>177</v>
      </c>
      <c r="B1237" s="422">
        <v>2504010231</v>
      </c>
      <c r="C1237" s="423" t="s">
        <v>1805</v>
      </c>
      <c r="D1237" s="423" t="s">
        <v>1806</v>
      </c>
      <c r="E1237" s="423"/>
      <c r="F1237" s="424" t="s">
        <v>23</v>
      </c>
      <c r="G1237" s="478">
        <v>149</v>
      </c>
      <c r="H1237" s="478">
        <v>149</v>
      </c>
      <c r="I1237" s="478">
        <v>149</v>
      </c>
      <c r="J1237" s="480">
        <v>141</v>
      </c>
      <c r="K1237" s="480">
        <v>109</v>
      </c>
      <c r="L1237" s="441" t="s">
        <v>1807</v>
      </c>
    </row>
    <row r="1238" s="392" customFormat="1" ht="30" customHeight="1" spans="1:12">
      <c r="A1238" s="421" t="s">
        <v>15</v>
      </c>
      <c r="B1238" s="422">
        <v>250401024</v>
      </c>
      <c r="C1238" s="423" t="s">
        <v>1808</v>
      </c>
      <c r="D1238" s="423"/>
      <c r="E1238" s="423"/>
      <c r="F1238" s="424" t="s">
        <v>1072</v>
      </c>
      <c r="G1238" s="478">
        <v>15.8</v>
      </c>
      <c r="H1238" s="478">
        <v>15.8</v>
      </c>
      <c r="I1238" s="478">
        <v>15.8</v>
      </c>
      <c r="J1238" s="479">
        <v>14.2233333333333</v>
      </c>
      <c r="K1238" s="479">
        <v>10.62</v>
      </c>
      <c r="L1238" s="441"/>
    </row>
    <row r="1239" s="392" customFormat="1" ht="30" customHeight="1" spans="1:12">
      <c r="A1239" s="421" t="s">
        <v>15</v>
      </c>
      <c r="B1239" s="422">
        <v>250401025</v>
      </c>
      <c r="C1239" s="423" t="s">
        <v>1809</v>
      </c>
      <c r="D1239" s="423"/>
      <c r="E1239" s="423"/>
      <c r="F1239" s="424" t="s">
        <v>1072</v>
      </c>
      <c r="G1239" s="478">
        <v>7</v>
      </c>
      <c r="H1239" s="478">
        <v>7</v>
      </c>
      <c r="I1239" s="478">
        <v>7</v>
      </c>
      <c r="J1239" s="479">
        <v>6.16666666666667</v>
      </c>
      <c r="K1239" s="480">
        <v>5</v>
      </c>
      <c r="L1239" s="441"/>
    </row>
    <row r="1240" s="392" customFormat="1" ht="30" customHeight="1" spans="1:12">
      <c r="A1240" s="421" t="s">
        <v>1810</v>
      </c>
      <c r="B1240" s="422" t="s">
        <v>1811</v>
      </c>
      <c r="C1240" s="423" t="s">
        <v>1812</v>
      </c>
      <c r="D1240" s="423" t="s">
        <v>1813</v>
      </c>
      <c r="E1240" s="423"/>
      <c r="F1240" s="424" t="s">
        <v>23</v>
      </c>
      <c r="G1240" s="478">
        <v>34</v>
      </c>
      <c r="H1240" s="478">
        <v>34</v>
      </c>
      <c r="I1240" s="478">
        <v>34</v>
      </c>
      <c r="J1240" s="479">
        <v>29.8333333333333</v>
      </c>
      <c r="K1240" s="479">
        <v>25.12125</v>
      </c>
      <c r="L1240" s="441" t="s">
        <v>1814</v>
      </c>
    </row>
    <row r="1241" s="392" customFormat="1" ht="30" customHeight="1" spans="1:12">
      <c r="A1241" s="421" t="s">
        <v>393</v>
      </c>
      <c r="B1241" s="422">
        <v>2504010252</v>
      </c>
      <c r="C1241" s="423" t="s">
        <v>1815</v>
      </c>
      <c r="D1241" s="423" t="s">
        <v>1816</v>
      </c>
      <c r="E1241" s="423"/>
      <c r="F1241" s="424" t="s">
        <v>23</v>
      </c>
      <c r="G1241" s="478">
        <v>23.9</v>
      </c>
      <c r="H1241" s="478">
        <v>23.9</v>
      </c>
      <c r="I1241" s="478">
        <v>23.9</v>
      </c>
      <c r="J1241" s="479">
        <v>22.8866666666667</v>
      </c>
      <c r="K1241" s="479">
        <v>16.1357142857143</v>
      </c>
      <c r="L1241" s="441"/>
    </row>
    <row r="1242" s="392" customFormat="1" ht="30" customHeight="1" spans="1:12">
      <c r="A1242" s="421" t="s">
        <v>15</v>
      </c>
      <c r="B1242" s="422">
        <v>250401026</v>
      </c>
      <c r="C1242" s="423" t="s">
        <v>1817</v>
      </c>
      <c r="D1242" s="423"/>
      <c r="E1242" s="423"/>
      <c r="F1242" s="424" t="s">
        <v>1072</v>
      </c>
      <c r="G1242" s="478">
        <v>7</v>
      </c>
      <c r="H1242" s="478">
        <v>7</v>
      </c>
      <c r="I1242" s="478">
        <v>7</v>
      </c>
      <c r="J1242" s="479">
        <v>6.16666666666667</v>
      </c>
      <c r="K1242" s="480">
        <v>5</v>
      </c>
      <c r="L1242" s="441"/>
    </row>
    <row r="1243" s="392" customFormat="1" ht="30" customHeight="1" spans="1:12">
      <c r="A1243" s="421" t="s">
        <v>15</v>
      </c>
      <c r="B1243" s="422">
        <v>250401027</v>
      </c>
      <c r="C1243" s="423" t="s">
        <v>1818</v>
      </c>
      <c r="D1243" s="423"/>
      <c r="E1243" s="423"/>
      <c r="F1243" s="424" t="s">
        <v>1072</v>
      </c>
      <c r="G1243" s="478">
        <v>61.4</v>
      </c>
      <c r="H1243" s="478">
        <v>61.4</v>
      </c>
      <c r="I1243" s="478">
        <v>61.4</v>
      </c>
      <c r="J1243" s="480">
        <v>55.9533333333333</v>
      </c>
      <c r="K1243" s="479">
        <v>41.6</v>
      </c>
      <c r="L1243" s="441" t="s">
        <v>1819</v>
      </c>
    </row>
    <row r="1244" s="392" customFormat="1" ht="30" customHeight="1" spans="1:12">
      <c r="A1244" s="421" t="s">
        <v>15</v>
      </c>
      <c r="B1244" s="422">
        <v>250401028</v>
      </c>
      <c r="C1244" s="423" t="s">
        <v>1820</v>
      </c>
      <c r="D1244" s="423"/>
      <c r="E1244" s="423"/>
      <c r="F1244" s="424" t="s">
        <v>1072</v>
      </c>
      <c r="G1244" s="478">
        <v>34</v>
      </c>
      <c r="H1244" s="478">
        <v>34</v>
      </c>
      <c r="I1244" s="478">
        <v>34</v>
      </c>
      <c r="J1244" s="479">
        <v>29.2</v>
      </c>
      <c r="K1244" s="480">
        <v>23.9833333333333</v>
      </c>
      <c r="L1244" s="441"/>
    </row>
    <row r="1245" s="392" customFormat="1" ht="30" customHeight="1" spans="1:12">
      <c r="A1245" s="421" t="s">
        <v>284</v>
      </c>
      <c r="B1245" s="422">
        <v>250401029</v>
      </c>
      <c r="C1245" s="423" t="s">
        <v>1821</v>
      </c>
      <c r="D1245" s="423"/>
      <c r="E1245" s="423"/>
      <c r="F1245" s="424" t="s">
        <v>1072</v>
      </c>
      <c r="G1245" s="478">
        <v>40</v>
      </c>
      <c r="H1245" s="478">
        <v>40</v>
      </c>
      <c r="I1245" s="478">
        <v>40</v>
      </c>
      <c r="J1245" s="479">
        <v>32.8</v>
      </c>
      <c r="K1245" s="479">
        <v>27.1833333333333</v>
      </c>
      <c r="L1245" s="441"/>
    </row>
    <row r="1246" s="392" customFormat="1" ht="30" customHeight="1" spans="1:12">
      <c r="A1246" s="421" t="s">
        <v>284</v>
      </c>
      <c r="B1246" s="422">
        <v>250401030</v>
      </c>
      <c r="C1246" s="423" t="s">
        <v>1822</v>
      </c>
      <c r="D1246" s="423"/>
      <c r="E1246" s="423"/>
      <c r="F1246" s="424" t="s">
        <v>1072</v>
      </c>
      <c r="G1246" s="478">
        <v>40</v>
      </c>
      <c r="H1246" s="478">
        <v>40</v>
      </c>
      <c r="I1246" s="478">
        <v>40</v>
      </c>
      <c r="J1246" s="479">
        <v>32.8</v>
      </c>
      <c r="K1246" s="479">
        <v>27.1833333333333</v>
      </c>
      <c r="L1246" s="441" t="s">
        <v>1077</v>
      </c>
    </row>
    <row r="1247" s="392" customFormat="1" ht="30" customHeight="1" spans="1:12">
      <c r="A1247" s="421" t="s">
        <v>284</v>
      </c>
      <c r="B1247" s="422">
        <v>250401031</v>
      </c>
      <c r="C1247" s="423" t="s">
        <v>1823</v>
      </c>
      <c r="D1247" s="423"/>
      <c r="E1247" s="423"/>
      <c r="F1247" s="424" t="s">
        <v>1824</v>
      </c>
      <c r="G1247" s="478">
        <v>27.1</v>
      </c>
      <c r="H1247" s="478">
        <v>27.1</v>
      </c>
      <c r="I1247" s="478">
        <v>27.1</v>
      </c>
      <c r="J1247" s="479">
        <v>24.756</v>
      </c>
      <c r="K1247" s="479">
        <v>18.805</v>
      </c>
      <c r="L1247" s="441" t="s">
        <v>1077</v>
      </c>
    </row>
    <row r="1248" s="392" customFormat="1" ht="30" customHeight="1" spans="1:12">
      <c r="A1248" s="421" t="s">
        <v>393</v>
      </c>
      <c r="B1248" s="422">
        <v>250401032</v>
      </c>
      <c r="C1248" s="423" t="s">
        <v>1825</v>
      </c>
      <c r="D1248" s="423"/>
      <c r="E1248" s="423"/>
      <c r="F1248" s="424" t="s">
        <v>1072</v>
      </c>
      <c r="G1248" s="478">
        <v>23.9</v>
      </c>
      <c r="H1248" s="478">
        <v>23.9</v>
      </c>
      <c r="I1248" s="478">
        <v>23.9</v>
      </c>
      <c r="J1248" s="479">
        <v>22.6533333333333</v>
      </c>
      <c r="K1248" s="479">
        <v>15.865</v>
      </c>
      <c r="L1248" s="441"/>
    </row>
    <row r="1249" s="392" customFormat="1" ht="30" customHeight="1" spans="1:12">
      <c r="A1249" s="421" t="s">
        <v>393</v>
      </c>
      <c r="B1249" s="422">
        <v>250401035</v>
      </c>
      <c r="C1249" s="423" t="s">
        <v>1826</v>
      </c>
      <c r="D1249" s="423"/>
      <c r="E1249" s="423"/>
      <c r="F1249" s="424" t="s">
        <v>23</v>
      </c>
      <c r="G1249" s="478">
        <v>289.8</v>
      </c>
      <c r="H1249" s="478">
        <v>289.8</v>
      </c>
      <c r="I1249" s="478">
        <v>289.8</v>
      </c>
      <c r="J1249" s="480">
        <v>281</v>
      </c>
      <c r="K1249" s="480">
        <v>192</v>
      </c>
      <c r="L1249" s="441" t="s">
        <v>1077</v>
      </c>
    </row>
    <row r="1250" s="392" customFormat="1" ht="30" customHeight="1" spans="1:12">
      <c r="A1250" s="421" t="s">
        <v>177</v>
      </c>
      <c r="B1250" s="422">
        <v>250401036</v>
      </c>
      <c r="C1250" s="423" t="s">
        <v>1827</v>
      </c>
      <c r="D1250" s="423"/>
      <c r="E1250" s="423"/>
      <c r="F1250" s="424" t="s">
        <v>23</v>
      </c>
      <c r="G1250" s="478">
        <v>77</v>
      </c>
      <c r="H1250" s="478">
        <v>77</v>
      </c>
      <c r="I1250" s="478">
        <v>77</v>
      </c>
      <c r="J1250" s="479">
        <v>72.38</v>
      </c>
      <c r="K1250" s="479">
        <v>55.9033333333333</v>
      </c>
      <c r="L1250" s="441"/>
    </row>
    <row r="1251" s="392" customFormat="1" ht="69.75" customHeight="1" spans="1:12">
      <c r="A1251" s="421" t="s">
        <v>177</v>
      </c>
      <c r="B1251" s="422">
        <v>250401037</v>
      </c>
      <c r="C1251" s="423" t="s">
        <v>1828</v>
      </c>
      <c r="D1251" s="423" t="s">
        <v>1577</v>
      </c>
      <c r="E1251" s="423"/>
      <c r="F1251" s="424" t="s">
        <v>23</v>
      </c>
      <c r="G1251" s="478">
        <v>61.6</v>
      </c>
      <c r="H1251" s="478">
        <v>61.6</v>
      </c>
      <c r="I1251" s="478">
        <v>61.6</v>
      </c>
      <c r="J1251" s="479">
        <v>57.896</v>
      </c>
      <c r="K1251" s="479">
        <v>41.1316666666667</v>
      </c>
      <c r="L1251" s="441"/>
    </row>
    <row r="1252" s="392" customFormat="1" ht="58.5" customHeight="1" spans="1:12">
      <c r="A1252" s="421" t="s">
        <v>305</v>
      </c>
      <c r="B1252" s="422">
        <v>250401038</v>
      </c>
      <c r="C1252" s="423" t="s">
        <v>1829</v>
      </c>
      <c r="D1252" s="423" t="s">
        <v>1577</v>
      </c>
      <c r="E1252" s="423"/>
      <c r="F1252" s="424" t="s">
        <v>23</v>
      </c>
      <c r="G1252" s="478">
        <v>229.5</v>
      </c>
      <c r="H1252" s="478">
        <v>229.5</v>
      </c>
      <c r="I1252" s="478">
        <v>229.5</v>
      </c>
      <c r="J1252" s="480">
        <v>216</v>
      </c>
      <c r="K1252" s="480">
        <v>164</v>
      </c>
      <c r="L1252" s="441"/>
    </row>
    <row r="1253" s="392" customFormat="1" ht="30" customHeight="1" spans="1:12">
      <c r="A1253" s="421" t="s">
        <v>369</v>
      </c>
      <c r="B1253" s="422" t="s">
        <v>1830</v>
      </c>
      <c r="C1253" s="423" t="s">
        <v>1831</v>
      </c>
      <c r="D1253" s="423" t="s">
        <v>1832</v>
      </c>
      <c r="E1253" s="423"/>
      <c r="F1253" s="424" t="s">
        <v>23</v>
      </c>
      <c r="G1253" s="478">
        <v>81.3</v>
      </c>
      <c r="H1253" s="478">
        <v>81.3</v>
      </c>
      <c r="I1253" s="478">
        <v>81.3</v>
      </c>
      <c r="J1253" s="479">
        <v>73.9233333333333</v>
      </c>
      <c r="K1253" s="479">
        <v>55.2483333333333</v>
      </c>
      <c r="L1253" s="441"/>
    </row>
    <row r="1254" s="392" customFormat="1" ht="30" customHeight="1" spans="1:12">
      <c r="A1254" s="421" t="s">
        <v>369</v>
      </c>
      <c r="B1254" s="422" t="s">
        <v>1833</v>
      </c>
      <c r="C1254" s="423" t="s">
        <v>1834</v>
      </c>
      <c r="D1254" s="423" t="s">
        <v>1301</v>
      </c>
      <c r="E1254" s="423"/>
      <c r="F1254" s="424" t="s">
        <v>23</v>
      </c>
      <c r="G1254" s="478">
        <v>81.3</v>
      </c>
      <c r="H1254" s="478">
        <v>81.3</v>
      </c>
      <c r="I1254" s="478">
        <v>81.3</v>
      </c>
      <c r="J1254" s="479">
        <v>73.9233333333333</v>
      </c>
      <c r="K1254" s="479">
        <v>55.2483333333333</v>
      </c>
      <c r="L1254" s="441"/>
    </row>
    <row r="1255" s="392" customFormat="1" ht="30" customHeight="1" spans="1:12">
      <c r="A1255" s="421" t="s">
        <v>369</v>
      </c>
      <c r="B1255" s="422" t="s">
        <v>1835</v>
      </c>
      <c r="C1255" s="423" t="s">
        <v>1836</v>
      </c>
      <c r="D1255" s="423" t="s">
        <v>1301</v>
      </c>
      <c r="E1255" s="423"/>
      <c r="F1255" s="424" t="s">
        <v>23</v>
      </c>
      <c r="G1255" s="478">
        <v>120.1</v>
      </c>
      <c r="H1255" s="478">
        <v>120.1</v>
      </c>
      <c r="I1255" s="478">
        <v>120.1</v>
      </c>
      <c r="J1255" s="480">
        <v>110</v>
      </c>
      <c r="K1255" s="479">
        <v>82.5733333333333</v>
      </c>
      <c r="L1255" s="441"/>
    </row>
    <row r="1256" s="392" customFormat="1" ht="30" customHeight="1" spans="1:12">
      <c r="A1256" s="421" t="s">
        <v>229</v>
      </c>
      <c r="B1256" s="422" t="s">
        <v>1837</v>
      </c>
      <c r="C1256" s="423" t="s">
        <v>1838</v>
      </c>
      <c r="D1256" s="423" t="s">
        <v>1077</v>
      </c>
      <c r="E1256" s="423"/>
      <c r="F1256" s="424" t="s">
        <v>23</v>
      </c>
      <c r="G1256" s="478">
        <v>183</v>
      </c>
      <c r="H1256" s="478">
        <v>183</v>
      </c>
      <c r="I1256" s="478">
        <v>183</v>
      </c>
      <c r="J1256" s="480">
        <v>168</v>
      </c>
      <c r="K1256" s="480">
        <v>136</v>
      </c>
      <c r="L1256" s="441"/>
    </row>
    <row r="1257" s="392" customFormat="1" ht="30" customHeight="1" spans="1:12">
      <c r="A1257" s="421" t="s">
        <v>229</v>
      </c>
      <c r="B1257" s="422" t="s">
        <v>1839</v>
      </c>
      <c r="C1257" s="423" t="s">
        <v>1840</v>
      </c>
      <c r="D1257" s="423" t="s">
        <v>1077</v>
      </c>
      <c r="E1257" s="423"/>
      <c r="F1257" s="424" t="s">
        <v>23</v>
      </c>
      <c r="G1257" s="478">
        <v>110.2</v>
      </c>
      <c r="H1257" s="478">
        <v>110.2</v>
      </c>
      <c r="I1257" s="478">
        <v>110.2</v>
      </c>
      <c r="J1257" s="480">
        <v>101</v>
      </c>
      <c r="K1257" s="479">
        <v>76.2816666666667</v>
      </c>
      <c r="L1257" s="441"/>
    </row>
    <row r="1258" s="392" customFormat="1" ht="30" customHeight="1" spans="1:12">
      <c r="A1258" s="421" t="s">
        <v>174</v>
      </c>
      <c r="B1258" s="422">
        <v>250402</v>
      </c>
      <c r="C1258" s="423" t="s">
        <v>1841</v>
      </c>
      <c r="D1258" s="423"/>
      <c r="E1258" s="423"/>
      <c r="F1258" s="424"/>
      <c r="G1258" s="478"/>
      <c r="H1258" s="478"/>
      <c r="I1258" s="478"/>
      <c r="J1258" s="478"/>
      <c r="K1258" s="478"/>
      <c r="L1258" s="441"/>
    </row>
    <row r="1259" s="392" customFormat="1" ht="30" customHeight="1" spans="1:12">
      <c r="A1259" s="421" t="s">
        <v>15</v>
      </c>
      <c r="B1259" s="422">
        <v>250402001</v>
      </c>
      <c r="C1259" s="423" t="s">
        <v>1842</v>
      </c>
      <c r="D1259" s="423"/>
      <c r="E1259" s="423"/>
      <c r="F1259" s="424" t="s">
        <v>1072</v>
      </c>
      <c r="G1259" s="478">
        <v>15.8</v>
      </c>
      <c r="H1259" s="478">
        <v>15.8</v>
      </c>
      <c r="I1259" s="478">
        <v>15.8</v>
      </c>
      <c r="J1259" s="479">
        <v>14.2233333333333</v>
      </c>
      <c r="K1259" s="479">
        <v>10.62</v>
      </c>
      <c r="L1259" s="441"/>
    </row>
    <row r="1260" s="392" customFormat="1" ht="30" customHeight="1" spans="1:12">
      <c r="A1260" s="421" t="s">
        <v>174</v>
      </c>
      <c r="B1260" s="422">
        <v>250402002</v>
      </c>
      <c r="C1260" s="423" t="s">
        <v>1843</v>
      </c>
      <c r="D1260" s="423"/>
      <c r="E1260" s="423"/>
      <c r="F1260" s="424" t="s">
        <v>1072</v>
      </c>
      <c r="G1260" s="478">
        <v>30</v>
      </c>
      <c r="H1260" s="478">
        <v>30</v>
      </c>
      <c r="I1260" s="478">
        <v>30</v>
      </c>
      <c r="J1260" s="479">
        <v>25.8333333333333</v>
      </c>
      <c r="K1260" s="479">
        <v>21.05</v>
      </c>
      <c r="L1260" s="441"/>
    </row>
    <row r="1261" s="392" customFormat="1" ht="30" customHeight="1" spans="1:12">
      <c r="A1261" s="421" t="s">
        <v>177</v>
      </c>
      <c r="B1261" s="422">
        <v>2504020021</v>
      </c>
      <c r="C1261" s="423" t="s">
        <v>1844</v>
      </c>
      <c r="D1261" s="423"/>
      <c r="E1261" s="423"/>
      <c r="F1261" s="424" t="s">
        <v>23</v>
      </c>
      <c r="G1261" s="478">
        <v>69.3</v>
      </c>
      <c r="H1261" s="478">
        <v>69.3</v>
      </c>
      <c r="I1261" s="478">
        <v>69.3</v>
      </c>
      <c r="J1261" s="479">
        <v>69.2</v>
      </c>
      <c r="K1261" s="479">
        <v>47.2833333333333</v>
      </c>
      <c r="L1261" s="441"/>
    </row>
    <row r="1262" s="392" customFormat="1" ht="59.25" customHeight="1" spans="1:12">
      <c r="A1262" s="421" t="s">
        <v>15</v>
      </c>
      <c r="B1262" s="422">
        <v>250402003</v>
      </c>
      <c r="C1262" s="423" t="s">
        <v>1845</v>
      </c>
      <c r="D1262" s="423" t="s">
        <v>1846</v>
      </c>
      <c r="E1262" s="423"/>
      <c r="F1262" s="424" t="s">
        <v>1072</v>
      </c>
      <c r="G1262" s="478">
        <v>15.8</v>
      </c>
      <c r="H1262" s="478">
        <v>15.8</v>
      </c>
      <c r="I1262" s="478">
        <v>15.8</v>
      </c>
      <c r="J1262" s="479">
        <v>14.25</v>
      </c>
      <c r="K1262" s="479">
        <v>10.71</v>
      </c>
      <c r="L1262" s="441" t="s">
        <v>1819</v>
      </c>
    </row>
    <row r="1263" s="392" customFormat="1" ht="30" customHeight="1" spans="1:12">
      <c r="A1263" s="421" t="s">
        <v>261</v>
      </c>
      <c r="B1263" s="422">
        <v>2504020031</v>
      </c>
      <c r="C1263" s="423" t="s">
        <v>1847</v>
      </c>
      <c r="D1263" s="423" t="s">
        <v>1301</v>
      </c>
      <c r="E1263" s="423"/>
      <c r="F1263" s="424" t="s">
        <v>1072</v>
      </c>
      <c r="G1263" s="478">
        <v>58.1</v>
      </c>
      <c r="H1263" s="478">
        <v>58.1</v>
      </c>
      <c r="I1263" s="478">
        <v>58.1</v>
      </c>
      <c r="J1263" s="480">
        <v>53.9966666666667</v>
      </c>
      <c r="K1263" s="479">
        <v>39.8</v>
      </c>
      <c r="L1263" s="441"/>
    </row>
    <row r="1264" s="392" customFormat="1" ht="30" customHeight="1" spans="1:12">
      <c r="A1264" s="421" t="s">
        <v>15</v>
      </c>
      <c r="B1264" s="422">
        <v>250402004</v>
      </c>
      <c r="C1264" s="423" t="s">
        <v>1848</v>
      </c>
      <c r="D1264" s="423"/>
      <c r="E1264" s="423"/>
      <c r="F1264" s="424" t="s">
        <v>1072</v>
      </c>
      <c r="G1264" s="478">
        <v>15.8</v>
      </c>
      <c r="H1264" s="478">
        <v>15.8</v>
      </c>
      <c r="I1264" s="478">
        <v>15.8</v>
      </c>
      <c r="J1264" s="479">
        <v>14.3233333333333</v>
      </c>
      <c r="K1264" s="479">
        <v>10.71</v>
      </c>
      <c r="L1264" s="441"/>
    </row>
    <row r="1265" s="392" customFormat="1" ht="30" customHeight="1" spans="1:12">
      <c r="A1265" s="421" t="s">
        <v>284</v>
      </c>
      <c r="B1265" s="422">
        <v>250402005</v>
      </c>
      <c r="C1265" s="423" t="s">
        <v>1849</v>
      </c>
      <c r="D1265" s="423" t="s">
        <v>1850</v>
      </c>
      <c r="E1265" s="423"/>
      <c r="F1265" s="424" t="s">
        <v>1072</v>
      </c>
      <c r="G1265" s="478">
        <v>10</v>
      </c>
      <c r="H1265" s="478">
        <v>10</v>
      </c>
      <c r="I1265" s="478">
        <v>10</v>
      </c>
      <c r="J1265" s="479">
        <v>8.4</v>
      </c>
      <c r="K1265" s="480">
        <v>7</v>
      </c>
      <c r="L1265" s="441" t="s">
        <v>1851</v>
      </c>
    </row>
    <row r="1266" s="392" customFormat="1" ht="30" customHeight="1" spans="1:12">
      <c r="A1266" s="421" t="s">
        <v>261</v>
      </c>
      <c r="B1266" s="422">
        <v>2504020051</v>
      </c>
      <c r="C1266" s="423" t="s">
        <v>1852</v>
      </c>
      <c r="D1266" s="423" t="s">
        <v>1853</v>
      </c>
      <c r="E1266" s="423"/>
      <c r="F1266" s="424" t="s">
        <v>1072</v>
      </c>
      <c r="G1266" s="478">
        <v>28.2</v>
      </c>
      <c r="H1266" s="478">
        <v>28.2</v>
      </c>
      <c r="I1266" s="478">
        <v>28.2</v>
      </c>
      <c r="J1266" s="480">
        <v>28</v>
      </c>
      <c r="K1266" s="479">
        <v>19.6666666666667</v>
      </c>
      <c r="L1266" s="441"/>
    </row>
    <row r="1267" s="392" customFormat="1" ht="30" customHeight="1" spans="1:12">
      <c r="A1267" s="421" t="s">
        <v>15</v>
      </c>
      <c r="B1267" s="422">
        <v>250402006</v>
      </c>
      <c r="C1267" s="423" t="s">
        <v>1854</v>
      </c>
      <c r="D1267" s="423"/>
      <c r="E1267" s="423"/>
      <c r="F1267" s="424" t="s">
        <v>1072</v>
      </c>
      <c r="G1267" s="478">
        <v>15.8</v>
      </c>
      <c r="H1267" s="478">
        <v>15.8</v>
      </c>
      <c r="I1267" s="478">
        <v>15.8</v>
      </c>
      <c r="J1267" s="479">
        <v>14.25</v>
      </c>
      <c r="K1267" s="479">
        <v>10.71</v>
      </c>
      <c r="L1267" s="441"/>
    </row>
    <row r="1268" s="392" customFormat="1" ht="30" customHeight="1" spans="1:12">
      <c r="A1268" s="421" t="s">
        <v>177</v>
      </c>
      <c r="B1268" s="422">
        <v>2504020061</v>
      </c>
      <c r="C1268" s="423" t="s">
        <v>1855</v>
      </c>
      <c r="D1268" s="423"/>
      <c r="E1268" s="423"/>
      <c r="F1268" s="424" t="s">
        <v>23</v>
      </c>
      <c r="G1268" s="478">
        <v>47.6</v>
      </c>
      <c r="H1268" s="478">
        <v>47.6</v>
      </c>
      <c r="I1268" s="478">
        <v>47.6</v>
      </c>
      <c r="J1268" s="480">
        <v>45.99</v>
      </c>
      <c r="K1268" s="479">
        <v>31.635</v>
      </c>
      <c r="L1268" s="441"/>
    </row>
    <row r="1269" s="392" customFormat="1" ht="30" customHeight="1" spans="1:12">
      <c r="A1269" s="421" t="s">
        <v>15</v>
      </c>
      <c r="B1269" s="422">
        <v>250402007</v>
      </c>
      <c r="C1269" s="423" t="s">
        <v>1856</v>
      </c>
      <c r="D1269" s="423"/>
      <c r="E1269" s="423"/>
      <c r="F1269" s="424" t="s">
        <v>1072</v>
      </c>
      <c r="G1269" s="478">
        <v>15.8</v>
      </c>
      <c r="H1269" s="478">
        <v>15.8</v>
      </c>
      <c r="I1269" s="478">
        <v>15.8</v>
      </c>
      <c r="J1269" s="479">
        <v>14.3233333333333</v>
      </c>
      <c r="K1269" s="479">
        <v>10.71</v>
      </c>
      <c r="L1269" s="441"/>
    </row>
    <row r="1270" s="392" customFormat="1" ht="30" customHeight="1" spans="1:12">
      <c r="A1270" s="421" t="s">
        <v>15</v>
      </c>
      <c r="B1270" s="422">
        <v>250402008</v>
      </c>
      <c r="C1270" s="423" t="s">
        <v>1857</v>
      </c>
      <c r="D1270" s="423"/>
      <c r="E1270" s="423"/>
      <c r="F1270" s="424" t="s">
        <v>1072</v>
      </c>
      <c r="G1270" s="478">
        <v>15.8</v>
      </c>
      <c r="H1270" s="478">
        <v>15.8</v>
      </c>
      <c r="I1270" s="478">
        <v>15.8</v>
      </c>
      <c r="J1270" s="479">
        <v>14.388</v>
      </c>
      <c r="K1270" s="479">
        <v>10.71</v>
      </c>
      <c r="L1270" s="441"/>
    </row>
    <row r="1271" s="392" customFormat="1" ht="30" customHeight="1" spans="1:12">
      <c r="A1271" s="421" t="s">
        <v>15</v>
      </c>
      <c r="B1271" s="422">
        <v>250402009</v>
      </c>
      <c r="C1271" s="423" t="s">
        <v>1858</v>
      </c>
      <c r="D1271" s="423"/>
      <c r="E1271" s="423"/>
      <c r="F1271" s="424" t="s">
        <v>1072</v>
      </c>
      <c r="G1271" s="478">
        <v>17</v>
      </c>
      <c r="H1271" s="478">
        <v>17</v>
      </c>
      <c r="I1271" s="478">
        <v>17</v>
      </c>
      <c r="J1271" s="479">
        <v>14.6</v>
      </c>
      <c r="K1271" s="479">
        <v>12</v>
      </c>
      <c r="L1271" s="441"/>
    </row>
    <row r="1272" s="392" customFormat="1" ht="30" customHeight="1" spans="1:12">
      <c r="A1272" s="421" t="s">
        <v>15</v>
      </c>
      <c r="B1272" s="422">
        <v>250402010</v>
      </c>
      <c r="C1272" s="423" t="s">
        <v>1859</v>
      </c>
      <c r="D1272" s="423"/>
      <c r="E1272" s="423"/>
      <c r="F1272" s="424" t="s">
        <v>1072</v>
      </c>
      <c r="G1272" s="478">
        <v>15.8</v>
      </c>
      <c r="H1272" s="478">
        <v>15.8</v>
      </c>
      <c r="I1272" s="478">
        <v>15.8</v>
      </c>
      <c r="J1272" s="479">
        <v>14.388</v>
      </c>
      <c r="K1272" s="479">
        <v>10.71</v>
      </c>
      <c r="L1272" s="441"/>
    </row>
    <row r="1273" s="392" customFormat="1" ht="30" customHeight="1" spans="1:12">
      <c r="A1273" s="421" t="s">
        <v>15</v>
      </c>
      <c r="B1273" s="422">
        <v>250402011</v>
      </c>
      <c r="C1273" s="423" t="s">
        <v>1860</v>
      </c>
      <c r="D1273" s="423"/>
      <c r="E1273" s="423"/>
      <c r="F1273" s="424" t="s">
        <v>1072</v>
      </c>
      <c r="G1273" s="478">
        <v>15.8</v>
      </c>
      <c r="H1273" s="478">
        <v>15.8</v>
      </c>
      <c r="I1273" s="478">
        <v>15.8</v>
      </c>
      <c r="J1273" s="479">
        <v>14.3233333333333</v>
      </c>
      <c r="K1273" s="479">
        <v>10.71</v>
      </c>
      <c r="L1273" s="441"/>
    </row>
    <row r="1274" s="392" customFormat="1" ht="30" customHeight="1" spans="1:12">
      <c r="A1274" s="421" t="s">
        <v>15</v>
      </c>
      <c r="B1274" s="422">
        <v>250402012</v>
      </c>
      <c r="C1274" s="423" t="s">
        <v>1861</v>
      </c>
      <c r="D1274" s="423" t="s">
        <v>1862</v>
      </c>
      <c r="E1274" s="423"/>
      <c r="F1274" s="424" t="s">
        <v>1072</v>
      </c>
      <c r="G1274" s="478">
        <v>15.8</v>
      </c>
      <c r="H1274" s="478">
        <v>15.8</v>
      </c>
      <c r="I1274" s="478">
        <v>15.8</v>
      </c>
      <c r="J1274" s="479">
        <v>14.3233333333333</v>
      </c>
      <c r="K1274" s="479">
        <v>10.71</v>
      </c>
      <c r="L1274" s="441"/>
    </row>
    <row r="1275" s="392" customFormat="1" ht="30" customHeight="1" spans="1:12">
      <c r="A1275" s="421" t="s">
        <v>15</v>
      </c>
      <c r="B1275" s="422">
        <v>250402013</v>
      </c>
      <c r="C1275" s="423" t="s">
        <v>1863</v>
      </c>
      <c r="D1275" s="423"/>
      <c r="E1275" s="423"/>
      <c r="F1275" s="424" t="s">
        <v>1072</v>
      </c>
      <c r="G1275" s="478">
        <v>15.8</v>
      </c>
      <c r="H1275" s="478">
        <v>15.8</v>
      </c>
      <c r="I1275" s="478">
        <v>15.8</v>
      </c>
      <c r="J1275" s="479">
        <v>14.3233333333333</v>
      </c>
      <c r="K1275" s="479">
        <v>10.71</v>
      </c>
      <c r="L1275" s="441"/>
    </row>
    <row r="1276" s="392" customFormat="1" ht="30" customHeight="1" spans="1:12">
      <c r="A1276" s="421" t="s">
        <v>15</v>
      </c>
      <c r="B1276" s="422">
        <v>250402014</v>
      </c>
      <c r="C1276" s="423" t="s">
        <v>1864</v>
      </c>
      <c r="D1276" s="423" t="s">
        <v>1865</v>
      </c>
      <c r="E1276" s="423"/>
      <c r="F1276" s="424" t="s">
        <v>1072</v>
      </c>
      <c r="G1276" s="478">
        <v>15.8</v>
      </c>
      <c r="H1276" s="478">
        <v>15.8</v>
      </c>
      <c r="I1276" s="478">
        <v>15.8</v>
      </c>
      <c r="J1276" s="479">
        <v>14.3233333333333</v>
      </c>
      <c r="K1276" s="479">
        <v>10.71</v>
      </c>
      <c r="L1276" s="441"/>
    </row>
    <row r="1277" s="392" customFormat="1" ht="30" customHeight="1" spans="1:12">
      <c r="A1277" s="421" t="s">
        <v>15</v>
      </c>
      <c r="B1277" s="422">
        <v>250402015</v>
      </c>
      <c r="C1277" s="423" t="s">
        <v>1866</v>
      </c>
      <c r="D1277" s="423"/>
      <c r="E1277" s="423"/>
      <c r="F1277" s="424" t="s">
        <v>1072</v>
      </c>
      <c r="G1277" s="478">
        <v>15.8</v>
      </c>
      <c r="H1277" s="478">
        <v>15.8</v>
      </c>
      <c r="I1277" s="478">
        <v>15.8</v>
      </c>
      <c r="J1277" s="479">
        <v>14.3233333333333</v>
      </c>
      <c r="K1277" s="479">
        <v>10.71</v>
      </c>
      <c r="L1277" s="441"/>
    </row>
    <row r="1278" s="392" customFormat="1" ht="30" customHeight="1" spans="1:12">
      <c r="A1278" s="421" t="s">
        <v>15</v>
      </c>
      <c r="B1278" s="422">
        <v>250402016</v>
      </c>
      <c r="C1278" s="423" t="s">
        <v>1867</v>
      </c>
      <c r="D1278" s="423" t="s">
        <v>1868</v>
      </c>
      <c r="E1278" s="423"/>
      <c r="F1278" s="424" t="s">
        <v>1072</v>
      </c>
      <c r="G1278" s="478">
        <v>15.8</v>
      </c>
      <c r="H1278" s="478">
        <v>15.8</v>
      </c>
      <c r="I1278" s="478">
        <v>15.8</v>
      </c>
      <c r="J1278" s="479">
        <v>14.2866666666667</v>
      </c>
      <c r="K1278" s="479">
        <v>10.71</v>
      </c>
      <c r="L1278" s="441"/>
    </row>
    <row r="1279" s="392" customFormat="1" ht="30" customHeight="1" spans="1:12">
      <c r="A1279" s="421" t="s">
        <v>15</v>
      </c>
      <c r="B1279" s="422">
        <v>250402017</v>
      </c>
      <c r="C1279" s="423" t="s">
        <v>1869</v>
      </c>
      <c r="D1279" s="423"/>
      <c r="E1279" s="423"/>
      <c r="F1279" s="424" t="s">
        <v>1072</v>
      </c>
      <c r="G1279" s="478">
        <v>15.8</v>
      </c>
      <c r="H1279" s="478">
        <v>15.8</v>
      </c>
      <c r="I1279" s="478">
        <v>15.8</v>
      </c>
      <c r="J1279" s="479">
        <v>14.3</v>
      </c>
      <c r="K1279" s="479">
        <v>10.71</v>
      </c>
      <c r="L1279" s="441"/>
    </row>
    <row r="1280" s="392" customFormat="1" ht="30" customHeight="1" spans="1:12">
      <c r="A1280" s="421" t="s">
        <v>393</v>
      </c>
      <c r="B1280" s="422">
        <v>2504020171</v>
      </c>
      <c r="C1280" s="423" t="s">
        <v>1870</v>
      </c>
      <c r="D1280" s="423" t="s">
        <v>1676</v>
      </c>
      <c r="E1280" s="423"/>
      <c r="F1280" s="424" t="s">
        <v>1072</v>
      </c>
      <c r="G1280" s="478">
        <v>35.7</v>
      </c>
      <c r="H1280" s="478">
        <v>35.7</v>
      </c>
      <c r="I1280" s="478">
        <v>35.7</v>
      </c>
      <c r="J1280" s="479">
        <v>34.2433333333333</v>
      </c>
      <c r="K1280" s="479">
        <v>26.0866666666667</v>
      </c>
      <c r="L1280" s="441"/>
    </row>
    <row r="1281" s="392" customFormat="1" ht="30" customHeight="1" spans="1:12">
      <c r="A1281" s="421" t="s">
        <v>15</v>
      </c>
      <c r="B1281" s="422">
        <v>250402018</v>
      </c>
      <c r="C1281" s="423" t="s">
        <v>1871</v>
      </c>
      <c r="D1281" s="423"/>
      <c r="E1281" s="423"/>
      <c r="F1281" s="424" t="s">
        <v>1072</v>
      </c>
      <c r="G1281" s="478">
        <v>15.8</v>
      </c>
      <c r="H1281" s="478">
        <v>15.8</v>
      </c>
      <c r="I1281" s="478">
        <v>15.8</v>
      </c>
      <c r="J1281" s="479">
        <v>14.344</v>
      </c>
      <c r="K1281" s="479">
        <v>10.71</v>
      </c>
      <c r="L1281" s="441"/>
    </row>
    <row r="1282" s="392" customFormat="1" ht="30" customHeight="1" spans="1:12">
      <c r="A1282" s="421" t="s">
        <v>15</v>
      </c>
      <c r="B1282" s="422">
        <v>250402019</v>
      </c>
      <c r="C1282" s="423" t="s">
        <v>1872</v>
      </c>
      <c r="D1282" s="423"/>
      <c r="E1282" s="423"/>
      <c r="F1282" s="424" t="s">
        <v>1072</v>
      </c>
      <c r="G1282" s="478">
        <v>15.8</v>
      </c>
      <c r="H1282" s="478">
        <v>15.8</v>
      </c>
      <c r="I1282" s="478">
        <v>15.8</v>
      </c>
      <c r="J1282" s="479">
        <v>14.3233333333333</v>
      </c>
      <c r="K1282" s="479">
        <v>10.71</v>
      </c>
      <c r="L1282" s="441"/>
    </row>
    <row r="1283" s="392" customFormat="1" ht="30" customHeight="1" spans="1:12">
      <c r="A1283" s="421" t="s">
        <v>15</v>
      </c>
      <c r="B1283" s="422">
        <v>250402020</v>
      </c>
      <c r="C1283" s="423" t="s">
        <v>1873</v>
      </c>
      <c r="D1283" s="423"/>
      <c r="E1283" s="423"/>
      <c r="F1283" s="424" t="s">
        <v>1072</v>
      </c>
      <c r="G1283" s="478">
        <v>17</v>
      </c>
      <c r="H1283" s="478">
        <v>17</v>
      </c>
      <c r="I1283" s="478">
        <v>17</v>
      </c>
      <c r="J1283" s="479">
        <v>14.5</v>
      </c>
      <c r="K1283" s="480">
        <v>12</v>
      </c>
      <c r="L1283" s="441"/>
    </row>
    <row r="1284" s="392" customFormat="1" ht="30" customHeight="1" spans="1:12">
      <c r="A1284" s="421" t="s">
        <v>15</v>
      </c>
      <c r="B1284" s="422">
        <v>250402021</v>
      </c>
      <c r="C1284" s="423" t="s">
        <v>1874</v>
      </c>
      <c r="D1284" s="423"/>
      <c r="E1284" s="423"/>
      <c r="F1284" s="424" t="s">
        <v>1072</v>
      </c>
      <c r="G1284" s="478">
        <v>15.8</v>
      </c>
      <c r="H1284" s="478">
        <v>15.8</v>
      </c>
      <c r="I1284" s="478">
        <v>15.8</v>
      </c>
      <c r="J1284" s="479">
        <v>14.3233333333333</v>
      </c>
      <c r="K1284" s="479">
        <v>10.71</v>
      </c>
      <c r="L1284" s="441"/>
    </row>
    <row r="1285" s="392" customFormat="1" ht="30" customHeight="1" spans="1:12">
      <c r="A1285" s="421" t="s">
        <v>15</v>
      </c>
      <c r="B1285" s="422">
        <v>250402022</v>
      </c>
      <c r="C1285" s="423" t="s">
        <v>1875</v>
      </c>
      <c r="D1285" s="423"/>
      <c r="E1285" s="423"/>
      <c r="F1285" s="424" t="s">
        <v>1072</v>
      </c>
      <c r="G1285" s="478">
        <v>24.8</v>
      </c>
      <c r="H1285" s="478">
        <v>24.8</v>
      </c>
      <c r="I1285" s="478">
        <v>24.8</v>
      </c>
      <c r="J1285" s="479">
        <v>22.5233333333333</v>
      </c>
      <c r="K1285" s="480">
        <v>16.99</v>
      </c>
      <c r="L1285" s="441"/>
    </row>
    <row r="1286" s="392" customFormat="1" ht="30" customHeight="1" spans="1:12">
      <c r="A1286" s="421" t="s">
        <v>15</v>
      </c>
      <c r="B1286" s="422">
        <v>250402023</v>
      </c>
      <c r="C1286" s="423" t="s">
        <v>1876</v>
      </c>
      <c r="D1286" s="423"/>
      <c r="E1286" s="423"/>
      <c r="F1286" s="424" t="s">
        <v>1072</v>
      </c>
      <c r="G1286" s="478">
        <v>12.9</v>
      </c>
      <c r="H1286" s="478">
        <v>12.9</v>
      </c>
      <c r="I1286" s="478">
        <v>12.9</v>
      </c>
      <c r="J1286" s="479">
        <v>11.3516666666667</v>
      </c>
      <c r="K1286" s="479">
        <v>8.57833333333333</v>
      </c>
      <c r="L1286" s="441"/>
    </row>
    <row r="1287" s="392" customFormat="1" ht="30" customHeight="1" spans="1:12">
      <c r="A1287" s="421" t="s">
        <v>15</v>
      </c>
      <c r="B1287" s="422">
        <v>250402024</v>
      </c>
      <c r="C1287" s="423" t="s">
        <v>1877</v>
      </c>
      <c r="D1287" s="423"/>
      <c r="E1287" s="423"/>
      <c r="F1287" s="424" t="s">
        <v>1072</v>
      </c>
      <c r="G1287" s="478">
        <v>12.9</v>
      </c>
      <c r="H1287" s="478">
        <v>12.9</v>
      </c>
      <c r="I1287" s="478">
        <v>12.9</v>
      </c>
      <c r="J1287" s="479">
        <v>11.3516666666667</v>
      </c>
      <c r="K1287" s="479">
        <v>8.57833333333333</v>
      </c>
      <c r="L1287" s="441"/>
    </row>
    <row r="1288" s="392" customFormat="1" ht="30" customHeight="1" spans="1:12">
      <c r="A1288" s="421" t="s">
        <v>369</v>
      </c>
      <c r="B1288" s="422">
        <v>250402025</v>
      </c>
      <c r="C1288" s="423" t="s">
        <v>1878</v>
      </c>
      <c r="D1288" s="423"/>
      <c r="E1288" s="423"/>
      <c r="F1288" s="424" t="s">
        <v>1072</v>
      </c>
      <c r="G1288" s="478">
        <v>10.9</v>
      </c>
      <c r="H1288" s="478">
        <v>10.9</v>
      </c>
      <c r="I1288" s="478">
        <v>10.9</v>
      </c>
      <c r="J1288" s="480">
        <v>10.02</v>
      </c>
      <c r="K1288" s="479">
        <v>7.445</v>
      </c>
      <c r="L1288" s="441"/>
    </row>
    <row r="1289" s="392" customFormat="1" ht="30" customHeight="1" spans="1:12">
      <c r="A1289" s="421" t="s">
        <v>15</v>
      </c>
      <c r="B1289" s="422">
        <v>250402026</v>
      </c>
      <c r="C1289" s="423" t="s">
        <v>1879</v>
      </c>
      <c r="D1289" s="423"/>
      <c r="E1289" s="423"/>
      <c r="F1289" s="424" t="s">
        <v>1072</v>
      </c>
      <c r="G1289" s="478">
        <v>12.9</v>
      </c>
      <c r="H1289" s="478">
        <v>12.9</v>
      </c>
      <c r="I1289" s="478">
        <v>12.9</v>
      </c>
      <c r="J1289" s="479">
        <v>11.3</v>
      </c>
      <c r="K1289" s="479">
        <v>8.57833333333333</v>
      </c>
      <c r="L1289" s="441"/>
    </row>
    <row r="1290" s="392" customFormat="1" ht="30" customHeight="1" spans="1:12">
      <c r="A1290" s="421" t="s">
        <v>15</v>
      </c>
      <c r="B1290" s="422">
        <v>250402027</v>
      </c>
      <c r="C1290" s="423" t="s">
        <v>1880</v>
      </c>
      <c r="D1290" s="423"/>
      <c r="E1290" s="423"/>
      <c r="F1290" s="424" t="s">
        <v>1072</v>
      </c>
      <c r="G1290" s="478">
        <v>12.9</v>
      </c>
      <c r="H1290" s="478">
        <v>12.9</v>
      </c>
      <c r="I1290" s="478">
        <v>12.9</v>
      </c>
      <c r="J1290" s="479">
        <v>11.4533333333333</v>
      </c>
      <c r="K1290" s="479">
        <v>8.57833333333333</v>
      </c>
      <c r="L1290" s="441"/>
    </row>
    <row r="1291" s="392" customFormat="1" ht="30" customHeight="1" spans="1:12">
      <c r="A1291" s="421" t="s">
        <v>15</v>
      </c>
      <c r="B1291" s="422">
        <v>250402028</v>
      </c>
      <c r="C1291" s="423" t="s">
        <v>1881</v>
      </c>
      <c r="D1291" s="423"/>
      <c r="E1291" s="423"/>
      <c r="F1291" s="424" t="s">
        <v>1072</v>
      </c>
      <c r="G1291" s="478">
        <v>12.9</v>
      </c>
      <c r="H1291" s="478">
        <v>12.9</v>
      </c>
      <c r="I1291" s="478">
        <v>12.9</v>
      </c>
      <c r="J1291" s="479">
        <v>11.4533333333333</v>
      </c>
      <c r="K1291" s="479">
        <v>8.57833333333333</v>
      </c>
      <c r="L1291" s="441"/>
    </row>
    <row r="1292" s="392" customFormat="1" ht="30" customHeight="1" spans="1:12">
      <c r="A1292" s="421" t="s">
        <v>15</v>
      </c>
      <c r="B1292" s="422">
        <v>250402029</v>
      </c>
      <c r="C1292" s="423" t="s">
        <v>1882</v>
      </c>
      <c r="D1292" s="423"/>
      <c r="E1292" s="423"/>
      <c r="F1292" s="424" t="s">
        <v>1072</v>
      </c>
      <c r="G1292" s="478">
        <v>12.9</v>
      </c>
      <c r="H1292" s="478">
        <v>12.9</v>
      </c>
      <c r="I1292" s="478">
        <v>12.9</v>
      </c>
      <c r="J1292" s="479">
        <v>11.4533333333333</v>
      </c>
      <c r="K1292" s="479">
        <v>8.57833333333333</v>
      </c>
      <c r="L1292" s="441"/>
    </row>
    <row r="1293" s="392" customFormat="1" ht="30" customHeight="1" spans="1:12">
      <c r="A1293" s="421" t="s">
        <v>15</v>
      </c>
      <c r="B1293" s="422">
        <v>250402030</v>
      </c>
      <c r="C1293" s="423" t="s">
        <v>1883</v>
      </c>
      <c r="D1293" s="423" t="s">
        <v>1884</v>
      </c>
      <c r="E1293" s="423"/>
      <c r="F1293" s="424" t="s">
        <v>1072</v>
      </c>
      <c r="G1293" s="478">
        <v>12.9</v>
      </c>
      <c r="H1293" s="478">
        <v>12.9</v>
      </c>
      <c r="I1293" s="478">
        <v>12.9</v>
      </c>
      <c r="J1293" s="479">
        <v>11.4533333333333</v>
      </c>
      <c r="K1293" s="479">
        <v>8.57833333333333</v>
      </c>
      <c r="L1293" s="441"/>
    </row>
    <row r="1294" s="392" customFormat="1" ht="30" customHeight="1" spans="1:12">
      <c r="A1294" s="421" t="s">
        <v>15</v>
      </c>
      <c r="B1294" s="422">
        <v>250402031</v>
      </c>
      <c r="C1294" s="423" t="s">
        <v>1885</v>
      </c>
      <c r="D1294" s="423" t="s">
        <v>1884</v>
      </c>
      <c r="E1294" s="423"/>
      <c r="F1294" s="424" t="s">
        <v>1072</v>
      </c>
      <c r="G1294" s="478">
        <v>12.9</v>
      </c>
      <c r="H1294" s="478">
        <v>12.9</v>
      </c>
      <c r="I1294" s="478">
        <v>12.9</v>
      </c>
      <c r="J1294" s="479">
        <v>11.4533333333333</v>
      </c>
      <c r="K1294" s="479">
        <v>8.57833333333333</v>
      </c>
      <c r="L1294" s="441"/>
    </row>
    <row r="1295" s="392" customFormat="1" ht="30" customHeight="1" spans="1:12">
      <c r="A1295" s="421" t="s">
        <v>15</v>
      </c>
      <c r="B1295" s="422">
        <v>250402032</v>
      </c>
      <c r="C1295" s="423" t="s">
        <v>1886</v>
      </c>
      <c r="D1295" s="423"/>
      <c r="E1295" s="423"/>
      <c r="F1295" s="424" t="s">
        <v>1072</v>
      </c>
      <c r="G1295" s="478">
        <v>12.9</v>
      </c>
      <c r="H1295" s="478">
        <v>12.9</v>
      </c>
      <c r="I1295" s="478">
        <v>12.9</v>
      </c>
      <c r="J1295" s="479">
        <v>11.4533333333333</v>
      </c>
      <c r="K1295" s="479">
        <v>8.57833333333333</v>
      </c>
      <c r="L1295" s="441"/>
    </row>
    <row r="1296" s="392" customFormat="1" ht="30" customHeight="1" spans="1:12">
      <c r="A1296" s="421" t="s">
        <v>369</v>
      </c>
      <c r="B1296" s="422">
        <v>250402033</v>
      </c>
      <c r="C1296" s="423" t="s">
        <v>1887</v>
      </c>
      <c r="D1296" s="423" t="s">
        <v>1888</v>
      </c>
      <c r="E1296" s="423"/>
      <c r="F1296" s="424" t="s">
        <v>1072</v>
      </c>
      <c r="G1296" s="478">
        <v>10.9</v>
      </c>
      <c r="H1296" s="478">
        <v>10.9</v>
      </c>
      <c r="I1296" s="478">
        <v>10.9</v>
      </c>
      <c r="J1296" s="480">
        <v>10.02</v>
      </c>
      <c r="K1296" s="479">
        <v>7.445</v>
      </c>
      <c r="L1296" s="441"/>
    </row>
    <row r="1297" s="392" customFormat="1" ht="30" customHeight="1" spans="1:12">
      <c r="A1297" s="421" t="s">
        <v>15</v>
      </c>
      <c r="B1297" s="422">
        <v>250402034</v>
      </c>
      <c r="C1297" s="423" t="s">
        <v>1889</v>
      </c>
      <c r="D1297" s="423"/>
      <c r="E1297" s="423"/>
      <c r="F1297" s="424" t="s">
        <v>1072</v>
      </c>
      <c r="G1297" s="478">
        <v>12.9</v>
      </c>
      <c r="H1297" s="478">
        <v>12.9</v>
      </c>
      <c r="I1297" s="478">
        <v>12.9</v>
      </c>
      <c r="J1297" s="479">
        <v>11.4533333333333</v>
      </c>
      <c r="K1297" s="479">
        <v>8.57833333333333</v>
      </c>
      <c r="L1297" s="441"/>
    </row>
    <row r="1298" s="392" customFormat="1" ht="30" customHeight="1" spans="1:12">
      <c r="A1298" s="421" t="s">
        <v>174</v>
      </c>
      <c r="B1298" s="422">
        <v>250402035</v>
      </c>
      <c r="C1298" s="423" t="s">
        <v>1890</v>
      </c>
      <c r="D1298" s="423"/>
      <c r="E1298" s="423"/>
      <c r="F1298" s="424" t="s">
        <v>1072</v>
      </c>
      <c r="G1298" s="478"/>
      <c r="H1298" s="478"/>
      <c r="I1298" s="478"/>
      <c r="J1298" s="478"/>
      <c r="K1298" s="478"/>
      <c r="L1298" s="441"/>
    </row>
    <row r="1299" s="392" customFormat="1" ht="30" customHeight="1" spans="1:12">
      <c r="A1299" s="421" t="s">
        <v>174</v>
      </c>
      <c r="B1299" s="422">
        <v>2504020350</v>
      </c>
      <c r="C1299" s="423" t="s">
        <v>1891</v>
      </c>
      <c r="D1299" s="423"/>
      <c r="E1299" s="423"/>
      <c r="F1299" s="424" t="s">
        <v>1072</v>
      </c>
      <c r="G1299" s="478">
        <v>7</v>
      </c>
      <c r="H1299" s="478">
        <v>7</v>
      </c>
      <c r="I1299" s="478">
        <v>7</v>
      </c>
      <c r="J1299" s="479">
        <v>6.18333333333333</v>
      </c>
      <c r="K1299" s="479">
        <v>4.86125</v>
      </c>
      <c r="L1299" s="441"/>
    </row>
    <row r="1300" s="392" customFormat="1" ht="30" customHeight="1" spans="1:12">
      <c r="A1300" s="421" t="s">
        <v>174</v>
      </c>
      <c r="B1300" s="422">
        <v>2504020351</v>
      </c>
      <c r="C1300" s="423" t="s">
        <v>1892</v>
      </c>
      <c r="D1300" s="423"/>
      <c r="E1300" s="423"/>
      <c r="F1300" s="424" t="s">
        <v>1072</v>
      </c>
      <c r="G1300" s="478">
        <v>12.4</v>
      </c>
      <c r="H1300" s="478">
        <v>12.4</v>
      </c>
      <c r="I1300" s="478">
        <v>12.4</v>
      </c>
      <c r="J1300" s="479">
        <v>12.2666666666667</v>
      </c>
      <c r="K1300" s="480">
        <v>9.02785714285714</v>
      </c>
      <c r="L1300" s="441"/>
    </row>
    <row r="1301" s="392" customFormat="1" ht="30" customHeight="1" spans="1:12">
      <c r="A1301" s="421" t="s">
        <v>393</v>
      </c>
      <c r="B1301" s="422">
        <v>2504020352</v>
      </c>
      <c r="C1301" s="423" t="s">
        <v>1893</v>
      </c>
      <c r="D1301" s="423" t="s">
        <v>1594</v>
      </c>
      <c r="E1301" s="423"/>
      <c r="F1301" s="424" t="s">
        <v>23</v>
      </c>
      <c r="G1301" s="478">
        <v>30.7</v>
      </c>
      <c r="H1301" s="478">
        <v>30.7</v>
      </c>
      <c r="I1301" s="478">
        <v>30.7</v>
      </c>
      <c r="J1301" s="479">
        <v>30.55</v>
      </c>
      <c r="K1301" s="479">
        <v>20.59125</v>
      </c>
      <c r="L1301" s="441"/>
    </row>
    <row r="1302" s="392" customFormat="1" ht="30" customHeight="1" spans="1:12">
      <c r="A1302" s="421" t="s">
        <v>15</v>
      </c>
      <c r="B1302" s="422">
        <v>250402036</v>
      </c>
      <c r="C1302" s="423" t="s">
        <v>1894</v>
      </c>
      <c r="D1302" s="423"/>
      <c r="E1302" s="423"/>
      <c r="F1302" s="424" t="s">
        <v>1072</v>
      </c>
      <c r="G1302" s="478">
        <v>12.9</v>
      </c>
      <c r="H1302" s="478">
        <v>12.9</v>
      </c>
      <c r="I1302" s="478">
        <v>12.9</v>
      </c>
      <c r="J1302" s="479">
        <v>11.4533333333333</v>
      </c>
      <c r="K1302" s="479">
        <v>8.57833333333333</v>
      </c>
      <c r="L1302" s="441"/>
    </row>
    <row r="1303" s="392" customFormat="1" ht="30" customHeight="1" spans="1:12">
      <c r="A1303" s="421" t="s">
        <v>15</v>
      </c>
      <c r="B1303" s="422">
        <v>250402037</v>
      </c>
      <c r="C1303" s="423" t="s">
        <v>1895</v>
      </c>
      <c r="D1303" s="423"/>
      <c r="E1303" s="423"/>
      <c r="F1303" s="424" t="s">
        <v>1072</v>
      </c>
      <c r="G1303" s="478">
        <v>10</v>
      </c>
      <c r="H1303" s="478">
        <v>10</v>
      </c>
      <c r="I1303" s="478">
        <v>10</v>
      </c>
      <c r="J1303" s="479">
        <v>8.33333333333333</v>
      </c>
      <c r="K1303" s="480">
        <v>7</v>
      </c>
      <c r="L1303" s="441"/>
    </row>
    <row r="1304" s="392" customFormat="1" ht="30" customHeight="1" spans="1:12">
      <c r="A1304" s="421" t="s">
        <v>284</v>
      </c>
      <c r="B1304" s="422">
        <v>250402038</v>
      </c>
      <c r="C1304" s="423" t="s">
        <v>1896</v>
      </c>
      <c r="D1304" s="423"/>
      <c r="E1304" s="423"/>
      <c r="F1304" s="424" t="s">
        <v>1072</v>
      </c>
      <c r="G1304" s="478">
        <v>18.9</v>
      </c>
      <c r="H1304" s="478">
        <v>18.9</v>
      </c>
      <c r="I1304" s="478">
        <v>18.9</v>
      </c>
      <c r="J1304" s="479">
        <v>16.702</v>
      </c>
      <c r="K1304" s="479">
        <v>12.8916666666667</v>
      </c>
      <c r="L1304" s="441"/>
    </row>
    <row r="1305" s="392" customFormat="1" ht="30" customHeight="1" spans="1:12">
      <c r="A1305" s="421" t="s">
        <v>284</v>
      </c>
      <c r="B1305" s="422">
        <v>250402039</v>
      </c>
      <c r="C1305" s="423" t="s">
        <v>1897</v>
      </c>
      <c r="D1305" s="423"/>
      <c r="E1305" s="423"/>
      <c r="F1305" s="424" t="s">
        <v>1072</v>
      </c>
      <c r="G1305" s="478">
        <v>45</v>
      </c>
      <c r="H1305" s="478">
        <v>45</v>
      </c>
      <c r="I1305" s="478">
        <v>45</v>
      </c>
      <c r="J1305" s="480">
        <v>40</v>
      </c>
      <c r="K1305" s="479">
        <v>33.3983333333333</v>
      </c>
      <c r="L1305" s="441"/>
    </row>
    <row r="1306" s="392" customFormat="1" ht="30" customHeight="1" spans="1:12">
      <c r="A1306" s="421" t="s">
        <v>284</v>
      </c>
      <c r="B1306" s="422">
        <v>250402040</v>
      </c>
      <c r="C1306" s="423" t="s">
        <v>1898</v>
      </c>
      <c r="D1306" s="423"/>
      <c r="E1306" s="423"/>
      <c r="F1306" s="424" t="s">
        <v>1072</v>
      </c>
      <c r="G1306" s="478">
        <v>37.9</v>
      </c>
      <c r="H1306" s="478">
        <v>37.9</v>
      </c>
      <c r="I1306" s="478">
        <v>37.9</v>
      </c>
      <c r="J1306" s="479">
        <v>33.75</v>
      </c>
      <c r="K1306" s="479">
        <v>25.7516666666667</v>
      </c>
      <c r="L1306" s="441"/>
    </row>
    <row r="1307" s="392" customFormat="1" ht="30" customHeight="1" spans="1:12">
      <c r="A1307" s="421" t="s">
        <v>261</v>
      </c>
      <c r="B1307" s="422">
        <v>250402041</v>
      </c>
      <c r="C1307" s="423" t="s">
        <v>1899</v>
      </c>
      <c r="D1307" s="423" t="s">
        <v>1301</v>
      </c>
      <c r="E1307" s="423"/>
      <c r="F1307" s="424" t="s">
        <v>1072</v>
      </c>
      <c r="G1307" s="478">
        <v>72.7</v>
      </c>
      <c r="H1307" s="478">
        <v>72.7</v>
      </c>
      <c r="I1307" s="478">
        <v>72.7</v>
      </c>
      <c r="J1307" s="479">
        <v>68.8933333333333</v>
      </c>
      <c r="K1307" s="480">
        <v>51.0083333333333</v>
      </c>
      <c r="L1307" s="441"/>
    </row>
    <row r="1308" s="392" customFormat="1" ht="30" customHeight="1" spans="1:12">
      <c r="A1308" s="421" t="s">
        <v>261</v>
      </c>
      <c r="B1308" s="422">
        <v>250402043</v>
      </c>
      <c r="C1308" s="423" t="s">
        <v>1900</v>
      </c>
      <c r="D1308" s="423" t="s">
        <v>1301</v>
      </c>
      <c r="E1308" s="423"/>
      <c r="F1308" s="424" t="s">
        <v>1072</v>
      </c>
      <c r="G1308" s="478">
        <v>47.5</v>
      </c>
      <c r="H1308" s="478">
        <v>47.5</v>
      </c>
      <c r="I1308" s="478">
        <v>47.5</v>
      </c>
      <c r="J1308" s="479">
        <v>45.7083333333333</v>
      </c>
      <c r="K1308" s="479">
        <v>36.2183333333333</v>
      </c>
      <c r="L1308" s="441"/>
    </row>
    <row r="1309" s="392" customFormat="1" ht="30" customHeight="1" spans="1:12">
      <c r="A1309" s="421" t="s">
        <v>393</v>
      </c>
      <c r="B1309" s="422">
        <v>250402044</v>
      </c>
      <c r="C1309" s="423" t="s">
        <v>1901</v>
      </c>
      <c r="D1309" s="423"/>
      <c r="E1309" s="423"/>
      <c r="F1309" s="424" t="s">
        <v>1072</v>
      </c>
      <c r="G1309" s="478">
        <v>39.7</v>
      </c>
      <c r="H1309" s="478">
        <v>39.7</v>
      </c>
      <c r="I1309" s="478">
        <v>39.7</v>
      </c>
      <c r="J1309" s="479">
        <v>38.8883333333333</v>
      </c>
      <c r="K1309" s="479">
        <v>26.8183333333333</v>
      </c>
      <c r="L1309" s="441"/>
    </row>
    <row r="1310" s="392" customFormat="1" ht="30" customHeight="1" spans="1:12">
      <c r="A1310" s="421" t="s">
        <v>393</v>
      </c>
      <c r="B1310" s="422">
        <v>250402045</v>
      </c>
      <c r="C1310" s="423" t="s">
        <v>1902</v>
      </c>
      <c r="D1310" s="423"/>
      <c r="E1310" s="423"/>
      <c r="F1310" s="424" t="s">
        <v>1072</v>
      </c>
      <c r="G1310" s="478">
        <v>39.7</v>
      </c>
      <c r="H1310" s="478">
        <v>39.7</v>
      </c>
      <c r="I1310" s="478">
        <v>39.7</v>
      </c>
      <c r="J1310" s="479">
        <v>38.2266666666667</v>
      </c>
      <c r="K1310" s="479">
        <v>26.8183333333333</v>
      </c>
      <c r="L1310" s="441"/>
    </row>
    <row r="1311" s="392" customFormat="1" ht="30" customHeight="1" spans="1:12">
      <c r="A1311" s="421" t="s">
        <v>261</v>
      </c>
      <c r="B1311" s="422">
        <v>250402047</v>
      </c>
      <c r="C1311" s="423" t="s">
        <v>1903</v>
      </c>
      <c r="D1311" s="423" t="s">
        <v>1301</v>
      </c>
      <c r="E1311" s="423"/>
      <c r="F1311" s="424" t="s">
        <v>1072</v>
      </c>
      <c r="G1311" s="478">
        <v>58.1</v>
      </c>
      <c r="H1311" s="478">
        <v>58.1</v>
      </c>
      <c r="I1311" s="478">
        <v>58.1</v>
      </c>
      <c r="J1311" s="479">
        <v>55.0966666666667</v>
      </c>
      <c r="K1311" s="479">
        <v>40.79</v>
      </c>
      <c r="L1311" s="441"/>
    </row>
    <row r="1312" s="392" customFormat="1" ht="30" customHeight="1" spans="1:12">
      <c r="A1312" s="421" t="s">
        <v>393</v>
      </c>
      <c r="B1312" s="422">
        <v>250402048</v>
      </c>
      <c r="C1312" s="423" t="s">
        <v>1904</v>
      </c>
      <c r="D1312" s="423"/>
      <c r="E1312" s="423"/>
      <c r="F1312" s="424" t="s">
        <v>1072</v>
      </c>
      <c r="G1312" s="478">
        <v>30.9</v>
      </c>
      <c r="H1312" s="478">
        <v>30.9</v>
      </c>
      <c r="I1312" s="478">
        <v>30.9</v>
      </c>
      <c r="J1312" s="479">
        <v>29.7183333333333</v>
      </c>
      <c r="K1312" s="479">
        <v>21.205</v>
      </c>
      <c r="L1312" s="441"/>
    </row>
    <row r="1313" s="392" customFormat="1" ht="30" customHeight="1" spans="1:12">
      <c r="A1313" s="421" t="s">
        <v>393</v>
      </c>
      <c r="B1313" s="422">
        <v>250402049</v>
      </c>
      <c r="C1313" s="423" t="s">
        <v>1905</v>
      </c>
      <c r="D1313" s="423"/>
      <c r="E1313" s="423"/>
      <c r="F1313" s="424" t="s">
        <v>1072</v>
      </c>
      <c r="G1313" s="478">
        <v>39.7</v>
      </c>
      <c r="H1313" s="478">
        <v>39.7</v>
      </c>
      <c r="I1313" s="478">
        <v>39.7</v>
      </c>
      <c r="J1313" s="479">
        <v>38.8883333333333</v>
      </c>
      <c r="K1313" s="479">
        <v>26.8183333333333</v>
      </c>
      <c r="L1313" s="441"/>
    </row>
    <row r="1314" s="392" customFormat="1" ht="30" customHeight="1" spans="1:12">
      <c r="A1314" s="421" t="s">
        <v>393</v>
      </c>
      <c r="B1314" s="422">
        <v>250402050</v>
      </c>
      <c r="C1314" s="423" t="s">
        <v>1906</v>
      </c>
      <c r="D1314" s="423"/>
      <c r="E1314" s="423"/>
      <c r="F1314" s="424" t="s">
        <v>1072</v>
      </c>
      <c r="G1314" s="478">
        <v>47</v>
      </c>
      <c r="H1314" s="478">
        <v>47</v>
      </c>
      <c r="I1314" s="478">
        <v>47</v>
      </c>
      <c r="J1314" s="479">
        <v>45.1</v>
      </c>
      <c r="K1314" s="479">
        <v>34.1883333333333</v>
      </c>
      <c r="L1314" s="441"/>
    </row>
    <row r="1315" s="392" customFormat="1" ht="30" customHeight="1" spans="1:12">
      <c r="A1315" s="421" t="s">
        <v>393</v>
      </c>
      <c r="B1315" s="422">
        <v>250402051</v>
      </c>
      <c r="C1315" s="423" t="s">
        <v>1907</v>
      </c>
      <c r="D1315" s="423"/>
      <c r="E1315" s="423"/>
      <c r="F1315" s="424" t="s">
        <v>1072</v>
      </c>
      <c r="G1315" s="478">
        <v>44.6</v>
      </c>
      <c r="H1315" s="478">
        <v>44.6</v>
      </c>
      <c r="I1315" s="478">
        <v>44.6</v>
      </c>
      <c r="J1315" s="479">
        <v>42.43</v>
      </c>
      <c r="K1315" s="479">
        <v>29.4566666666667</v>
      </c>
      <c r="L1315" s="441"/>
    </row>
    <row r="1316" s="392" customFormat="1" ht="30" customHeight="1" spans="1:12">
      <c r="A1316" s="421" t="s">
        <v>393</v>
      </c>
      <c r="B1316" s="422">
        <v>250402052</v>
      </c>
      <c r="C1316" s="423" t="s">
        <v>1908</v>
      </c>
      <c r="D1316" s="423"/>
      <c r="E1316" s="423"/>
      <c r="F1316" s="424" t="s">
        <v>1072</v>
      </c>
      <c r="G1316" s="478">
        <v>62.4</v>
      </c>
      <c r="H1316" s="478">
        <v>62.4</v>
      </c>
      <c r="I1316" s="478">
        <v>62.4</v>
      </c>
      <c r="J1316" s="479">
        <v>59.3366666666667</v>
      </c>
      <c r="K1316" s="479">
        <v>41.425</v>
      </c>
      <c r="L1316" s="441"/>
    </row>
    <row r="1317" s="392" customFormat="1" ht="30" customHeight="1" spans="1:12">
      <c r="A1317" s="421" t="s">
        <v>393</v>
      </c>
      <c r="B1317" s="422">
        <v>250402053</v>
      </c>
      <c r="C1317" s="423" t="s">
        <v>1909</v>
      </c>
      <c r="D1317" s="423"/>
      <c r="E1317" s="423"/>
      <c r="F1317" s="424" t="s">
        <v>1072</v>
      </c>
      <c r="G1317" s="478">
        <v>77</v>
      </c>
      <c r="H1317" s="478">
        <v>77</v>
      </c>
      <c r="I1317" s="478">
        <v>77</v>
      </c>
      <c r="J1317" s="479">
        <v>73.15</v>
      </c>
      <c r="K1317" s="479">
        <v>55.9033333333333</v>
      </c>
      <c r="L1317" s="441"/>
    </row>
    <row r="1318" s="392" customFormat="1" ht="30" customHeight="1" spans="1:12">
      <c r="A1318" s="421" t="s">
        <v>393</v>
      </c>
      <c r="B1318" s="422">
        <v>250402054</v>
      </c>
      <c r="C1318" s="423" t="s">
        <v>1910</v>
      </c>
      <c r="D1318" s="423"/>
      <c r="E1318" s="423"/>
      <c r="F1318" s="424" t="s">
        <v>1072</v>
      </c>
      <c r="G1318" s="478">
        <v>39.7</v>
      </c>
      <c r="H1318" s="478">
        <v>39.7</v>
      </c>
      <c r="I1318" s="478">
        <v>39.7</v>
      </c>
      <c r="J1318" s="479">
        <v>37.6766666666667</v>
      </c>
      <c r="K1318" s="479">
        <v>26.4914285714286</v>
      </c>
      <c r="L1318" s="441"/>
    </row>
    <row r="1319" s="392" customFormat="1" ht="30" customHeight="1" spans="1:12">
      <c r="A1319" s="421" t="s">
        <v>393</v>
      </c>
      <c r="B1319" s="422">
        <v>250402055</v>
      </c>
      <c r="C1319" s="423" t="s">
        <v>1911</v>
      </c>
      <c r="D1319" s="423"/>
      <c r="E1319" s="423"/>
      <c r="F1319" s="424" t="s">
        <v>1072</v>
      </c>
      <c r="G1319" s="478">
        <v>39.7</v>
      </c>
      <c r="H1319" s="478">
        <v>39.7</v>
      </c>
      <c r="I1319" s="478">
        <v>39.7</v>
      </c>
      <c r="J1319" s="479">
        <v>37.6766666666667</v>
      </c>
      <c r="K1319" s="479">
        <v>26.3233333333333</v>
      </c>
      <c r="L1319" s="441"/>
    </row>
    <row r="1320" s="392" customFormat="1" ht="30" customHeight="1" spans="1:12">
      <c r="A1320" s="421" t="s">
        <v>393</v>
      </c>
      <c r="B1320" s="422">
        <v>250402059</v>
      </c>
      <c r="C1320" s="423" t="s">
        <v>1912</v>
      </c>
      <c r="D1320" s="423" t="s">
        <v>1437</v>
      </c>
      <c r="E1320" s="423"/>
      <c r="F1320" s="424" t="s">
        <v>1072</v>
      </c>
      <c r="G1320" s="478">
        <v>23</v>
      </c>
      <c r="H1320" s="478">
        <v>23</v>
      </c>
      <c r="I1320" s="478">
        <v>23</v>
      </c>
      <c r="J1320" s="479">
        <v>21.7333333333333</v>
      </c>
      <c r="K1320" s="480">
        <v>17.9583333333333</v>
      </c>
      <c r="L1320" s="441"/>
    </row>
    <row r="1321" s="392" customFormat="1" ht="30" customHeight="1" spans="1:12">
      <c r="A1321" s="421" t="s">
        <v>393</v>
      </c>
      <c r="B1321" s="422">
        <v>250402060</v>
      </c>
      <c r="C1321" s="423" t="s">
        <v>1913</v>
      </c>
      <c r="D1321" s="423" t="s">
        <v>1914</v>
      </c>
      <c r="E1321" s="423"/>
      <c r="F1321" s="424" t="s">
        <v>1072</v>
      </c>
      <c r="G1321" s="478">
        <v>33.7</v>
      </c>
      <c r="H1321" s="478">
        <v>33.7</v>
      </c>
      <c r="I1321" s="478">
        <v>33.7</v>
      </c>
      <c r="J1321" s="480">
        <v>32.01</v>
      </c>
      <c r="K1321" s="479">
        <v>22.3283333333333</v>
      </c>
      <c r="L1321" s="441"/>
    </row>
    <row r="1322" s="392" customFormat="1" ht="30" customHeight="1" spans="1:12">
      <c r="A1322" s="421" t="s">
        <v>393</v>
      </c>
      <c r="B1322" s="422">
        <v>250402061</v>
      </c>
      <c r="C1322" s="423" t="s">
        <v>1915</v>
      </c>
      <c r="D1322" s="423" t="s">
        <v>1853</v>
      </c>
      <c r="E1322" s="423"/>
      <c r="F1322" s="424" t="s">
        <v>1072</v>
      </c>
      <c r="G1322" s="478">
        <v>51.8</v>
      </c>
      <c r="H1322" s="478">
        <v>51.8</v>
      </c>
      <c r="I1322" s="478">
        <v>51.8</v>
      </c>
      <c r="J1322" s="479">
        <v>49.3566666666667</v>
      </c>
      <c r="K1322" s="479">
        <v>34.155</v>
      </c>
      <c r="L1322" s="441"/>
    </row>
    <row r="1323" s="392" customFormat="1" ht="30" customHeight="1" spans="1:12">
      <c r="A1323" s="421" t="s">
        <v>393</v>
      </c>
      <c r="B1323" s="422">
        <v>250402062</v>
      </c>
      <c r="C1323" s="423" t="s">
        <v>1916</v>
      </c>
      <c r="D1323" s="423" t="s">
        <v>1914</v>
      </c>
      <c r="E1323" s="423"/>
      <c r="F1323" s="424" t="s">
        <v>1072</v>
      </c>
      <c r="G1323" s="478">
        <v>28.7</v>
      </c>
      <c r="H1323" s="478">
        <v>28.7</v>
      </c>
      <c r="I1323" s="478">
        <v>28.7</v>
      </c>
      <c r="J1323" s="479">
        <v>27.2933333333333</v>
      </c>
      <c r="K1323" s="479">
        <v>18.87</v>
      </c>
      <c r="L1323" s="441"/>
    </row>
    <row r="1324" s="392" customFormat="1" ht="30" customHeight="1" spans="1:12">
      <c r="A1324" s="421" t="s">
        <v>393</v>
      </c>
      <c r="B1324" s="422">
        <v>250402063</v>
      </c>
      <c r="C1324" s="423" t="s">
        <v>1917</v>
      </c>
      <c r="D1324" s="423"/>
      <c r="E1324" s="423"/>
      <c r="F1324" s="424" t="s">
        <v>23</v>
      </c>
      <c r="G1324" s="478">
        <v>189</v>
      </c>
      <c r="H1324" s="478">
        <v>189</v>
      </c>
      <c r="I1324" s="478">
        <v>189</v>
      </c>
      <c r="J1324" s="480">
        <v>179</v>
      </c>
      <c r="K1324" s="480">
        <v>135</v>
      </c>
      <c r="L1324" s="441"/>
    </row>
    <row r="1325" s="392" customFormat="1" ht="30" customHeight="1" spans="1:12">
      <c r="A1325" s="421" t="s">
        <v>393</v>
      </c>
      <c r="B1325" s="422">
        <v>250402064</v>
      </c>
      <c r="C1325" s="423" t="s">
        <v>1918</v>
      </c>
      <c r="D1325" s="423" t="s">
        <v>1919</v>
      </c>
      <c r="E1325" s="423"/>
      <c r="F1325" s="424" t="s">
        <v>23</v>
      </c>
      <c r="G1325" s="478">
        <v>211.7</v>
      </c>
      <c r="H1325" s="478">
        <v>211.7</v>
      </c>
      <c r="I1325" s="478">
        <v>211.7</v>
      </c>
      <c r="J1325" s="480">
        <v>201</v>
      </c>
      <c r="K1325" s="480">
        <v>139</v>
      </c>
      <c r="L1325" s="441"/>
    </row>
    <row r="1326" s="392" customFormat="1" ht="30" customHeight="1" spans="1:12">
      <c r="A1326" s="421" t="s">
        <v>393</v>
      </c>
      <c r="B1326" s="422">
        <v>250402065</v>
      </c>
      <c r="C1326" s="423" t="s">
        <v>1920</v>
      </c>
      <c r="D1326" s="423"/>
      <c r="E1326" s="423"/>
      <c r="F1326" s="424" t="s">
        <v>23</v>
      </c>
      <c r="G1326" s="478">
        <v>23.9</v>
      </c>
      <c r="H1326" s="478">
        <v>23.9</v>
      </c>
      <c r="I1326" s="478">
        <v>23.9</v>
      </c>
      <c r="J1326" s="479">
        <v>22.6533333333333</v>
      </c>
      <c r="K1326" s="479">
        <v>15.865</v>
      </c>
      <c r="L1326" s="441"/>
    </row>
    <row r="1327" s="392" customFormat="1" ht="30" customHeight="1" spans="1:12">
      <c r="A1327" s="421" t="s">
        <v>393</v>
      </c>
      <c r="B1327" s="422">
        <v>250402066</v>
      </c>
      <c r="C1327" s="423" t="s">
        <v>1921</v>
      </c>
      <c r="D1327" s="423"/>
      <c r="E1327" s="423"/>
      <c r="F1327" s="424" t="s">
        <v>23</v>
      </c>
      <c r="G1327" s="478">
        <v>27.9</v>
      </c>
      <c r="H1327" s="478">
        <v>27.9</v>
      </c>
      <c r="I1327" s="478">
        <v>27.9</v>
      </c>
      <c r="J1327" s="479">
        <v>26.3866666666667</v>
      </c>
      <c r="K1327" s="479">
        <v>18.66</v>
      </c>
      <c r="L1327" s="441"/>
    </row>
    <row r="1328" s="392" customFormat="1" ht="30" customHeight="1" spans="1:12">
      <c r="A1328" s="421" t="s">
        <v>393</v>
      </c>
      <c r="B1328" s="422">
        <v>250402067</v>
      </c>
      <c r="C1328" s="423" t="s">
        <v>1922</v>
      </c>
      <c r="D1328" s="423"/>
      <c r="E1328" s="423"/>
      <c r="F1328" s="424" t="s">
        <v>1072</v>
      </c>
      <c r="G1328" s="478">
        <v>32.7</v>
      </c>
      <c r="H1328" s="478">
        <v>32.7</v>
      </c>
      <c r="I1328" s="478">
        <v>32.7</v>
      </c>
      <c r="J1328" s="479">
        <v>31.46</v>
      </c>
      <c r="K1328" s="479">
        <v>24.8185714285714</v>
      </c>
      <c r="L1328" s="441"/>
    </row>
    <row r="1329" s="396" customFormat="1" ht="30" customHeight="1" spans="1:12">
      <c r="A1329" s="421" t="s">
        <v>393</v>
      </c>
      <c r="B1329" s="422">
        <v>250402068</v>
      </c>
      <c r="C1329" s="423" t="s">
        <v>1923</v>
      </c>
      <c r="D1329" s="423"/>
      <c r="E1329" s="423"/>
      <c r="F1329" s="424" t="s">
        <v>23</v>
      </c>
      <c r="G1329" s="425">
        <v>103</v>
      </c>
      <c r="H1329" s="425">
        <v>103</v>
      </c>
      <c r="I1329" s="425">
        <v>103</v>
      </c>
      <c r="J1329" s="425">
        <v>100</v>
      </c>
      <c r="K1329" s="425">
        <v>75</v>
      </c>
      <c r="L1329" s="441" t="s">
        <v>1741</v>
      </c>
    </row>
    <row r="1330" s="392" customFormat="1" ht="30" customHeight="1" spans="1:12">
      <c r="A1330" s="421" t="s">
        <v>393</v>
      </c>
      <c r="B1330" s="422">
        <v>250402069</v>
      </c>
      <c r="C1330" s="423" t="s">
        <v>1924</v>
      </c>
      <c r="D1330" s="423"/>
      <c r="E1330" s="423"/>
      <c r="F1330" s="424" t="s">
        <v>1072</v>
      </c>
      <c r="G1330" s="478">
        <v>30.9</v>
      </c>
      <c r="H1330" s="478">
        <v>30.9</v>
      </c>
      <c r="I1330" s="478">
        <v>30.9</v>
      </c>
      <c r="J1330" s="479">
        <v>28.8533333333333</v>
      </c>
      <c r="K1330" s="479">
        <v>20.755</v>
      </c>
      <c r="L1330" s="441"/>
    </row>
    <row r="1331" s="392" customFormat="1" ht="30" customHeight="1" spans="1:12">
      <c r="A1331" s="421" t="s">
        <v>177</v>
      </c>
      <c r="B1331" s="422">
        <v>250402070</v>
      </c>
      <c r="C1331" s="423" t="s">
        <v>1925</v>
      </c>
      <c r="D1331" s="423"/>
      <c r="E1331" s="423"/>
      <c r="F1331" s="424" t="s">
        <v>23</v>
      </c>
      <c r="G1331" s="478">
        <v>47.6</v>
      </c>
      <c r="H1331" s="478">
        <v>47.6</v>
      </c>
      <c r="I1331" s="478">
        <v>47.6</v>
      </c>
      <c r="J1331" s="479">
        <v>44.716</v>
      </c>
      <c r="K1331" s="479">
        <v>31.635</v>
      </c>
      <c r="L1331" s="441"/>
    </row>
    <row r="1332" s="392" customFormat="1" ht="72.75" customHeight="1" spans="1:12">
      <c r="A1332" s="421" t="s">
        <v>177</v>
      </c>
      <c r="B1332" s="422">
        <v>250402071</v>
      </c>
      <c r="C1332" s="423" t="s">
        <v>1926</v>
      </c>
      <c r="D1332" s="423" t="s">
        <v>1927</v>
      </c>
      <c r="E1332" s="423"/>
      <c r="F1332" s="424" t="s">
        <v>23</v>
      </c>
      <c r="G1332" s="478">
        <v>31.8</v>
      </c>
      <c r="H1332" s="478">
        <v>31.8</v>
      </c>
      <c r="I1332" s="478">
        <v>31.8</v>
      </c>
      <c r="J1332" s="479">
        <v>29.828</v>
      </c>
      <c r="K1332" s="479">
        <v>21.0783333333333</v>
      </c>
      <c r="L1332" s="441"/>
    </row>
    <row r="1333" s="392" customFormat="1" ht="30" customHeight="1" spans="1:12">
      <c r="A1333" s="421" t="s">
        <v>177</v>
      </c>
      <c r="B1333" s="422">
        <v>250402072</v>
      </c>
      <c r="C1333" s="423" t="s">
        <v>1928</v>
      </c>
      <c r="D1333" s="423"/>
      <c r="E1333" s="423"/>
      <c r="F1333" s="424" t="s">
        <v>23</v>
      </c>
      <c r="G1333" s="478">
        <v>31.8</v>
      </c>
      <c r="H1333" s="478">
        <v>31.8</v>
      </c>
      <c r="I1333" s="478">
        <v>31.8</v>
      </c>
      <c r="J1333" s="479">
        <v>29.828</v>
      </c>
      <c r="K1333" s="479">
        <v>21.0783333333333</v>
      </c>
      <c r="L1333" s="441"/>
    </row>
    <row r="1334" s="392" customFormat="1" ht="30" customHeight="1" spans="1:12">
      <c r="A1334" s="421" t="s">
        <v>177</v>
      </c>
      <c r="B1334" s="422">
        <v>250402073</v>
      </c>
      <c r="C1334" s="423" t="s">
        <v>1929</v>
      </c>
      <c r="D1334" s="423"/>
      <c r="E1334" s="423"/>
      <c r="F1334" s="424" t="s">
        <v>23</v>
      </c>
      <c r="G1334" s="478">
        <v>31.8</v>
      </c>
      <c r="H1334" s="478">
        <v>31.8</v>
      </c>
      <c r="I1334" s="478">
        <v>31.8</v>
      </c>
      <c r="J1334" s="479">
        <v>29.828</v>
      </c>
      <c r="K1334" s="479">
        <v>21.0783333333333</v>
      </c>
      <c r="L1334" s="441"/>
    </row>
    <row r="1335" s="392" customFormat="1" ht="30" customHeight="1" spans="1:12">
      <c r="A1335" s="421" t="s">
        <v>177</v>
      </c>
      <c r="B1335" s="422">
        <v>250402074</v>
      </c>
      <c r="C1335" s="423" t="s">
        <v>1930</v>
      </c>
      <c r="D1335" s="423"/>
      <c r="E1335" s="423"/>
      <c r="F1335" s="424" t="s">
        <v>23</v>
      </c>
      <c r="G1335" s="478">
        <v>111.8</v>
      </c>
      <c r="H1335" s="478">
        <v>111.8</v>
      </c>
      <c r="I1335" s="478">
        <v>111.8</v>
      </c>
      <c r="J1335" s="480">
        <v>105</v>
      </c>
      <c r="K1335" s="479">
        <v>75.0766666666667</v>
      </c>
      <c r="L1335" s="441"/>
    </row>
    <row r="1336" s="392" customFormat="1" ht="30" customHeight="1" spans="1:12">
      <c r="A1336" s="421" t="s">
        <v>229</v>
      </c>
      <c r="B1336" s="422" t="s">
        <v>1931</v>
      </c>
      <c r="C1336" s="423" t="s">
        <v>1932</v>
      </c>
      <c r="D1336" s="423" t="s">
        <v>1301</v>
      </c>
      <c r="E1336" s="423"/>
      <c r="F1336" s="424" t="s">
        <v>23</v>
      </c>
      <c r="G1336" s="478">
        <v>72.7</v>
      </c>
      <c r="H1336" s="478">
        <v>72.7</v>
      </c>
      <c r="I1336" s="478">
        <v>72.7</v>
      </c>
      <c r="J1336" s="479">
        <v>65.86</v>
      </c>
      <c r="K1336" s="479">
        <v>49.7783333333333</v>
      </c>
      <c r="L1336" s="441"/>
    </row>
    <row r="1337" s="392" customFormat="1" ht="30" customHeight="1" spans="1:12">
      <c r="A1337" s="421" t="s">
        <v>229</v>
      </c>
      <c r="B1337" s="422" t="s">
        <v>1933</v>
      </c>
      <c r="C1337" s="423" t="s">
        <v>1934</v>
      </c>
      <c r="D1337" s="423" t="s">
        <v>1301</v>
      </c>
      <c r="E1337" s="423"/>
      <c r="F1337" s="424" t="s">
        <v>23</v>
      </c>
      <c r="G1337" s="478">
        <v>87.2</v>
      </c>
      <c r="H1337" s="478">
        <v>87.2</v>
      </c>
      <c r="I1337" s="478">
        <v>87.2</v>
      </c>
      <c r="J1337" s="480">
        <v>78</v>
      </c>
      <c r="K1337" s="479">
        <v>60.3266666666667</v>
      </c>
      <c r="L1337" s="441"/>
    </row>
    <row r="1338" s="392" customFormat="1" ht="30" customHeight="1" spans="1:12">
      <c r="A1338" s="421" t="s">
        <v>229</v>
      </c>
      <c r="B1338" s="422" t="s">
        <v>1935</v>
      </c>
      <c r="C1338" s="423" t="s">
        <v>1936</v>
      </c>
      <c r="D1338" s="423" t="s">
        <v>1937</v>
      </c>
      <c r="E1338" s="423"/>
      <c r="F1338" s="424" t="s">
        <v>23</v>
      </c>
      <c r="G1338" s="478">
        <v>30</v>
      </c>
      <c r="H1338" s="478">
        <v>30</v>
      </c>
      <c r="I1338" s="478">
        <v>30</v>
      </c>
      <c r="J1338" s="479">
        <v>26.6666666666667</v>
      </c>
      <c r="K1338" s="479">
        <v>22.2716666666667</v>
      </c>
      <c r="L1338" s="441"/>
    </row>
    <row r="1339" s="392" customFormat="1" ht="30" customHeight="1" spans="1:12">
      <c r="A1339" s="421" t="s">
        <v>229</v>
      </c>
      <c r="B1339" s="422" t="s">
        <v>1938</v>
      </c>
      <c r="C1339" s="423" t="s">
        <v>1939</v>
      </c>
      <c r="D1339" s="423" t="s">
        <v>1940</v>
      </c>
      <c r="E1339" s="423"/>
      <c r="F1339" s="424" t="s">
        <v>23</v>
      </c>
      <c r="G1339" s="478">
        <v>34</v>
      </c>
      <c r="H1339" s="478">
        <v>34</v>
      </c>
      <c r="I1339" s="478">
        <v>34</v>
      </c>
      <c r="J1339" s="479">
        <v>29.8333333333333</v>
      </c>
      <c r="K1339" s="479">
        <v>25.2033333333333</v>
      </c>
      <c r="L1339" s="441"/>
    </row>
    <row r="1340" s="392" customFormat="1" ht="30" customHeight="1" spans="1:12">
      <c r="A1340" s="421" t="s">
        <v>229</v>
      </c>
      <c r="B1340" s="422" t="s">
        <v>1941</v>
      </c>
      <c r="C1340" s="423" t="s">
        <v>1942</v>
      </c>
      <c r="D1340" s="423" t="s">
        <v>1943</v>
      </c>
      <c r="E1340" s="423"/>
      <c r="F1340" s="424" t="s">
        <v>23</v>
      </c>
      <c r="G1340" s="478">
        <v>34</v>
      </c>
      <c r="H1340" s="478">
        <v>34</v>
      </c>
      <c r="I1340" s="478">
        <v>34</v>
      </c>
      <c r="J1340" s="479">
        <v>29.8333333333333</v>
      </c>
      <c r="K1340" s="479">
        <v>25.2033333333333</v>
      </c>
      <c r="L1340" s="441"/>
    </row>
    <row r="1341" s="392" customFormat="1" ht="30" customHeight="1" spans="1:12">
      <c r="A1341" s="421" t="s">
        <v>229</v>
      </c>
      <c r="B1341" s="422" t="s">
        <v>1944</v>
      </c>
      <c r="C1341" s="423" t="s">
        <v>1945</v>
      </c>
      <c r="D1341" s="423" t="s">
        <v>1940</v>
      </c>
      <c r="E1341" s="423"/>
      <c r="F1341" s="424" t="s">
        <v>23</v>
      </c>
      <c r="G1341" s="478">
        <v>51.3</v>
      </c>
      <c r="H1341" s="478">
        <v>51.3</v>
      </c>
      <c r="I1341" s="478">
        <v>51.3</v>
      </c>
      <c r="J1341" s="479">
        <v>46.54</v>
      </c>
      <c r="K1341" s="480">
        <v>34.9666666666667</v>
      </c>
      <c r="L1341" s="441"/>
    </row>
    <row r="1342" s="392" customFormat="1" ht="30" customHeight="1" spans="1:12">
      <c r="A1342" s="421" t="s">
        <v>229</v>
      </c>
      <c r="B1342" s="422" t="s">
        <v>1946</v>
      </c>
      <c r="C1342" s="423" t="s">
        <v>1872</v>
      </c>
      <c r="D1342" s="423" t="s">
        <v>1673</v>
      </c>
      <c r="E1342" s="423"/>
      <c r="F1342" s="424" t="s">
        <v>23</v>
      </c>
      <c r="G1342" s="478">
        <v>34</v>
      </c>
      <c r="H1342" s="478">
        <v>34</v>
      </c>
      <c r="I1342" s="478">
        <v>34</v>
      </c>
      <c r="J1342" s="479">
        <v>30.32</v>
      </c>
      <c r="K1342" s="479">
        <v>25.2033333333333</v>
      </c>
      <c r="L1342" s="441"/>
    </row>
    <row r="1343" s="396" customFormat="1" ht="30" customHeight="1" spans="1:12">
      <c r="A1343" s="421" t="s">
        <v>369</v>
      </c>
      <c r="B1343" s="422" t="s">
        <v>1947</v>
      </c>
      <c r="C1343" s="423" t="s">
        <v>1948</v>
      </c>
      <c r="D1343" s="423" t="s">
        <v>1949</v>
      </c>
      <c r="E1343" s="423"/>
      <c r="F1343" s="424" t="s">
        <v>23</v>
      </c>
      <c r="G1343" s="425">
        <v>45.8</v>
      </c>
      <c r="H1343" s="425">
        <v>45.8</v>
      </c>
      <c r="I1343" s="425">
        <v>45.8</v>
      </c>
      <c r="J1343" s="425">
        <v>45.6</v>
      </c>
      <c r="K1343" s="425">
        <v>31.2</v>
      </c>
      <c r="L1343" s="441"/>
    </row>
    <row r="1344" s="392" customFormat="1" ht="30" customHeight="1" spans="1:12">
      <c r="A1344" s="421" t="s">
        <v>174</v>
      </c>
      <c r="B1344" s="422">
        <v>250403</v>
      </c>
      <c r="C1344" s="423" t="s">
        <v>1950</v>
      </c>
      <c r="D1344" s="423"/>
      <c r="E1344" s="423"/>
      <c r="F1344" s="424"/>
      <c r="G1344" s="478"/>
      <c r="H1344" s="478"/>
      <c r="I1344" s="478"/>
      <c r="J1344" s="478"/>
      <c r="K1344" s="478"/>
      <c r="L1344" s="441"/>
    </row>
    <row r="1345" s="392" customFormat="1" ht="30" customHeight="1" spans="1:12">
      <c r="A1345" s="421" t="s">
        <v>174</v>
      </c>
      <c r="B1345" s="422">
        <v>250403001</v>
      </c>
      <c r="C1345" s="423" t="s">
        <v>1951</v>
      </c>
      <c r="D1345" s="423" t="s">
        <v>1952</v>
      </c>
      <c r="E1345" s="423"/>
      <c r="F1345" s="424" t="s">
        <v>1072</v>
      </c>
      <c r="G1345" s="478">
        <v>12.4</v>
      </c>
      <c r="H1345" s="478">
        <v>12.4</v>
      </c>
      <c r="I1345" s="478">
        <v>12.4</v>
      </c>
      <c r="J1345" s="479">
        <v>12.2666666666667</v>
      </c>
      <c r="K1345" s="479">
        <v>9.136875</v>
      </c>
      <c r="L1345" s="441"/>
    </row>
    <row r="1346" s="392" customFormat="1" ht="30" customHeight="1" spans="1:12">
      <c r="A1346" s="421" t="s">
        <v>15</v>
      </c>
      <c r="B1346" s="422">
        <v>250403002</v>
      </c>
      <c r="C1346" s="423" t="s">
        <v>1953</v>
      </c>
      <c r="D1346" s="423"/>
      <c r="E1346" s="423"/>
      <c r="F1346" s="424" t="s">
        <v>1072</v>
      </c>
      <c r="G1346" s="478">
        <v>31.6</v>
      </c>
      <c r="H1346" s="478">
        <v>31.6</v>
      </c>
      <c r="I1346" s="478">
        <v>31.6</v>
      </c>
      <c r="J1346" s="479">
        <v>28.73</v>
      </c>
      <c r="K1346" s="479">
        <v>21.5266666666667</v>
      </c>
      <c r="L1346" s="441"/>
    </row>
    <row r="1347" s="392" customFormat="1" ht="30" customHeight="1" spans="1:12">
      <c r="A1347" s="421" t="s">
        <v>174</v>
      </c>
      <c r="B1347" s="422">
        <v>250403003</v>
      </c>
      <c r="C1347" s="423" t="s">
        <v>1954</v>
      </c>
      <c r="D1347" s="423"/>
      <c r="E1347" s="423"/>
      <c r="F1347" s="424" t="s">
        <v>1072</v>
      </c>
      <c r="G1347" s="478"/>
      <c r="H1347" s="478"/>
      <c r="I1347" s="478"/>
      <c r="J1347" s="479"/>
      <c r="K1347" s="479"/>
      <c r="L1347" s="441"/>
    </row>
    <row r="1348" s="392" customFormat="1" ht="30" customHeight="1" spans="1:12">
      <c r="A1348" s="421" t="s">
        <v>174</v>
      </c>
      <c r="B1348" s="422">
        <v>2504030030</v>
      </c>
      <c r="C1348" s="423" t="s">
        <v>1955</v>
      </c>
      <c r="D1348" s="423"/>
      <c r="E1348" s="423"/>
      <c r="F1348" s="424" t="s">
        <v>1072</v>
      </c>
      <c r="G1348" s="478">
        <v>31.6</v>
      </c>
      <c r="H1348" s="478">
        <v>31.6</v>
      </c>
      <c r="I1348" s="478">
        <v>31.6</v>
      </c>
      <c r="J1348" s="479">
        <v>28.73</v>
      </c>
      <c r="K1348" s="479">
        <v>21.52</v>
      </c>
      <c r="L1348" s="441"/>
    </row>
    <row r="1349" s="392" customFormat="1" ht="30" customHeight="1" spans="1:12">
      <c r="A1349" s="421" t="s">
        <v>174</v>
      </c>
      <c r="B1349" s="422">
        <v>2504030031</v>
      </c>
      <c r="C1349" s="423" t="s">
        <v>1956</v>
      </c>
      <c r="D1349" s="423"/>
      <c r="E1349" s="423"/>
      <c r="F1349" s="424" t="s">
        <v>1072</v>
      </c>
      <c r="G1349" s="478">
        <v>61.4</v>
      </c>
      <c r="H1349" s="478">
        <v>61.4</v>
      </c>
      <c r="I1349" s="478">
        <v>61.4</v>
      </c>
      <c r="J1349" s="479">
        <v>56.5866666666667</v>
      </c>
      <c r="K1349" s="479">
        <v>42.17</v>
      </c>
      <c r="L1349" s="441"/>
    </row>
    <row r="1350" s="392" customFormat="1" ht="30" customHeight="1" spans="1:12">
      <c r="A1350" s="421" t="s">
        <v>244</v>
      </c>
      <c r="B1350" s="422">
        <v>250403004</v>
      </c>
      <c r="C1350" s="423" t="s">
        <v>1957</v>
      </c>
      <c r="D1350" s="423"/>
      <c r="E1350" s="423"/>
      <c r="F1350" s="424" t="s">
        <v>1072</v>
      </c>
      <c r="G1350" s="478">
        <v>4</v>
      </c>
      <c r="H1350" s="478">
        <v>4</v>
      </c>
      <c r="I1350" s="478">
        <v>4</v>
      </c>
      <c r="J1350" s="479">
        <v>3.91666666666667</v>
      </c>
      <c r="K1350" s="479">
        <v>3.125</v>
      </c>
      <c r="L1350" s="441"/>
    </row>
    <row r="1351" s="392" customFormat="1" ht="30" customHeight="1" spans="1:12">
      <c r="A1351" s="421" t="s">
        <v>15</v>
      </c>
      <c r="B1351" s="422">
        <v>250403005</v>
      </c>
      <c r="C1351" s="423" t="s">
        <v>1958</v>
      </c>
      <c r="D1351" s="423"/>
      <c r="E1351" s="423"/>
      <c r="F1351" s="424" t="s">
        <v>1072</v>
      </c>
      <c r="G1351" s="478">
        <v>4</v>
      </c>
      <c r="H1351" s="478">
        <v>4</v>
      </c>
      <c r="I1351" s="478">
        <v>4</v>
      </c>
      <c r="J1351" s="479">
        <v>3.91666666666667</v>
      </c>
      <c r="K1351" s="479">
        <v>3.13125</v>
      </c>
      <c r="L1351" s="441"/>
    </row>
    <row r="1352" s="392" customFormat="1" ht="30" customHeight="1" spans="1:12">
      <c r="A1352" s="421" t="s">
        <v>15</v>
      </c>
      <c r="B1352" s="422">
        <v>250403006</v>
      </c>
      <c r="C1352" s="423" t="s">
        <v>1959</v>
      </c>
      <c r="D1352" s="423"/>
      <c r="E1352" s="423"/>
      <c r="F1352" s="424" t="s">
        <v>1072</v>
      </c>
      <c r="G1352" s="478">
        <v>9</v>
      </c>
      <c r="H1352" s="478">
        <v>9</v>
      </c>
      <c r="I1352" s="478">
        <v>9</v>
      </c>
      <c r="J1352" s="479">
        <v>7.33333333333333</v>
      </c>
      <c r="K1352" s="480">
        <v>6.0375</v>
      </c>
      <c r="L1352" s="441"/>
    </row>
    <row r="1353" s="392" customFormat="1" ht="30" customHeight="1" spans="1:12">
      <c r="A1353" s="421" t="s">
        <v>15</v>
      </c>
      <c r="B1353" s="422">
        <v>250403007</v>
      </c>
      <c r="C1353" s="423" t="s">
        <v>1960</v>
      </c>
      <c r="D1353" s="423"/>
      <c r="E1353" s="423"/>
      <c r="F1353" s="424" t="s">
        <v>1072</v>
      </c>
      <c r="G1353" s="478">
        <v>9</v>
      </c>
      <c r="H1353" s="478">
        <v>9</v>
      </c>
      <c r="I1353" s="478">
        <v>9</v>
      </c>
      <c r="J1353" s="479">
        <v>7.33333333333333</v>
      </c>
      <c r="K1353" s="480">
        <v>6.0375</v>
      </c>
      <c r="L1353" s="441"/>
    </row>
    <row r="1354" s="392" customFormat="1" ht="30" customHeight="1" spans="1:12">
      <c r="A1354" s="421" t="s">
        <v>174</v>
      </c>
      <c r="B1354" s="422">
        <v>250403008</v>
      </c>
      <c r="C1354" s="423" t="s">
        <v>1961</v>
      </c>
      <c r="D1354" s="423"/>
      <c r="E1354" s="423"/>
      <c r="F1354" s="424" t="s">
        <v>1072</v>
      </c>
      <c r="G1354" s="478">
        <v>11.9</v>
      </c>
      <c r="H1354" s="478">
        <v>11.9</v>
      </c>
      <c r="I1354" s="478">
        <v>11.9</v>
      </c>
      <c r="J1354" s="480">
        <v>10.9866666666667</v>
      </c>
      <c r="K1354" s="479">
        <v>8.07428571428571</v>
      </c>
      <c r="L1354" s="441"/>
    </row>
    <row r="1355" s="392" customFormat="1" ht="30" customHeight="1" spans="1:12">
      <c r="A1355" s="421" t="s">
        <v>15</v>
      </c>
      <c r="B1355" s="422">
        <v>250403009</v>
      </c>
      <c r="C1355" s="423" t="s">
        <v>1962</v>
      </c>
      <c r="D1355" s="423"/>
      <c r="E1355" s="423"/>
      <c r="F1355" s="424" t="s">
        <v>1072</v>
      </c>
      <c r="G1355" s="478">
        <v>9</v>
      </c>
      <c r="H1355" s="478">
        <v>9</v>
      </c>
      <c r="I1355" s="478">
        <v>9</v>
      </c>
      <c r="J1355" s="479">
        <v>7.33333333333333</v>
      </c>
      <c r="K1355" s="479">
        <v>6.38125</v>
      </c>
      <c r="L1355" s="441"/>
    </row>
    <row r="1356" s="392" customFormat="1" ht="30" customHeight="1" spans="1:12">
      <c r="A1356" s="421" t="s">
        <v>174</v>
      </c>
      <c r="B1356" s="422">
        <v>250403010</v>
      </c>
      <c r="C1356" s="423" t="s">
        <v>1963</v>
      </c>
      <c r="D1356" s="423"/>
      <c r="E1356" s="423"/>
      <c r="F1356" s="424" t="s">
        <v>1072</v>
      </c>
      <c r="G1356" s="478">
        <v>9</v>
      </c>
      <c r="H1356" s="478">
        <v>9</v>
      </c>
      <c r="I1356" s="478">
        <v>9</v>
      </c>
      <c r="J1356" s="479">
        <v>7.33333333333333</v>
      </c>
      <c r="K1356" s="479">
        <v>6.21666666666667</v>
      </c>
      <c r="L1356" s="441"/>
    </row>
    <row r="1357" s="392" customFormat="1" ht="30" customHeight="1" spans="1:12">
      <c r="A1357" s="421" t="s">
        <v>174</v>
      </c>
      <c r="B1357" s="422">
        <v>250403011</v>
      </c>
      <c r="C1357" s="423" t="s">
        <v>1964</v>
      </c>
      <c r="D1357" s="423" t="s">
        <v>1965</v>
      </c>
      <c r="E1357" s="423"/>
      <c r="F1357" s="424" t="s">
        <v>1072</v>
      </c>
      <c r="G1357" s="478">
        <v>17.4</v>
      </c>
      <c r="H1357" s="478">
        <v>17.4</v>
      </c>
      <c r="I1357" s="478">
        <v>17.4</v>
      </c>
      <c r="J1357" s="479">
        <v>16.37</v>
      </c>
      <c r="K1357" s="480">
        <v>11.9816666666667</v>
      </c>
      <c r="L1357" s="441"/>
    </row>
    <row r="1358" s="392" customFormat="1" ht="30" customHeight="1" spans="1:12">
      <c r="A1358" s="421" t="s">
        <v>174</v>
      </c>
      <c r="B1358" s="422">
        <v>250403012</v>
      </c>
      <c r="C1358" s="423" t="s">
        <v>1966</v>
      </c>
      <c r="D1358" s="423" t="s">
        <v>1967</v>
      </c>
      <c r="E1358" s="423"/>
      <c r="F1358" s="424" t="s">
        <v>1072</v>
      </c>
      <c r="G1358" s="478">
        <v>17.4</v>
      </c>
      <c r="H1358" s="478">
        <v>17.4</v>
      </c>
      <c r="I1358" s="478">
        <v>17.4</v>
      </c>
      <c r="J1358" s="479">
        <v>16.37</v>
      </c>
      <c r="K1358" s="480">
        <v>11.9816666666667</v>
      </c>
      <c r="L1358" s="441"/>
    </row>
    <row r="1359" s="392" customFormat="1" ht="30" customHeight="1" spans="1:12">
      <c r="A1359" s="421" t="s">
        <v>174</v>
      </c>
      <c r="B1359" s="422">
        <v>250403013</v>
      </c>
      <c r="C1359" s="423" t="s">
        <v>1968</v>
      </c>
      <c r="D1359" s="423"/>
      <c r="E1359" s="423"/>
      <c r="F1359" s="424" t="s">
        <v>1072</v>
      </c>
      <c r="G1359" s="478">
        <v>76.8</v>
      </c>
      <c r="H1359" s="478">
        <v>76.8</v>
      </c>
      <c r="I1359" s="478">
        <v>76.8</v>
      </c>
      <c r="J1359" s="480">
        <v>70.0066666666667</v>
      </c>
      <c r="K1359" s="479">
        <v>52.1333333333333</v>
      </c>
      <c r="L1359" s="441"/>
    </row>
    <row r="1360" s="392" customFormat="1" ht="141" customHeight="1" spans="1:12">
      <c r="A1360" s="421" t="s">
        <v>177</v>
      </c>
      <c r="B1360" s="422">
        <v>2504030131</v>
      </c>
      <c r="C1360" s="423" t="s">
        <v>1969</v>
      </c>
      <c r="D1360" s="423" t="s">
        <v>1970</v>
      </c>
      <c r="E1360" s="423"/>
      <c r="F1360" s="424" t="s">
        <v>1072</v>
      </c>
      <c r="G1360" s="478">
        <v>215.5</v>
      </c>
      <c r="H1360" s="478">
        <v>215.5</v>
      </c>
      <c r="I1360" s="478">
        <v>215.5</v>
      </c>
      <c r="J1360" s="480">
        <v>214</v>
      </c>
      <c r="K1360" s="480">
        <v>158</v>
      </c>
      <c r="L1360" s="441"/>
    </row>
    <row r="1361" s="392" customFormat="1" ht="30" customHeight="1" spans="1:12">
      <c r="A1361" s="421" t="s">
        <v>174</v>
      </c>
      <c r="B1361" s="422">
        <v>250403014</v>
      </c>
      <c r="C1361" s="423" t="s">
        <v>1971</v>
      </c>
      <c r="D1361" s="423"/>
      <c r="E1361" s="423"/>
      <c r="F1361" s="424" t="s">
        <v>1072</v>
      </c>
      <c r="G1361" s="478">
        <v>15.8</v>
      </c>
      <c r="H1361" s="478">
        <v>15.8</v>
      </c>
      <c r="I1361" s="478">
        <v>15.8</v>
      </c>
      <c r="J1361" s="479">
        <v>14.7166666666667</v>
      </c>
      <c r="K1361" s="480">
        <v>11.02875</v>
      </c>
      <c r="L1361" s="441"/>
    </row>
    <row r="1362" s="392" customFormat="1" ht="30" customHeight="1" spans="1:12">
      <c r="A1362" s="421" t="s">
        <v>261</v>
      </c>
      <c r="B1362" s="422">
        <v>2504030141</v>
      </c>
      <c r="C1362" s="423" t="s">
        <v>1972</v>
      </c>
      <c r="D1362" s="423" t="s">
        <v>1973</v>
      </c>
      <c r="E1362" s="423"/>
      <c r="F1362" s="424" t="s">
        <v>1072</v>
      </c>
      <c r="G1362" s="478">
        <v>38</v>
      </c>
      <c r="H1362" s="478">
        <v>38</v>
      </c>
      <c r="I1362" s="478">
        <v>38</v>
      </c>
      <c r="J1362" s="479">
        <v>33.5333333333333</v>
      </c>
      <c r="K1362" s="479">
        <v>26.6971428571429</v>
      </c>
      <c r="L1362" s="441"/>
    </row>
    <row r="1363" s="392" customFormat="1" ht="30" customHeight="1" spans="1:12">
      <c r="A1363" s="421" t="s">
        <v>393</v>
      </c>
      <c r="B1363" s="422">
        <v>2504030142</v>
      </c>
      <c r="C1363" s="423" t="s">
        <v>1974</v>
      </c>
      <c r="D1363" s="423" t="s">
        <v>1676</v>
      </c>
      <c r="E1363" s="423"/>
      <c r="F1363" s="424" t="s">
        <v>23</v>
      </c>
      <c r="G1363" s="478">
        <v>33.4</v>
      </c>
      <c r="H1363" s="478">
        <v>33.4</v>
      </c>
      <c r="I1363" s="478">
        <v>33.4</v>
      </c>
      <c r="J1363" s="479">
        <v>31.5333333333333</v>
      </c>
      <c r="K1363" s="479">
        <v>23.4757142857143</v>
      </c>
      <c r="L1363" s="441"/>
    </row>
    <row r="1364" s="392" customFormat="1" ht="30" customHeight="1" spans="1:12">
      <c r="A1364" s="421" t="s">
        <v>287</v>
      </c>
      <c r="B1364" s="422">
        <v>250403015</v>
      </c>
      <c r="C1364" s="423" t="s">
        <v>1975</v>
      </c>
      <c r="D1364" s="423"/>
      <c r="E1364" s="423"/>
      <c r="F1364" s="424" t="s">
        <v>1072</v>
      </c>
      <c r="G1364" s="478">
        <v>18.9</v>
      </c>
      <c r="H1364" s="478">
        <v>18.9</v>
      </c>
      <c r="I1364" s="478">
        <v>18.9</v>
      </c>
      <c r="J1364" s="479">
        <v>17.4033333333333</v>
      </c>
      <c r="K1364" s="479">
        <v>12.8766666666667</v>
      </c>
      <c r="L1364" s="441"/>
    </row>
    <row r="1365" s="392" customFormat="1" ht="30" customHeight="1" spans="1:12">
      <c r="A1365" s="421" t="s">
        <v>287</v>
      </c>
      <c r="B1365" s="422">
        <v>250403016</v>
      </c>
      <c r="C1365" s="423" t="s">
        <v>1976</v>
      </c>
      <c r="D1365" s="423"/>
      <c r="E1365" s="423"/>
      <c r="F1365" s="424" t="s">
        <v>1072</v>
      </c>
      <c r="G1365" s="478">
        <v>18.9</v>
      </c>
      <c r="H1365" s="478">
        <v>18.9</v>
      </c>
      <c r="I1365" s="478">
        <v>18.9</v>
      </c>
      <c r="J1365" s="479">
        <v>17.4033333333333</v>
      </c>
      <c r="K1365" s="479">
        <v>12.8766666666667</v>
      </c>
      <c r="L1365" s="441"/>
    </row>
    <row r="1366" s="392" customFormat="1" ht="30" customHeight="1" spans="1:12">
      <c r="A1366" s="421" t="s">
        <v>287</v>
      </c>
      <c r="B1366" s="422">
        <v>250403017</v>
      </c>
      <c r="C1366" s="423" t="s">
        <v>1977</v>
      </c>
      <c r="D1366" s="423" t="s">
        <v>1952</v>
      </c>
      <c r="E1366" s="423"/>
      <c r="F1366" s="424" t="s">
        <v>1072</v>
      </c>
      <c r="G1366" s="478">
        <v>21</v>
      </c>
      <c r="H1366" s="478">
        <v>21</v>
      </c>
      <c r="I1366" s="478">
        <v>21</v>
      </c>
      <c r="J1366" s="480">
        <v>19.9833333333333</v>
      </c>
      <c r="K1366" s="479">
        <v>15.8083333333333</v>
      </c>
      <c r="L1366" s="441"/>
    </row>
    <row r="1367" s="392" customFormat="1" ht="30" customHeight="1" spans="1:12">
      <c r="A1367" s="421" t="s">
        <v>287</v>
      </c>
      <c r="B1367" s="422">
        <v>250403018</v>
      </c>
      <c r="C1367" s="423" t="s">
        <v>1978</v>
      </c>
      <c r="D1367" s="423"/>
      <c r="E1367" s="423"/>
      <c r="F1367" s="424" t="s">
        <v>1072</v>
      </c>
      <c r="G1367" s="478">
        <v>21</v>
      </c>
      <c r="H1367" s="478">
        <v>21</v>
      </c>
      <c r="I1367" s="478">
        <v>21</v>
      </c>
      <c r="J1367" s="480">
        <v>19.9833333333333</v>
      </c>
      <c r="K1367" s="479">
        <v>15.8083333333333</v>
      </c>
      <c r="L1367" s="441"/>
    </row>
    <row r="1368" s="392" customFormat="1" ht="30" customHeight="1" spans="1:12">
      <c r="A1368" s="421" t="s">
        <v>301</v>
      </c>
      <c r="B1368" s="422">
        <v>250403019</v>
      </c>
      <c r="C1368" s="423" t="s">
        <v>1979</v>
      </c>
      <c r="D1368" s="423"/>
      <c r="E1368" s="423"/>
      <c r="F1368" s="424" t="s">
        <v>1072</v>
      </c>
      <c r="G1368" s="478"/>
      <c r="H1368" s="478"/>
      <c r="I1368" s="478"/>
      <c r="J1368" s="479"/>
      <c r="K1368" s="479"/>
      <c r="L1368" s="441"/>
    </row>
    <row r="1369" s="392" customFormat="1" ht="30" customHeight="1" spans="1:12">
      <c r="A1369" s="421" t="s">
        <v>301</v>
      </c>
      <c r="B1369" s="422">
        <v>2504030190</v>
      </c>
      <c r="C1369" s="423" t="s">
        <v>1979</v>
      </c>
      <c r="D1369" s="423" t="s">
        <v>1980</v>
      </c>
      <c r="E1369" s="423"/>
      <c r="F1369" s="424" t="s">
        <v>1072</v>
      </c>
      <c r="G1369" s="478">
        <v>16.7</v>
      </c>
      <c r="H1369" s="478">
        <v>16.7</v>
      </c>
      <c r="I1369" s="478">
        <v>16.7</v>
      </c>
      <c r="J1369" s="479">
        <v>15.5333333333333</v>
      </c>
      <c r="K1369" s="479">
        <v>13.6928571428571</v>
      </c>
      <c r="L1369" s="441"/>
    </row>
    <row r="1370" s="392" customFormat="1" ht="30" customHeight="1" spans="1:12">
      <c r="A1370" s="421" t="s">
        <v>301</v>
      </c>
      <c r="B1370" s="422">
        <v>2504030191</v>
      </c>
      <c r="C1370" s="423" t="s">
        <v>1979</v>
      </c>
      <c r="D1370" s="423" t="s">
        <v>1981</v>
      </c>
      <c r="E1370" s="423"/>
      <c r="F1370" s="424" t="s">
        <v>1072</v>
      </c>
      <c r="G1370" s="478">
        <v>28.4</v>
      </c>
      <c r="H1370" s="478">
        <v>28.4</v>
      </c>
      <c r="I1370" s="478">
        <v>28.4</v>
      </c>
      <c r="J1370" s="479">
        <v>25.8333333333333</v>
      </c>
      <c r="K1370" s="479">
        <v>21.7875</v>
      </c>
      <c r="L1370" s="441"/>
    </row>
    <row r="1371" s="392" customFormat="1" ht="30" customHeight="1" spans="1:12">
      <c r="A1371" s="421" t="s">
        <v>261</v>
      </c>
      <c r="B1371" s="422">
        <v>2504030192</v>
      </c>
      <c r="C1371" s="423" t="s">
        <v>1979</v>
      </c>
      <c r="D1371" s="423" t="s">
        <v>1973</v>
      </c>
      <c r="E1371" s="423"/>
      <c r="F1371" s="424" t="s">
        <v>1072</v>
      </c>
      <c r="G1371" s="478">
        <v>34</v>
      </c>
      <c r="H1371" s="478">
        <v>34</v>
      </c>
      <c r="I1371" s="478">
        <v>34</v>
      </c>
      <c r="J1371" s="479">
        <v>31.3333333333333</v>
      </c>
      <c r="K1371" s="479">
        <v>25.1733333333333</v>
      </c>
      <c r="L1371" s="441"/>
    </row>
    <row r="1372" s="392" customFormat="1" ht="30" customHeight="1" spans="1:12">
      <c r="A1372" s="421" t="s">
        <v>393</v>
      </c>
      <c r="B1372" s="422">
        <v>2504030193</v>
      </c>
      <c r="C1372" s="423" t="s">
        <v>1982</v>
      </c>
      <c r="D1372" s="423" t="s">
        <v>1676</v>
      </c>
      <c r="E1372" s="423"/>
      <c r="F1372" s="424" t="s">
        <v>23</v>
      </c>
      <c r="G1372" s="478">
        <v>34</v>
      </c>
      <c r="H1372" s="478">
        <v>34</v>
      </c>
      <c r="I1372" s="478">
        <v>34</v>
      </c>
      <c r="J1372" s="479">
        <v>31.8</v>
      </c>
      <c r="K1372" s="479">
        <v>25.1733333333333</v>
      </c>
      <c r="L1372" s="441"/>
    </row>
    <row r="1373" s="392" customFormat="1" ht="30" customHeight="1" spans="1:12">
      <c r="A1373" s="421" t="s">
        <v>244</v>
      </c>
      <c r="B1373" s="422">
        <v>2504030194</v>
      </c>
      <c r="C1373" s="423" t="s">
        <v>1983</v>
      </c>
      <c r="D1373" s="423" t="s">
        <v>1984</v>
      </c>
      <c r="E1373" s="423"/>
      <c r="F1373" s="424" t="s">
        <v>23</v>
      </c>
      <c r="G1373" s="478">
        <v>76</v>
      </c>
      <c r="H1373" s="478">
        <v>76</v>
      </c>
      <c r="I1373" s="478">
        <v>76</v>
      </c>
      <c r="J1373" s="479">
        <v>72.8333333333333</v>
      </c>
      <c r="K1373" s="479">
        <v>54.6633333333333</v>
      </c>
      <c r="L1373" s="441"/>
    </row>
    <row r="1374" s="392" customFormat="1" ht="30" customHeight="1" spans="1:12">
      <c r="A1374" s="421" t="s">
        <v>15</v>
      </c>
      <c r="B1374" s="422">
        <v>250403020</v>
      </c>
      <c r="C1374" s="423" t="s">
        <v>1985</v>
      </c>
      <c r="D1374" s="423" t="s">
        <v>1952</v>
      </c>
      <c r="E1374" s="423"/>
      <c r="F1374" s="424" t="s">
        <v>1072</v>
      </c>
      <c r="G1374" s="478">
        <v>13.9</v>
      </c>
      <c r="H1374" s="478">
        <v>13.9</v>
      </c>
      <c r="I1374" s="478">
        <v>13.9</v>
      </c>
      <c r="J1374" s="479">
        <v>13.0833333333333</v>
      </c>
      <c r="K1374" s="479">
        <v>9.82642857142857</v>
      </c>
      <c r="L1374" s="441"/>
    </row>
    <row r="1375" s="392" customFormat="1" ht="30" customHeight="1" spans="1:12">
      <c r="A1375" s="421" t="s">
        <v>15</v>
      </c>
      <c r="B1375" s="422">
        <v>250403021</v>
      </c>
      <c r="C1375" s="423" t="s">
        <v>1986</v>
      </c>
      <c r="D1375" s="423" t="s">
        <v>1952</v>
      </c>
      <c r="E1375" s="423"/>
      <c r="F1375" s="424" t="s">
        <v>1072</v>
      </c>
      <c r="G1375" s="478">
        <v>13.9</v>
      </c>
      <c r="H1375" s="478">
        <v>13.9</v>
      </c>
      <c r="I1375" s="478">
        <v>13.9</v>
      </c>
      <c r="J1375" s="479">
        <v>13.0833333333333</v>
      </c>
      <c r="K1375" s="479">
        <v>9.82642857142857</v>
      </c>
      <c r="L1375" s="441"/>
    </row>
    <row r="1376" s="392" customFormat="1" ht="30" customHeight="1" spans="1:12">
      <c r="A1376" s="421" t="s">
        <v>15</v>
      </c>
      <c r="B1376" s="422">
        <v>250403022</v>
      </c>
      <c r="C1376" s="423" t="s">
        <v>1987</v>
      </c>
      <c r="D1376" s="423" t="s">
        <v>1952</v>
      </c>
      <c r="E1376" s="423"/>
      <c r="F1376" s="424" t="s">
        <v>1072</v>
      </c>
      <c r="G1376" s="478">
        <v>13.9</v>
      </c>
      <c r="H1376" s="478">
        <v>13.9</v>
      </c>
      <c r="I1376" s="478">
        <v>13.9</v>
      </c>
      <c r="J1376" s="479">
        <v>13.0833333333333</v>
      </c>
      <c r="K1376" s="479">
        <v>9.82642857142857</v>
      </c>
      <c r="L1376" s="441"/>
    </row>
    <row r="1377" s="392" customFormat="1" ht="30" customHeight="1" spans="1:12">
      <c r="A1377" s="421" t="s">
        <v>15</v>
      </c>
      <c r="B1377" s="422">
        <v>250403023</v>
      </c>
      <c r="C1377" s="423" t="s">
        <v>1988</v>
      </c>
      <c r="D1377" s="423" t="s">
        <v>1989</v>
      </c>
      <c r="E1377" s="423"/>
      <c r="F1377" s="424" t="s">
        <v>1072</v>
      </c>
      <c r="G1377" s="478">
        <v>13.9</v>
      </c>
      <c r="H1377" s="478">
        <v>13.9</v>
      </c>
      <c r="I1377" s="478">
        <v>13.9</v>
      </c>
      <c r="J1377" s="479">
        <v>13.0833333333333</v>
      </c>
      <c r="K1377" s="479">
        <v>9.72428571428571</v>
      </c>
      <c r="L1377" s="441"/>
    </row>
    <row r="1378" s="392" customFormat="1" ht="30" customHeight="1" spans="1:12">
      <c r="A1378" s="421" t="s">
        <v>15</v>
      </c>
      <c r="B1378" s="422">
        <v>250403024</v>
      </c>
      <c r="C1378" s="423" t="s">
        <v>1988</v>
      </c>
      <c r="D1378" s="423" t="s">
        <v>1952</v>
      </c>
      <c r="E1378" s="423"/>
      <c r="F1378" s="424" t="s">
        <v>1072</v>
      </c>
      <c r="G1378" s="478">
        <v>13.9</v>
      </c>
      <c r="H1378" s="478">
        <v>13.9</v>
      </c>
      <c r="I1378" s="478">
        <v>13.9</v>
      </c>
      <c r="J1378" s="479">
        <v>13.0833333333333</v>
      </c>
      <c r="K1378" s="479">
        <v>9.82642857142857</v>
      </c>
      <c r="L1378" s="441"/>
    </row>
    <row r="1379" s="392" customFormat="1" ht="58.5" customHeight="1" spans="1:12">
      <c r="A1379" s="421" t="s">
        <v>393</v>
      </c>
      <c r="B1379" s="422">
        <v>250403025</v>
      </c>
      <c r="C1379" s="423" t="s">
        <v>1990</v>
      </c>
      <c r="D1379" s="423" t="s">
        <v>1991</v>
      </c>
      <c r="E1379" s="423"/>
      <c r="F1379" s="424" t="s">
        <v>1072</v>
      </c>
      <c r="G1379" s="478">
        <v>10.7</v>
      </c>
      <c r="H1379" s="478">
        <v>10.7</v>
      </c>
      <c r="I1379" s="478">
        <v>10.7</v>
      </c>
      <c r="J1379" s="479">
        <v>10.55</v>
      </c>
      <c r="K1379" s="479">
        <v>7.83</v>
      </c>
      <c r="L1379" s="441" t="s">
        <v>1992</v>
      </c>
    </row>
    <row r="1380" s="392" customFormat="1" ht="30" customHeight="1" spans="1:12">
      <c r="A1380" s="421" t="s">
        <v>15</v>
      </c>
      <c r="B1380" s="422">
        <v>250403026</v>
      </c>
      <c r="C1380" s="423" t="s">
        <v>1993</v>
      </c>
      <c r="D1380" s="423"/>
      <c r="E1380" s="423"/>
      <c r="F1380" s="424" t="s">
        <v>1072</v>
      </c>
      <c r="G1380" s="478">
        <v>13.9</v>
      </c>
      <c r="H1380" s="478">
        <v>13.9</v>
      </c>
      <c r="I1380" s="478">
        <v>13.9</v>
      </c>
      <c r="J1380" s="479">
        <v>12.92</v>
      </c>
      <c r="K1380" s="479">
        <v>9.695</v>
      </c>
      <c r="L1380" s="441"/>
    </row>
    <row r="1381" s="392" customFormat="1" ht="30" customHeight="1" spans="1:12">
      <c r="A1381" s="421" t="s">
        <v>369</v>
      </c>
      <c r="B1381" s="422">
        <v>250403027</v>
      </c>
      <c r="C1381" s="423" t="s">
        <v>1994</v>
      </c>
      <c r="D1381" s="423"/>
      <c r="E1381" s="423"/>
      <c r="F1381" s="424" t="s">
        <v>1072</v>
      </c>
      <c r="G1381" s="478">
        <v>10.9</v>
      </c>
      <c r="H1381" s="478">
        <v>10.9</v>
      </c>
      <c r="I1381" s="478">
        <v>10.9</v>
      </c>
      <c r="J1381" s="480">
        <v>10.02</v>
      </c>
      <c r="K1381" s="479">
        <v>7.445</v>
      </c>
      <c r="L1381" s="441"/>
    </row>
    <row r="1382" s="392" customFormat="1" ht="30" customHeight="1" spans="1:12">
      <c r="A1382" s="421" t="s">
        <v>287</v>
      </c>
      <c r="B1382" s="422">
        <v>250403028</v>
      </c>
      <c r="C1382" s="423" t="s">
        <v>1995</v>
      </c>
      <c r="D1382" s="423"/>
      <c r="E1382" s="423"/>
      <c r="F1382" s="424" t="s">
        <v>1072</v>
      </c>
      <c r="G1382" s="478">
        <v>15</v>
      </c>
      <c r="H1382" s="478">
        <v>15</v>
      </c>
      <c r="I1382" s="478">
        <v>15</v>
      </c>
      <c r="J1382" s="479">
        <v>13.8</v>
      </c>
      <c r="K1382" s="479">
        <v>11.0966666666667</v>
      </c>
      <c r="L1382" s="441"/>
    </row>
    <row r="1383" s="392" customFormat="1" ht="30" customHeight="1" spans="1:12">
      <c r="A1383" s="421" t="s">
        <v>287</v>
      </c>
      <c r="B1383" s="422">
        <v>250403029</v>
      </c>
      <c r="C1383" s="423" t="s">
        <v>1996</v>
      </c>
      <c r="D1383" s="423"/>
      <c r="E1383" s="423"/>
      <c r="F1383" s="424" t="s">
        <v>1072</v>
      </c>
      <c r="G1383" s="478">
        <v>15</v>
      </c>
      <c r="H1383" s="478">
        <v>15</v>
      </c>
      <c r="I1383" s="478">
        <v>15</v>
      </c>
      <c r="J1383" s="479">
        <v>13.8</v>
      </c>
      <c r="K1383" s="479">
        <v>11.0966666666667</v>
      </c>
      <c r="L1383" s="441"/>
    </row>
    <row r="1384" s="392" customFormat="1" ht="30" customHeight="1" spans="1:12">
      <c r="A1384" s="421" t="s">
        <v>287</v>
      </c>
      <c r="B1384" s="422">
        <v>250403030</v>
      </c>
      <c r="C1384" s="423" t="s">
        <v>1997</v>
      </c>
      <c r="D1384" s="423"/>
      <c r="E1384" s="423"/>
      <c r="F1384" s="424" t="s">
        <v>1072</v>
      </c>
      <c r="G1384" s="478">
        <v>15</v>
      </c>
      <c r="H1384" s="478">
        <v>15</v>
      </c>
      <c r="I1384" s="478">
        <v>15</v>
      </c>
      <c r="J1384" s="479">
        <v>13.86</v>
      </c>
      <c r="K1384" s="479">
        <v>11.0966666666667</v>
      </c>
      <c r="L1384" s="441"/>
    </row>
    <row r="1385" s="392" customFormat="1" ht="30" customHeight="1" spans="1:12">
      <c r="A1385" s="421" t="s">
        <v>1998</v>
      </c>
      <c r="B1385" s="422">
        <v>250403031</v>
      </c>
      <c r="C1385" s="423" t="s">
        <v>1999</v>
      </c>
      <c r="D1385" s="423"/>
      <c r="E1385" s="423"/>
      <c r="F1385" s="424" t="s">
        <v>1072</v>
      </c>
      <c r="G1385" s="478">
        <v>15</v>
      </c>
      <c r="H1385" s="478">
        <v>15</v>
      </c>
      <c r="I1385" s="478">
        <v>15</v>
      </c>
      <c r="J1385" s="479">
        <v>13.8</v>
      </c>
      <c r="K1385" s="479">
        <v>11.0966666666667</v>
      </c>
      <c r="L1385" s="441"/>
    </row>
    <row r="1386" s="392" customFormat="1" ht="30" customHeight="1" spans="1:12">
      <c r="A1386" s="421" t="s">
        <v>1998</v>
      </c>
      <c r="B1386" s="422">
        <v>250403032</v>
      </c>
      <c r="C1386" s="423" t="s">
        <v>2000</v>
      </c>
      <c r="D1386" s="423"/>
      <c r="E1386" s="423"/>
      <c r="F1386" s="424" t="s">
        <v>1072</v>
      </c>
      <c r="G1386" s="478">
        <v>15</v>
      </c>
      <c r="H1386" s="478">
        <v>15</v>
      </c>
      <c r="I1386" s="478">
        <v>15</v>
      </c>
      <c r="J1386" s="479">
        <v>13.8</v>
      </c>
      <c r="K1386" s="479">
        <v>11.0966666666667</v>
      </c>
      <c r="L1386" s="441"/>
    </row>
    <row r="1387" s="392" customFormat="1" ht="30" customHeight="1" spans="1:12">
      <c r="A1387" s="421" t="s">
        <v>15</v>
      </c>
      <c r="B1387" s="422">
        <v>250403033</v>
      </c>
      <c r="C1387" s="423" t="s">
        <v>2001</v>
      </c>
      <c r="D1387" s="423" t="s">
        <v>1952</v>
      </c>
      <c r="E1387" s="423"/>
      <c r="F1387" s="424" t="s">
        <v>1072</v>
      </c>
      <c r="G1387" s="478">
        <v>15.8</v>
      </c>
      <c r="H1387" s="478">
        <v>15.8</v>
      </c>
      <c r="I1387" s="478">
        <v>15.8</v>
      </c>
      <c r="J1387" s="479">
        <v>14.1866666666667</v>
      </c>
      <c r="K1387" s="479">
        <v>10.62</v>
      </c>
      <c r="L1387" s="441"/>
    </row>
    <row r="1388" s="392" customFormat="1" ht="30" customHeight="1" spans="1:12">
      <c r="A1388" s="421" t="s">
        <v>369</v>
      </c>
      <c r="B1388" s="422">
        <v>250403034</v>
      </c>
      <c r="C1388" s="423" t="s">
        <v>2002</v>
      </c>
      <c r="D1388" s="423"/>
      <c r="E1388" s="423"/>
      <c r="F1388" s="424" t="s">
        <v>1072</v>
      </c>
      <c r="G1388" s="478">
        <v>15</v>
      </c>
      <c r="H1388" s="478">
        <v>15</v>
      </c>
      <c r="I1388" s="478">
        <v>15</v>
      </c>
      <c r="J1388" s="479">
        <v>13.4666666666667</v>
      </c>
      <c r="K1388" s="479">
        <v>11.0966666666667</v>
      </c>
      <c r="L1388" s="441"/>
    </row>
    <row r="1389" s="392" customFormat="1" ht="52.5" customHeight="1" spans="1:12">
      <c r="A1389" s="421" t="s">
        <v>287</v>
      </c>
      <c r="B1389" s="422">
        <v>250403035</v>
      </c>
      <c r="C1389" s="423" t="s">
        <v>2003</v>
      </c>
      <c r="D1389" s="423" t="s">
        <v>2004</v>
      </c>
      <c r="E1389" s="423"/>
      <c r="F1389" s="424" t="s">
        <v>1072</v>
      </c>
      <c r="G1389" s="478">
        <v>21</v>
      </c>
      <c r="H1389" s="478">
        <v>21</v>
      </c>
      <c r="I1389" s="478">
        <v>21</v>
      </c>
      <c r="J1389" s="479">
        <v>18.5</v>
      </c>
      <c r="K1389" s="479">
        <v>14.8333333333333</v>
      </c>
      <c r="L1389" s="441"/>
    </row>
    <row r="1390" s="392" customFormat="1" ht="62.25" customHeight="1" spans="1:12">
      <c r="A1390" s="421" t="s">
        <v>177</v>
      </c>
      <c r="B1390" s="422">
        <v>2504030351</v>
      </c>
      <c r="C1390" s="423" t="s">
        <v>2005</v>
      </c>
      <c r="D1390" s="423" t="s">
        <v>2006</v>
      </c>
      <c r="E1390" s="423"/>
      <c r="F1390" s="424" t="s">
        <v>1072</v>
      </c>
      <c r="G1390" s="478">
        <v>47.6</v>
      </c>
      <c r="H1390" s="478">
        <v>47.6</v>
      </c>
      <c r="I1390" s="478">
        <v>47.6</v>
      </c>
      <c r="J1390" s="479">
        <v>47.26</v>
      </c>
      <c r="K1390" s="479">
        <v>32.115</v>
      </c>
      <c r="L1390" s="441"/>
    </row>
    <row r="1391" s="392" customFormat="1" ht="30" customHeight="1" spans="1:12">
      <c r="A1391" s="421" t="s">
        <v>287</v>
      </c>
      <c r="B1391" s="422">
        <v>250403036</v>
      </c>
      <c r="C1391" s="423" t="s">
        <v>2007</v>
      </c>
      <c r="D1391" s="423"/>
      <c r="E1391" s="423"/>
      <c r="F1391" s="424" t="s">
        <v>1072</v>
      </c>
      <c r="G1391" s="478">
        <v>10</v>
      </c>
      <c r="H1391" s="478">
        <v>10</v>
      </c>
      <c r="I1391" s="478">
        <v>10</v>
      </c>
      <c r="J1391" s="479">
        <v>8.4</v>
      </c>
      <c r="K1391" s="480">
        <v>7</v>
      </c>
      <c r="L1391" s="441"/>
    </row>
    <row r="1392" s="392" customFormat="1" ht="30" customHeight="1" spans="1:12">
      <c r="A1392" s="421" t="s">
        <v>287</v>
      </c>
      <c r="B1392" s="422">
        <v>250403037</v>
      </c>
      <c r="C1392" s="423" t="s">
        <v>2008</v>
      </c>
      <c r="D1392" s="423"/>
      <c r="E1392" s="423"/>
      <c r="F1392" s="424" t="s">
        <v>1072</v>
      </c>
      <c r="G1392" s="478">
        <v>10</v>
      </c>
      <c r="H1392" s="478">
        <v>10</v>
      </c>
      <c r="I1392" s="478">
        <v>10</v>
      </c>
      <c r="J1392" s="479">
        <v>8.33333333333333</v>
      </c>
      <c r="K1392" s="480">
        <v>7</v>
      </c>
      <c r="L1392" s="441"/>
    </row>
    <row r="1393" s="392" customFormat="1" ht="30" customHeight="1" spans="1:12">
      <c r="A1393" s="421" t="s">
        <v>287</v>
      </c>
      <c r="B1393" s="422">
        <v>250403038</v>
      </c>
      <c r="C1393" s="423" t="s">
        <v>2009</v>
      </c>
      <c r="D1393" s="423"/>
      <c r="E1393" s="423"/>
      <c r="F1393" s="424" t="s">
        <v>1072</v>
      </c>
      <c r="G1393" s="478">
        <v>10</v>
      </c>
      <c r="H1393" s="478">
        <v>10</v>
      </c>
      <c r="I1393" s="478">
        <v>10</v>
      </c>
      <c r="J1393" s="479">
        <v>8.33333333333333</v>
      </c>
      <c r="K1393" s="480">
        <v>7</v>
      </c>
      <c r="L1393" s="441"/>
    </row>
    <row r="1394" s="392" customFormat="1" ht="30" customHeight="1" spans="1:12">
      <c r="A1394" s="421" t="s">
        <v>287</v>
      </c>
      <c r="B1394" s="422">
        <v>250403039</v>
      </c>
      <c r="C1394" s="423" t="s">
        <v>2010</v>
      </c>
      <c r="D1394" s="423"/>
      <c r="E1394" s="423"/>
      <c r="F1394" s="424" t="s">
        <v>1072</v>
      </c>
      <c r="G1394" s="478">
        <v>10</v>
      </c>
      <c r="H1394" s="478">
        <v>10</v>
      </c>
      <c r="I1394" s="478">
        <v>10</v>
      </c>
      <c r="J1394" s="479">
        <v>8.33333333333333</v>
      </c>
      <c r="K1394" s="480">
        <v>7</v>
      </c>
      <c r="L1394" s="441"/>
    </row>
    <row r="1395" s="392" customFormat="1" ht="30" customHeight="1" spans="1:12">
      <c r="A1395" s="421" t="s">
        <v>15</v>
      </c>
      <c r="B1395" s="422">
        <v>250403040</v>
      </c>
      <c r="C1395" s="423" t="s">
        <v>2011</v>
      </c>
      <c r="D1395" s="423"/>
      <c r="E1395" s="423"/>
      <c r="F1395" s="424" t="s">
        <v>1072</v>
      </c>
      <c r="G1395" s="478">
        <v>12.9</v>
      </c>
      <c r="H1395" s="478">
        <v>12.9</v>
      </c>
      <c r="I1395" s="478">
        <v>12.9</v>
      </c>
      <c r="J1395" s="479">
        <v>11.4533333333333</v>
      </c>
      <c r="K1395" s="479">
        <v>8.57833333333333</v>
      </c>
      <c r="L1395" s="441"/>
    </row>
    <row r="1396" s="396" customFormat="1" ht="30" customHeight="1" spans="1:12">
      <c r="A1396" s="421" t="s">
        <v>15</v>
      </c>
      <c r="B1396" s="422">
        <v>250403041</v>
      </c>
      <c r="C1396" s="423" t="s">
        <v>2012</v>
      </c>
      <c r="D1396" s="423"/>
      <c r="E1396" s="423"/>
      <c r="F1396" s="424" t="s">
        <v>1072</v>
      </c>
      <c r="G1396" s="425">
        <v>18.5</v>
      </c>
      <c r="H1396" s="425">
        <v>18.5</v>
      </c>
      <c r="I1396" s="425">
        <v>18.5</v>
      </c>
      <c r="J1396" s="425">
        <v>17</v>
      </c>
      <c r="K1396" s="425">
        <v>15.1</v>
      </c>
      <c r="L1396" s="441"/>
    </row>
    <row r="1397" s="392" customFormat="1" ht="30" customHeight="1" spans="1:12">
      <c r="A1397" s="421" t="s">
        <v>15</v>
      </c>
      <c r="B1397" s="422">
        <v>250403042</v>
      </c>
      <c r="C1397" s="423" t="s">
        <v>2013</v>
      </c>
      <c r="D1397" s="423" t="s">
        <v>2014</v>
      </c>
      <c r="E1397" s="423"/>
      <c r="F1397" s="424" t="s">
        <v>1072</v>
      </c>
      <c r="G1397" s="478">
        <v>17.8</v>
      </c>
      <c r="H1397" s="478">
        <v>17.8</v>
      </c>
      <c r="I1397" s="478">
        <v>17.8</v>
      </c>
      <c r="J1397" s="479">
        <v>15.7566666666667</v>
      </c>
      <c r="K1397" s="479">
        <v>11.8433333333333</v>
      </c>
      <c r="L1397" s="441"/>
    </row>
    <row r="1398" s="392" customFormat="1" ht="30" customHeight="1" spans="1:12">
      <c r="A1398" s="421" t="s">
        <v>2015</v>
      </c>
      <c r="B1398" s="422">
        <v>2504030421</v>
      </c>
      <c r="C1398" s="423" t="s">
        <v>2016</v>
      </c>
      <c r="D1398" s="423" t="s">
        <v>2017</v>
      </c>
      <c r="E1398" s="423"/>
      <c r="F1398" s="424" t="s">
        <v>1072</v>
      </c>
      <c r="G1398" s="478">
        <v>58.1</v>
      </c>
      <c r="H1398" s="478">
        <v>58.1</v>
      </c>
      <c r="I1398" s="478">
        <v>58.1</v>
      </c>
      <c r="J1398" s="479">
        <v>56.3333333333333</v>
      </c>
      <c r="K1398" s="479">
        <v>42.16</v>
      </c>
      <c r="L1398" s="441"/>
    </row>
    <row r="1399" s="392" customFormat="1" ht="30" customHeight="1" spans="1:12">
      <c r="A1399" s="421" t="s">
        <v>261</v>
      </c>
      <c r="B1399" s="422">
        <v>2504030422</v>
      </c>
      <c r="C1399" s="423" t="s">
        <v>2018</v>
      </c>
      <c r="D1399" s="423" t="s">
        <v>1415</v>
      </c>
      <c r="E1399" s="423"/>
      <c r="F1399" s="424" t="s">
        <v>1072</v>
      </c>
      <c r="G1399" s="478">
        <v>34</v>
      </c>
      <c r="H1399" s="478">
        <v>34</v>
      </c>
      <c r="I1399" s="478">
        <v>34</v>
      </c>
      <c r="J1399" s="479">
        <v>29.6833333333333</v>
      </c>
      <c r="K1399" s="480">
        <v>24.0483333333333</v>
      </c>
      <c r="L1399" s="441"/>
    </row>
    <row r="1400" s="392" customFormat="1" ht="30" customHeight="1" spans="1:12">
      <c r="A1400" s="421" t="s">
        <v>393</v>
      </c>
      <c r="B1400" s="422">
        <v>2504030423</v>
      </c>
      <c r="C1400" s="423" t="s">
        <v>2016</v>
      </c>
      <c r="D1400" s="423" t="s">
        <v>2019</v>
      </c>
      <c r="E1400" s="423"/>
      <c r="F1400" s="424" t="s">
        <v>23</v>
      </c>
      <c r="G1400" s="478">
        <v>58.1</v>
      </c>
      <c r="H1400" s="478">
        <v>58.1</v>
      </c>
      <c r="I1400" s="478">
        <v>58.1</v>
      </c>
      <c r="J1400" s="480">
        <v>53.9966666666667</v>
      </c>
      <c r="K1400" s="479">
        <v>39.8</v>
      </c>
      <c r="L1400" s="441" t="s">
        <v>2020</v>
      </c>
    </row>
    <row r="1401" s="392" customFormat="1" ht="30" customHeight="1" spans="1:12">
      <c r="A1401" s="421" t="s">
        <v>393</v>
      </c>
      <c r="B1401" s="422">
        <v>2504030424</v>
      </c>
      <c r="C1401" s="423" t="s">
        <v>2021</v>
      </c>
      <c r="D1401" s="423" t="s">
        <v>2022</v>
      </c>
      <c r="E1401" s="423"/>
      <c r="F1401" s="424" t="s">
        <v>23</v>
      </c>
      <c r="G1401" s="478">
        <v>17.3</v>
      </c>
      <c r="H1401" s="478">
        <v>17.3</v>
      </c>
      <c r="I1401" s="478">
        <v>17.3</v>
      </c>
      <c r="J1401" s="479">
        <v>16.29</v>
      </c>
      <c r="K1401" s="479">
        <v>12.4666666666667</v>
      </c>
      <c r="L1401" s="441" t="s">
        <v>2020</v>
      </c>
    </row>
    <row r="1402" s="392" customFormat="1" ht="30" customHeight="1" spans="1:12">
      <c r="A1402" s="421" t="s">
        <v>177</v>
      </c>
      <c r="B1402" s="422">
        <v>2504030425</v>
      </c>
      <c r="C1402" s="423" t="s">
        <v>2023</v>
      </c>
      <c r="D1402" s="423" t="s">
        <v>2024</v>
      </c>
      <c r="E1402" s="423"/>
      <c r="F1402" s="424" t="s">
        <v>1072</v>
      </c>
      <c r="G1402" s="478">
        <v>47.6</v>
      </c>
      <c r="H1402" s="478">
        <v>47.6</v>
      </c>
      <c r="I1402" s="478">
        <v>47.6</v>
      </c>
      <c r="J1402" s="479">
        <v>45.1966666666667</v>
      </c>
      <c r="K1402" s="479">
        <v>31.635</v>
      </c>
      <c r="L1402" s="441"/>
    </row>
    <row r="1403" s="392" customFormat="1" ht="30" customHeight="1" spans="1:12">
      <c r="A1403" s="421" t="s">
        <v>174</v>
      </c>
      <c r="B1403" s="422">
        <v>250403043</v>
      </c>
      <c r="C1403" s="423" t="s">
        <v>2025</v>
      </c>
      <c r="D1403" s="423"/>
      <c r="E1403" s="423"/>
      <c r="F1403" s="424" t="s">
        <v>1072</v>
      </c>
      <c r="G1403" s="478"/>
      <c r="H1403" s="478"/>
      <c r="I1403" s="478"/>
      <c r="J1403" s="479"/>
      <c r="K1403" s="479"/>
      <c r="L1403" s="441"/>
    </row>
    <row r="1404" s="392" customFormat="1" ht="30" customHeight="1" spans="1:12">
      <c r="A1404" s="421" t="s">
        <v>174</v>
      </c>
      <c r="B1404" s="422">
        <v>2504030430</v>
      </c>
      <c r="C1404" s="423" t="s">
        <v>2026</v>
      </c>
      <c r="D1404" s="423"/>
      <c r="E1404" s="423"/>
      <c r="F1404" s="424" t="s">
        <v>1072</v>
      </c>
      <c r="G1404" s="478">
        <v>4</v>
      </c>
      <c r="H1404" s="478">
        <v>4</v>
      </c>
      <c r="I1404" s="478">
        <v>4</v>
      </c>
      <c r="J1404" s="479">
        <v>3.86666666666667</v>
      </c>
      <c r="K1404" s="479">
        <v>3.085</v>
      </c>
      <c r="L1404" s="441"/>
    </row>
    <row r="1405" s="392" customFormat="1" ht="30" customHeight="1" spans="1:12">
      <c r="A1405" s="421" t="s">
        <v>174</v>
      </c>
      <c r="B1405" s="422">
        <v>2504030431</v>
      </c>
      <c r="C1405" s="423" t="s">
        <v>2027</v>
      </c>
      <c r="D1405" s="423"/>
      <c r="E1405" s="423"/>
      <c r="F1405" s="424" t="s">
        <v>1072</v>
      </c>
      <c r="G1405" s="478">
        <v>13.9</v>
      </c>
      <c r="H1405" s="478">
        <v>13.9</v>
      </c>
      <c r="I1405" s="478">
        <v>13.9</v>
      </c>
      <c r="J1405" s="479">
        <v>13.0833333333333</v>
      </c>
      <c r="K1405" s="479">
        <v>9.725</v>
      </c>
      <c r="L1405" s="441"/>
    </row>
    <row r="1406" s="392" customFormat="1" ht="30" customHeight="1" spans="1:12">
      <c r="A1406" s="421" t="s">
        <v>15</v>
      </c>
      <c r="B1406" s="422">
        <v>250403044</v>
      </c>
      <c r="C1406" s="423" t="s">
        <v>2028</v>
      </c>
      <c r="D1406" s="423"/>
      <c r="E1406" s="423"/>
      <c r="F1406" s="424" t="s">
        <v>1072</v>
      </c>
      <c r="G1406" s="478">
        <v>17.8</v>
      </c>
      <c r="H1406" s="478">
        <v>17.8</v>
      </c>
      <c r="I1406" s="478">
        <v>17.8</v>
      </c>
      <c r="J1406" s="479">
        <v>15.7566666666667</v>
      </c>
      <c r="K1406" s="479">
        <v>11.8433333333333</v>
      </c>
      <c r="L1406" s="441"/>
    </row>
    <row r="1407" s="392" customFormat="1" ht="30" customHeight="1" spans="1:12">
      <c r="A1407" s="421" t="s">
        <v>369</v>
      </c>
      <c r="B1407" s="422">
        <v>250403045</v>
      </c>
      <c r="C1407" s="423" t="s">
        <v>2029</v>
      </c>
      <c r="D1407" s="423"/>
      <c r="E1407" s="423"/>
      <c r="F1407" s="424" t="s">
        <v>1072</v>
      </c>
      <c r="G1407" s="478">
        <v>15</v>
      </c>
      <c r="H1407" s="478">
        <v>15</v>
      </c>
      <c r="I1407" s="478">
        <v>15</v>
      </c>
      <c r="J1407" s="479">
        <v>13.4666666666667</v>
      </c>
      <c r="K1407" s="479">
        <v>11.0966666666667</v>
      </c>
      <c r="L1407" s="441"/>
    </row>
    <row r="1408" s="392" customFormat="1" ht="30" customHeight="1" spans="1:12">
      <c r="A1408" s="421" t="s">
        <v>15</v>
      </c>
      <c r="B1408" s="422">
        <v>250403046</v>
      </c>
      <c r="C1408" s="423" t="s">
        <v>2030</v>
      </c>
      <c r="D1408" s="423"/>
      <c r="E1408" s="423"/>
      <c r="F1408" s="424" t="s">
        <v>1072</v>
      </c>
      <c r="G1408" s="478">
        <v>17.8</v>
      </c>
      <c r="H1408" s="478">
        <v>17.8</v>
      </c>
      <c r="I1408" s="478">
        <v>17.8</v>
      </c>
      <c r="J1408" s="479">
        <v>15.7566666666667</v>
      </c>
      <c r="K1408" s="479">
        <v>11.8433333333333</v>
      </c>
      <c r="L1408" s="441"/>
    </row>
    <row r="1409" s="392" customFormat="1" ht="30" customHeight="1" spans="1:12">
      <c r="A1409" s="421" t="s">
        <v>15</v>
      </c>
      <c r="B1409" s="422">
        <v>250403047</v>
      </c>
      <c r="C1409" s="423" t="s">
        <v>2031</v>
      </c>
      <c r="D1409" s="423"/>
      <c r="E1409" s="423"/>
      <c r="F1409" s="424" t="s">
        <v>1072</v>
      </c>
      <c r="G1409" s="478">
        <v>17.8</v>
      </c>
      <c r="H1409" s="478">
        <v>17.8</v>
      </c>
      <c r="I1409" s="478">
        <v>17.8</v>
      </c>
      <c r="J1409" s="479">
        <v>15.7566666666667</v>
      </c>
      <c r="K1409" s="479">
        <v>11.8433333333333</v>
      </c>
      <c r="L1409" s="441"/>
    </row>
    <row r="1410" s="392" customFormat="1" ht="30" customHeight="1" spans="1:12">
      <c r="A1410" s="421" t="s">
        <v>369</v>
      </c>
      <c r="B1410" s="422">
        <v>250403048</v>
      </c>
      <c r="C1410" s="423" t="s">
        <v>2032</v>
      </c>
      <c r="D1410" s="423"/>
      <c r="E1410" s="423"/>
      <c r="F1410" s="424" t="s">
        <v>1072</v>
      </c>
      <c r="G1410" s="478">
        <v>15</v>
      </c>
      <c r="H1410" s="478">
        <v>15</v>
      </c>
      <c r="I1410" s="478">
        <v>15</v>
      </c>
      <c r="J1410" s="479">
        <v>13.4666666666667</v>
      </c>
      <c r="K1410" s="479">
        <v>11.0966666666667</v>
      </c>
      <c r="L1410" s="441"/>
    </row>
    <row r="1411" s="392" customFormat="1" ht="30" customHeight="1" spans="1:12">
      <c r="A1411" s="421" t="s">
        <v>369</v>
      </c>
      <c r="B1411" s="422">
        <v>250403049</v>
      </c>
      <c r="C1411" s="423" t="s">
        <v>2033</v>
      </c>
      <c r="D1411" s="423"/>
      <c r="E1411" s="423"/>
      <c r="F1411" s="424" t="s">
        <v>1072</v>
      </c>
      <c r="G1411" s="478">
        <v>15</v>
      </c>
      <c r="H1411" s="478">
        <v>15</v>
      </c>
      <c r="I1411" s="478">
        <v>15</v>
      </c>
      <c r="J1411" s="479">
        <v>13.4666666666667</v>
      </c>
      <c r="K1411" s="479">
        <v>11.0966666666667</v>
      </c>
      <c r="L1411" s="441"/>
    </row>
    <row r="1412" s="392" customFormat="1" ht="30" customHeight="1" spans="1:12">
      <c r="A1412" s="421" t="s">
        <v>15</v>
      </c>
      <c r="B1412" s="422">
        <v>250403050</v>
      </c>
      <c r="C1412" s="423" t="s">
        <v>2034</v>
      </c>
      <c r="D1412" s="423"/>
      <c r="E1412" s="423"/>
      <c r="F1412" s="424" t="s">
        <v>1072</v>
      </c>
      <c r="G1412" s="478">
        <v>19</v>
      </c>
      <c r="H1412" s="478">
        <v>19</v>
      </c>
      <c r="I1412" s="478">
        <v>19</v>
      </c>
      <c r="J1412" s="479">
        <v>15.6666666666667</v>
      </c>
      <c r="K1412" s="479">
        <v>13.2166666666667</v>
      </c>
      <c r="L1412" s="441"/>
    </row>
    <row r="1413" s="392" customFormat="1" ht="30" customHeight="1" spans="1:12">
      <c r="A1413" s="421" t="s">
        <v>261</v>
      </c>
      <c r="B1413" s="422">
        <v>2504030501</v>
      </c>
      <c r="C1413" s="423" t="s">
        <v>2034</v>
      </c>
      <c r="D1413" s="423" t="s">
        <v>1415</v>
      </c>
      <c r="E1413" s="423"/>
      <c r="F1413" s="424" t="s">
        <v>1072</v>
      </c>
      <c r="G1413" s="478">
        <v>38.9</v>
      </c>
      <c r="H1413" s="478">
        <v>38.9</v>
      </c>
      <c r="I1413" s="478">
        <v>38.9</v>
      </c>
      <c r="J1413" s="480">
        <v>38.035</v>
      </c>
      <c r="K1413" s="479">
        <v>28.1821428571429</v>
      </c>
      <c r="L1413" s="441"/>
    </row>
    <row r="1414" s="392" customFormat="1" ht="30" customHeight="1" spans="1:12">
      <c r="A1414" s="421" t="s">
        <v>15</v>
      </c>
      <c r="B1414" s="422">
        <v>250403051</v>
      </c>
      <c r="C1414" s="423" t="s">
        <v>2035</v>
      </c>
      <c r="D1414" s="423"/>
      <c r="E1414" s="423"/>
      <c r="F1414" s="424" t="s">
        <v>1072</v>
      </c>
      <c r="G1414" s="478">
        <v>17.8</v>
      </c>
      <c r="H1414" s="478">
        <v>17.8</v>
      </c>
      <c r="I1414" s="478">
        <v>17.8</v>
      </c>
      <c r="J1414" s="479">
        <v>15.7566666666667</v>
      </c>
      <c r="K1414" s="479">
        <v>11.8433333333333</v>
      </c>
      <c r="L1414" s="441"/>
    </row>
    <row r="1415" s="392" customFormat="1" ht="30" customHeight="1" spans="1:12">
      <c r="A1415" s="421" t="s">
        <v>15</v>
      </c>
      <c r="B1415" s="422">
        <v>250403052</v>
      </c>
      <c r="C1415" s="423" t="s">
        <v>2036</v>
      </c>
      <c r="D1415" s="423"/>
      <c r="E1415" s="423"/>
      <c r="F1415" s="424" t="s">
        <v>1072</v>
      </c>
      <c r="G1415" s="478">
        <v>17.8</v>
      </c>
      <c r="H1415" s="478">
        <v>17.8</v>
      </c>
      <c r="I1415" s="478">
        <v>17.8</v>
      </c>
      <c r="J1415" s="479">
        <v>15.7566666666667</v>
      </c>
      <c r="K1415" s="479">
        <v>11.8433333333333</v>
      </c>
      <c r="L1415" s="441"/>
    </row>
    <row r="1416" s="392" customFormat="1" ht="30" customHeight="1" spans="1:12">
      <c r="A1416" s="421" t="s">
        <v>284</v>
      </c>
      <c r="B1416" s="422">
        <v>250403053</v>
      </c>
      <c r="C1416" s="423" t="s">
        <v>2037</v>
      </c>
      <c r="D1416" s="423"/>
      <c r="E1416" s="423"/>
      <c r="F1416" s="424" t="s">
        <v>1072</v>
      </c>
      <c r="G1416" s="478">
        <v>16.9</v>
      </c>
      <c r="H1416" s="478">
        <v>16.9</v>
      </c>
      <c r="I1416" s="478">
        <v>16.9</v>
      </c>
      <c r="J1416" s="479">
        <v>15.285</v>
      </c>
      <c r="K1416" s="479">
        <v>11.7228571428571</v>
      </c>
      <c r="L1416" s="441"/>
    </row>
    <row r="1417" s="392" customFormat="1" ht="30" customHeight="1" spans="1:12">
      <c r="A1417" s="421" t="s">
        <v>284</v>
      </c>
      <c r="B1417" s="422">
        <v>2504030531</v>
      </c>
      <c r="C1417" s="423" t="s">
        <v>2037</v>
      </c>
      <c r="D1417" s="423" t="s">
        <v>1239</v>
      </c>
      <c r="E1417" s="423"/>
      <c r="F1417" s="424" t="s">
        <v>1072</v>
      </c>
      <c r="G1417" s="478">
        <v>20.6</v>
      </c>
      <c r="H1417" s="478">
        <v>20.6</v>
      </c>
      <c r="I1417" s="478">
        <v>20.6</v>
      </c>
      <c r="J1417" s="479">
        <v>17.1733333333333</v>
      </c>
      <c r="K1417" s="479">
        <v>13.499375</v>
      </c>
      <c r="L1417" s="441"/>
    </row>
    <row r="1418" s="392" customFormat="1" ht="30" customHeight="1" spans="1:12">
      <c r="A1418" s="421" t="s">
        <v>284</v>
      </c>
      <c r="B1418" s="422">
        <v>2504030532</v>
      </c>
      <c r="C1418" s="423" t="s">
        <v>2037</v>
      </c>
      <c r="D1418" s="423" t="s">
        <v>2038</v>
      </c>
      <c r="E1418" s="423"/>
      <c r="F1418" s="424" t="s">
        <v>1072</v>
      </c>
      <c r="G1418" s="478">
        <v>17</v>
      </c>
      <c r="H1418" s="478">
        <v>17</v>
      </c>
      <c r="I1418" s="478">
        <v>17</v>
      </c>
      <c r="J1418" s="479">
        <v>16.55</v>
      </c>
      <c r="K1418" s="479">
        <v>13.5666666666667</v>
      </c>
      <c r="L1418" s="441"/>
    </row>
    <row r="1419" s="392" customFormat="1" ht="30" customHeight="1" spans="1:12">
      <c r="A1419" s="421" t="s">
        <v>393</v>
      </c>
      <c r="B1419" s="422">
        <v>2504030533</v>
      </c>
      <c r="C1419" s="423" t="s">
        <v>2037</v>
      </c>
      <c r="D1419" s="423" t="s">
        <v>1676</v>
      </c>
      <c r="E1419" s="423"/>
      <c r="F1419" s="424" t="s">
        <v>23</v>
      </c>
      <c r="G1419" s="478">
        <v>34</v>
      </c>
      <c r="H1419" s="478">
        <v>34</v>
      </c>
      <c r="I1419" s="478">
        <v>34</v>
      </c>
      <c r="J1419" s="479">
        <v>28.35</v>
      </c>
      <c r="K1419" s="479">
        <v>21.2271428571429</v>
      </c>
      <c r="L1419" s="441"/>
    </row>
    <row r="1420" s="392" customFormat="1" ht="30" customHeight="1" spans="1:12">
      <c r="A1420" s="421" t="s">
        <v>15</v>
      </c>
      <c r="B1420" s="422">
        <v>250403054</v>
      </c>
      <c r="C1420" s="423" t="s">
        <v>2039</v>
      </c>
      <c r="D1420" s="423"/>
      <c r="E1420" s="423"/>
      <c r="F1420" s="424" t="s">
        <v>1072</v>
      </c>
      <c r="G1420" s="478">
        <v>17.8</v>
      </c>
      <c r="H1420" s="478">
        <v>17.8</v>
      </c>
      <c r="I1420" s="478">
        <v>17.8</v>
      </c>
      <c r="J1420" s="479">
        <v>15.5866666666667</v>
      </c>
      <c r="K1420" s="479">
        <v>11.8433333333333</v>
      </c>
      <c r="L1420" s="441"/>
    </row>
    <row r="1421" s="392" customFormat="1" ht="30" customHeight="1" spans="1:12">
      <c r="A1421" s="421" t="s">
        <v>15</v>
      </c>
      <c r="B1421" s="422">
        <v>250403055</v>
      </c>
      <c r="C1421" s="423" t="s">
        <v>2040</v>
      </c>
      <c r="D1421" s="423"/>
      <c r="E1421" s="423"/>
      <c r="F1421" s="424" t="s">
        <v>1072</v>
      </c>
      <c r="G1421" s="478">
        <v>17.8</v>
      </c>
      <c r="H1421" s="478">
        <v>17.8</v>
      </c>
      <c r="I1421" s="478">
        <v>17.8</v>
      </c>
      <c r="J1421" s="479">
        <v>15.5866666666667</v>
      </c>
      <c r="K1421" s="479">
        <v>11.8433333333333</v>
      </c>
      <c r="L1421" s="441"/>
    </row>
    <row r="1422" s="392" customFormat="1" ht="30" customHeight="1" spans="1:12">
      <c r="A1422" s="421" t="s">
        <v>15</v>
      </c>
      <c r="B1422" s="422">
        <v>250403056</v>
      </c>
      <c r="C1422" s="423" t="s">
        <v>2041</v>
      </c>
      <c r="D1422" s="423"/>
      <c r="E1422" s="423"/>
      <c r="F1422" s="424" t="s">
        <v>1072</v>
      </c>
      <c r="G1422" s="478">
        <v>10.9</v>
      </c>
      <c r="H1422" s="478">
        <v>10.9</v>
      </c>
      <c r="I1422" s="478">
        <v>10.9</v>
      </c>
      <c r="J1422" s="479">
        <v>9.92</v>
      </c>
      <c r="K1422" s="479">
        <v>7.355</v>
      </c>
      <c r="L1422" s="441"/>
    </row>
    <row r="1423" s="392" customFormat="1" ht="30" customHeight="1" spans="1:12">
      <c r="A1423" s="421" t="s">
        <v>15</v>
      </c>
      <c r="B1423" s="422">
        <v>250403057</v>
      </c>
      <c r="C1423" s="423" t="s">
        <v>2042</v>
      </c>
      <c r="D1423" s="423"/>
      <c r="E1423" s="423"/>
      <c r="F1423" s="424" t="s">
        <v>1072</v>
      </c>
      <c r="G1423" s="478">
        <v>17.8</v>
      </c>
      <c r="H1423" s="478">
        <v>17.8</v>
      </c>
      <c r="I1423" s="478">
        <v>17.8</v>
      </c>
      <c r="J1423" s="479">
        <v>15.7566666666667</v>
      </c>
      <c r="K1423" s="479">
        <v>11.8433333333333</v>
      </c>
      <c r="L1423" s="441"/>
    </row>
    <row r="1424" s="392" customFormat="1" ht="30" customHeight="1" spans="1:12">
      <c r="A1424" s="421" t="s">
        <v>15</v>
      </c>
      <c r="B1424" s="422">
        <v>250403058</v>
      </c>
      <c r="C1424" s="423" t="s">
        <v>2043</v>
      </c>
      <c r="D1424" s="423"/>
      <c r="E1424" s="423"/>
      <c r="F1424" s="424" t="s">
        <v>1072</v>
      </c>
      <c r="G1424" s="478">
        <v>13.9</v>
      </c>
      <c r="H1424" s="478">
        <v>13.9</v>
      </c>
      <c r="I1424" s="478">
        <v>13.9</v>
      </c>
      <c r="J1424" s="479">
        <v>12.6866666666667</v>
      </c>
      <c r="K1424" s="479">
        <v>9.485</v>
      </c>
      <c r="L1424" s="441"/>
    </row>
    <row r="1425" s="392" customFormat="1" ht="30" customHeight="1" spans="1:12">
      <c r="A1425" s="421" t="s">
        <v>15</v>
      </c>
      <c r="B1425" s="422">
        <v>250403059</v>
      </c>
      <c r="C1425" s="423" t="s">
        <v>2044</v>
      </c>
      <c r="D1425" s="423"/>
      <c r="E1425" s="423"/>
      <c r="F1425" s="424" t="s">
        <v>1072</v>
      </c>
      <c r="G1425" s="478">
        <v>13.9</v>
      </c>
      <c r="H1425" s="478">
        <v>13.9</v>
      </c>
      <c r="I1425" s="478">
        <v>13.9</v>
      </c>
      <c r="J1425" s="479">
        <v>12.6866666666667</v>
      </c>
      <c r="K1425" s="479">
        <v>9.485</v>
      </c>
      <c r="L1425" s="441"/>
    </row>
    <row r="1426" s="392" customFormat="1" ht="30" customHeight="1" spans="1:12">
      <c r="A1426" s="421" t="s">
        <v>15</v>
      </c>
      <c r="B1426" s="422">
        <v>250403060</v>
      </c>
      <c r="C1426" s="423" t="s">
        <v>2045</v>
      </c>
      <c r="D1426" s="423"/>
      <c r="E1426" s="423"/>
      <c r="F1426" s="424" t="s">
        <v>1072</v>
      </c>
      <c r="G1426" s="478">
        <v>13.9</v>
      </c>
      <c r="H1426" s="478">
        <v>13.9</v>
      </c>
      <c r="I1426" s="478">
        <v>13.9</v>
      </c>
      <c r="J1426" s="479">
        <v>12.6866666666667</v>
      </c>
      <c r="K1426" s="479">
        <v>9.485</v>
      </c>
      <c r="L1426" s="441"/>
    </row>
    <row r="1427" s="392" customFormat="1" ht="30" customHeight="1" spans="1:12">
      <c r="A1427" s="421" t="s">
        <v>15</v>
      </c>
      <c r="B1427" s="422">
        <v>250403061</v>
      </c>
      <c r="C1427" s="423" t="s">
        <v>2046</v>
      </c>
      <c r="D1427" s="423"/>
      <c r="E1427" s="423"/>
      <c r="F1427" s="424" t="s">
        <v>1072</v>
      </c>
      <c r="G1427" s="478">
        <v>17.8</v>
      </c>
      <c r="H1427" s="478">
        <v>17.8</v>
      </c>
      <c r="I1427" s="478">
        <v>17.8</v>
      </c>
      <c r="J1427" s="479">
        <v>15.7566666666667</v>
      </c>
      <c r="K1427" s="479">
        <v>11.8433333333333</v>
      </c>
      <c r="L1427" s="441"/>
    </row>
    <row r="1428" s="392" customFormat="1" ht="30" customHeight="1" spans="1:12">
      <c r="A1428" s="421" t="s">
        <v>15</v>
      </c>
      <c r="B1428" s="422">
        <v>250403062</v>
      </c>
      <c r="C1428" s="423" t="s">
        <v>2047</v>
      </c>
      <c r="D1428" s="423"/>
      <c r="E1428" s="423"/>
      <c r="F1428" s="424" t="s">
        <v>1072</v>
      </c>
      <c r="G1428" s="478">
        <v>17.8</v>
      </c>
      <c r="H1428" s="478">
        <v>17.8</v>
      </c>
      <c r="I1428" s="478">
        <v>17.8</v>
      </c>
      <c r="J1428" s="479">
        <v>15.7566666666667</v>
      </c>
      <c r="K1428" s="479">
        <v>11.8433333333333</v>
      </c>
      <c r="L1428" s="441"/>
    </row>
    <row r="1429" s="392" customFormat="1" ht="30" customHeight="1" spans="1:12">
      <c r="A1429" s="421" t="s">
        <v>369</v>
      </c>
      <c r="B1429" s="422">
        <v>250403063</v>
      </c>
      <c r="C1429" s="423" t="s">
        <v>2048</v>
      </c>
      <c r="D1429" s="423"/>
      <c r="E1429" s="423"/>
      <c r="F1429" s="424" t="s">
        <v>1072</v>
      </c>
      <c r="G1429" s="478">
        <v>15</v>
      </c>
      <c r="H1429" s="478">
        <v>15</v>
      </c>
      <c r="I1429" s="478">
        <v>15</v>
      </c>
      <c r="J1429" s="479">
        <v>13.4666666666667</v>
      </c>
      <c r="K1429" s="479">
        <v>11.0966666666667</v>
      </c>
      <c r="L1429" s="441"/>
    </row>
    <row r="1430" s="392" customFormat="1" ht="30" customHeight="1" spans="1:12">
      <c r="A1430" s="421" t="s">
        <v>15</v>
      </c>
      <c r="B1430" s="422">
        <v>250403064</v>
      </c>
      <c r="C1430" s="423" t="s">
        <v>2049</v>
      </c>
      <c r="D1430" s="423"/>
      <c r="E1430" s="423"/>
      <c r="F1430" s="424" t="s">
        <v>1072</v>
      </c>
      <c r="G1430" s="478">
        <v>17.8</v>
      </c>
      <c r="H1430" s="478">
        <v>17.8</v>
      </c>
      <c r="I1430" s="478">
        <v>17.8</v>
      </c>
      <c r="J1430" s="479">
        <v>15.7566666666667</v>
      </c>
      <c r="K1430" s="479">
        <v>11.8433333333333</v>
      </c>
      <c r="L1430" s="441"/>
    </row>
    <row r="1431" s="392" customFormat="1" ht="30" customHeight="1" spans="1:12">
      <c r="A1431" s="421" t="s">
        <v>15</v>
      </c>
      <c r="B1431" s="422">
        <v>250403065</v>
      </c>
      <c r="C1431" s="423" t="s">
        <v>2050</v>
      </c>
      <c r="D1431" s="423"/>
      <c r="E1431" s="423"/>
      <c r="F1431" s="424" t="s">
        <v>1072</v>
      </c>
      <c r="G1431" s="478">
        <v>37</v>
      </c>
      <c r="H1431" s="478">
        <v>37</v>
      </c>
      <c r="I1431" s="478">
        <v>37</v>
      </c>
      <c r="J1431" s="479">
        <v>31.1666666666667</v>
      </c>
      <c r="K1431" s="479">
        <v>26.45</v>
      </c>
      <c r="L1431" s="441" t="s">
        <v>2051</v>
      </c>
    </row>
    <row r="1432" s="392" customFormat="1" ht="30" customHeight="1" spans="1:12">
      <c r="A1432" s="421" t="s">
        <v>261</v>
      </c>
      <c r="B1432" s="422">
        <v>250403066</v>
      </c>
      <c r="C1432" s="423" t="s">
        <v>2052</v>
      </c>
      <c r="D1432" s="423" t="s">
        <v>1301</v>
      </c>
      <c r="E1432" s="423"/>
      <c r="F1432" s="424" t="s">
        <v>1072</v>
      </c>
      <c r="G1432" s="478">
        <v>40.6</v>
      </c>
      <c r="H1432" s="478">
        <v>40.6</v>
      </c>
      <c r="I1432" s="478">
        <v>40.6</v>
      </c>
      <c r="J1432" s="479">
        <v>38.6966666666667</v>
      </c>
      <c r="K1432" s="479">
        <v>26.745</v>
      </c>
      <c r="L1432" s="441"/>
    </row>
    <row r="1433" s="392" customFormat="1" ht="30" customHeight="1" spans="1:12">
      <c r="A1433" s="421" t="s">
        <v>261</v>
      </c>
      <c r="B1433" s="422">
        <v>250403067</v>
      </c>
      <c r="C1433" s="423" t="s">
        <v>2053</v>
      </c>
      <c r="D1433" s="423" t="s">
        <v>2054</v>
      </c>
      <c r="E1433" s="423"/>
      <c r="F1433" s="424" t="s">
        <v>1072</v>
      </c>
      <c r="G1433" s="478">
        <v>45</v>
      </c>
      <c r="H1433" s="478">
        <v>45</v>
      </c>
      <c r="I1433" s="478">
        <v>45</v>
      </c>
      <c r="J1433" s="479">
        <v>41.3833333333333</v>
      </c>
      <c r="K1433" s="479">
        <v>33.2933333333333</v>
      </c>
      <c r="L1433" s="441" t="s">
        <v>2055</v>
      </c>
    </row>
    <row r="1434" s="392" customFormat="1" ht="30" customHeight="1" spans="1:12">
      <c r="A1434" s="421" t="s">
        <v>261</v>
      </c>
      <c r="B1434" s="422">
        <v>250403068</v>
      </c>
      <c r="C1434" s="423" t="s">
        <v>2056</v>
      </c>
      <c r="D1434" s="423" t="s">
        <v>2057</v>
      </c>
      <c r="E1434" s="423"/>
      <c r="F1434" s="424" t="s">
        <v>1072</v>
      </c>
      <c r="G1434" s="478">
        <v>69.7</v>
      </c>
      <c r="H1434" s="478">
        <v>69.7</v>
      </c>
      <c r="I1434" s="478">
        <v>69.7</v>
      </c>
      <c r="J1434" s="479">
        <v>64.7433333333333</v>
      </c>
      <c r="K1434" s="479">
        <v>47.6033333333333</v>
      </c>
      <c r="L1434" s="441"/>
    </row>
    <row r="1435" s="392" customFormat="1" ht="30" customHeight="1" spans="1:12">
      <c r="A1435" s="421" t="s">
        <v>261</v>
      </c>
      <c r="B1435" s="422">
        <v>250403069</v>
      </c>
      <c r="C1435" s="423" t="s">
        <v>2058</v>
      </c>
      <c r="D1435" s="423" t="s">
        <v>1301</v>
      </c>
      <c r="E1435" s="423"/>
      <c r="F1435" s="424" t="s">
        <v>1072</v>
      </c>
      <c r="G1435" s="478">
        <v>37.9</v>
      </c>
      <c r="H1435" s="478">
        <v>37.9</v>
      </c>
      <c r="I1435" s="478">
        <v>37.9</v>
      </c>
      <c r="J1435" s="479">
        <v>34.72</v>
      </c>
      <c r="K1435" s="479">
        <v>25.6916666666667</v>
      </c>
      <c r="L1435" s="441"/>
    </row>
    <row r="1436" s="392" customFormat="1" ht="30" customHeight="1" spans="1:12">
      <c r="A1436" s="421" t="s">
        <v>393</v>
      </c>
      <c r="B1436" s="422">
        <v>250403070</v>
      </c>
      <c r="C1436" s="423" t="s">
        <v>2059</v>
      </c>
      <c r="D1436" s="423"/>
      <c r="E1436" s="423"/>
      <c r="F1436" s="424" t="s">
        <v>1072</v>
      </c>
      <c r="G1436" s="478">
        <v>26.9</v>
      </c>
      <c r="H1436" s="478">
        <v>26.9</v>
      </c>
      <c r="I1436" s="478">
        <v>26.9</v>
      </c>
      <c r="J1436" s="480">
        <v>24.9866666666667</v>
      </c>
      <c r="K1436" s="479">
        <v>18.2233333333333</v>
      </c>
      <c r="L1436" s="441"/>
    </row>
    <row r="1437" s="392" customFormat="1" ht="30" customHeight="1" spans="1:12">
      <c r="A1437" s="421" t="s">
        <v>393</v>
      </c>
      <c r="B1437" s="422">
        <v>250403071</v>
      </c>
      <c r="C1437" s="423" t="s">
        <v>2060</v>
      </c>
      <c r="D1437" s="423"/>
      <c r="E1437" s="423"/>
      <c r="F1437" s="424" t="s">
        <v>1072</v>
      </c>
      <c r="G1437" s="478">
        <v>40</v>
      </c>
      <c r="H1437" s="478">
        <v>40</v>
      </c>
      <c r="I1437" s="478">
        <v>40</v>
      </c>
      <c r="J1437" s="479">
        <v>35.8333333333333</v>
      </c>
      <c r="K1437" s="479">
        <v>27.3333333333333</v>
      </c>
      <c r="L1437" s="441"/>
    </row>
    <row r="1438" s="392" customFormat="1" ht="30" customHeight="1" spans="1:12">
      <c r="A1438" s="421" t="s">
        <v>393</v>
      </c>
      <c r="B1438" s="422">
        <v>250403072</v>
      </c>
      <c r="C1438" s="423" t="s">
        <v>2061</v>
      </c>
      <c r="D1438" s="423" t="s">
        <v>2062</v>
      </c>
      <c r="E1438" s="423"/>
      <c r="F1438" s="424" t="s">
        <v>1072</v>
      </c>
      <c r="G1438" s="478">
        <v>77</v>
      </c>
      <c r="H1438" s="478">
        <v>77</v>
      </c>
      <c r="I1438" s="478">
        <v>77</v>
      </c>
      <c r="J1438" s="479">
        <v>73.15</v>
      </c>
      <c r="K1438" s="479">
        <v>55.9033333333333</v>
      </c>
      <c r="L1438" s="441"/>
    </row>
    <row r="1439" s="392" customFormat="1" ht="30" customHeight="1" spans="1:12">
      <c r="A1439" s="421" t="s">
        <v>393</v>
      </c>
      <c r="B1439" s="422">
        <v>250403073</v>
      </c>
      <c r="C1439" s="423" t="s">
        <v>2063</v>
      </c>
      <c r="D1439" s="423"/>
      <c r="E1439" s="423"/>
      <c r="F1439" s="424" t="s">
        <v>1072</v>
      </c>
      <c r="G1439" s="478">
        <v>77</v>
      </c>
      <c r="H1439" s="478">
        <v>77</v>
      </c>
      <c r="I1439" s="478">
        <v>77</v>
      </c>
      <c r="J1439" s="479">
        <v>73.15</v>
      </c>
      <c r="K1439" s="479">
        <v>55.9033333333333</v>
      </c>
      <c r="L1439" s="441"/>
    </row>
    <row r="1440" s="392" customFormat="1" ht="30" customHeight="1" spans="1:12">
      <c r="A1440" s="421" t="s">
        <v>393</v>
      </c>
      <c r="B1440" s="422">
        <v>250403074</v>
      </c>
      <c r="C1440" s="423" t="s">
        <v>2064</v>
      </c>
      <c r="D1440" s="423"/>
      <c r="E1440" s="423"/>
      <c r="F1440" s="424" t="s">
        <v>1072</v>
      </c>
      <c r="G1440" s="478">
        <v>39.7</v>
      </c>
      <c r="H1440" s="478">
        <v>39.7</v>
      </c>
      <c r="I1440" s="478">
        <v>39.7</v>
      </c>
      <c r="J1440" s="479">
        <v>37.6766666666667</v>
      </c>
      <c r="K1440" s="479">
        <v>26.3233333333333</v>
      </c>
      <c r="L1440" s="441"/>
    </row>
    <row r="1441" s="392" customFormat="1" ht="30" customHeight="1" spans="1:12">
      <c r="A1441" s="421" t="s">
        <v>393</v>
      </c>
      <c r="B1441" s="422">
        <v>250403075</v>
      </c>
      <c r="C1441" s="423" t="s">
        <v>2065</v>
      </c>
      <c r="D1441" s="423"/>
      <c r="E1441" s="423"/>
      <c r="F1441" s="424" t="s">
        <v>1072</v>
      </c>
      <c r="G1441" s="478">
        <v>44.6</v>
      </c>
      <c r="H1441" s="478">
        <v>44.6</v>
      </c>
      <c r="I1441" s="478">
        <v>44.6</v>
      </c>
      <c r="J1441" s="479">
        <v>42.43</v>
      </c>
      <c r="K1441" s="479">
        <v>29.4566666666667</v>
      </c>
      <c r="L1441" s="441"/>
    </row>
    <row r="1442" s="392" customFormat="1" ht="30" customHeight="1" spans="1:12">
      <c r="A1442" s="421" t="s">
        <v>393</v>
      </c>
      <c r="B1442" s="422">
        <v>250403076</v>
      </c>
      <c r="C1442" s="423" t="s">
        <v>2066</v>
      </c>
      <c r="D1442" s="423"/>
      <c r="E1442" s="423"/>
      <c r="F1442" s="424" t="s">
        <v>1072</v>
      </c>
      <c r="G1442" s="478">
        <v>23.9</v>
      </c>
      <c r="H1442" s="478">
        <v>23.9</v>
      </c>
      <c r="I1442" s="478">
        <v>23.9</v>
      </c>
      <c r="J1442" s="479">
        <v>23.6833333333333</v>
      </c>
      <c r="K1442" s="479">
        <v>19.9464285714286</v>
      </c>
      <c r="L1442" s="441"/>
    </row>
    <row r="1443" s="392" customFormat="1" ht="30" customHeight="1" spans="1:12">
      <c r="A1443" s="421" t="s">
        <v>393</v>
      </c>
      <c r="B1443" s="422">
        <v>250403077</v>
      </c>
      <c r="C1443" s="423" t="s">
        <v>2067</v>
      </c>
      <c r="D1443" s="423" t="s">
        <v>2068</v>
      </c>
      <c r="E1443" s="423"/>
      <c r="F1443" s="424" t="s">
        <v>1072</v>
      </c>
      <c r="G1443" s="478">
        <v>47.6</v>
      </c>
      <c r="H1443" s="478">
        <v>47.6</v>
      </c>
      <c r="I1443" s="478">
        <v>47.6</v>
      </c>
      <c r="J1443" s="479">
        <v>45.1966666666667</v>
      </c>
      <c r="K1443" s="479">
        <v>31.635</v>
      </c>
      <c r="L1443" s="441"/>
    </row>
    <row r="1444" s="392" customFormat="1" ht="30" customHeight="1" spans="1:12">
      <c r="A1444" s="421" t="s">
        <v>393</v>
      </c>
      <c r="B1444" s="422">
        <v>250403079</v>
      </c>
      <c r="C1444" s="423" t="s">
        <v>2069</v>
      </c>
      <c r="D1444" s="423"/>
      <c r="E1444" s="423"/>
      <c r="F1444" s="424" t="s">
        <v>1072</v>
      </c>
      <c r="G1444" s="478">
        <v>170.7</v>
      </c>
      <c r="H1444" s="478">
        <v>170.7</v>
      </c>
      <c r="I1444" s="478">
        <v>170.7</v>
      </c>
      <c r="J1444" s="480">
        <v>167</v>
      </c>
      <c r="K1444" s="480">
        <v>113</v>
      </c>
      <c r="L1444" s="441"/>
    </row>
    <row r="1445" s="392" customFormat="1" ht="111" customHeight="1" spans="1:12">
      <c r="A1445" s="421" t="s">
        <v>244</v>
      </c>
      <c r="B1445" s="422">
        <v>250403080</v>
      </c>
      <c r="C1445" s="423" t="s">
        <v>2070</v>
      </c>
      <c r="D1445" s="423" t="s">
        <v>2071</v>
      </c>
      <c r="E1445" s="423"/>
      <c r="F1445" s="424" t="s">
        <v>23</v>
      </c>
      <c r="G1445" s="478">
        <v>157.3</v>
      </c>
      <c r="H1445" s="478">
        <v>157.3</v>
      </c>
      <c r="I1445" s="478">
        <v>157.3</v>
      </c>
      <c r="J1445" s="480">
        <v>150</v>
      </c>
      <c r="K1445" s="480">
        <v>103</v>
      </c>
      <c r="L1445" s="441"/>
    </row>
    <row r="1446" s="392" customFormat="1" ht="30" customHeight="1" spans="1:12">
      <c r="A1446" s="421" t="s">
        <v>393</v>
      </c>
      <c r="B1446" s="422">
        <v>250403085</v>
      </c>
      <c r="C1446" s="423" t="s">
        <v>2072</v>
      </c>
      <c r="D1446" s="423" t="s">
        <v>2073</v>
      </c>
      <c r="E1446" s="423"/>
      <c r="F1446" s="424" t="s">
        <v>2074</v>
      </c>
      <c r="G1446" s="478">
        <v>70.2</v>
      </c>
      <c r="H1446" s="478">
        <v>70.2</v>
      </c>
      <c r="I1446" s="478">
        <v>70.2</v>
      </c>
      <c r="J1446" s="479">
        <v>66.7933333333333</v>
      </c>
      <c r="K1446" s="479">
        <v>46.6166666666667</v>
      </c>
      <c r="L1446" s="441"/>
    </row>
    <row r="1447" s="392" customFormat="1" ht="30" customHeight="1" spans="1:12">
      <c r="A1447" s="421" t="s">
        <v>393</v>
      </c>
      <c r="B1447" s="422">
        <v>250403086</v>
      </c>
      <c r="C1447" s="423" t="s">
        <v>2075</v>
      </c>
      <c r="D1447" s="423" t="s">
        <v>2076</v>
      </c>
      <c r="E1447" s="423"/>
      <c r="F1447" s="424" t="s">
        <v>2074</v>
      </c>
      <c r="G1447" s="478">
        <v>55.6</v>
      </c>
      <c r="H1447" s="478">
        <v>55.6</v>
      </c>
      <c r="I1447" s="478">
        <v>55.6</v>
      </c>
      <c r="J1447" s="480">
        <v>53.99</v>
      </c>
      <c r="K1447" s="479">
        <v>36.6216666666667</v>
      </c>
      <c r="L1447" s="441"/>
    </row>
    <row r="1448" s="392" customFormat="1" ht="30" customHeight="1" spans="1:12">
      <c r="A1448" s="421" t="s">
        <v>393</v>
      </c>
      <c r="B1448" s="422">
        <v>250403087</v>
      </c>
      <c r="C1448" s="423" t="s">
        <v>2077</v>
      </c>
      <c r="D1448" s="423" t="s">
        <v>2078</v>
      </c>
      <c r="E1448" s="423"/>
      <c r="F1448" s="424" t="s">
        <v>23</v>
      </c>
      <c r="G1448" s="478">
        <v>36.6</v>
      </c>
      <c r="H1448" s="478">
        <v>36.6</v>
      </c>
      <c r="I1448" s="478">
        <v>36.6</v>
      </c>
      <c r="J1448" s="479">
        <v>35.2633333333333</v>
      </c>
      <c r="K1448" s="479">
        <v>24.5033333333333</v>
      </c>
      <c r="L1448" s="441"/>
    </row>
    <row r="1449" s="392" customFormat="1" ht="30" customHeight="1" spans="1:12">
      <c r="A1449" s="421" t="s">
        <v>393</v>
      </c>
      <c r="B1449" s="422">
        <v>250403088</v>
      </c>
      <c r="C1449" s="423" t="s">
        <v>2079</v>
      </c>
      <c r="D1449" s="423" t="s">
        <v>1594</v>
      </c>
      <c r="E1449" s="423"/>
      <c r="F1449" s="424" t="s">
        <v>23</v>
      </c>
      <c r="G1449" s="478">
        <v>21.9</v>
      </c>
      <c r="H1449" s="478">
        <v>21.9</v>
      </c>
      <c r="I1449" s="478">
        <v>21.9</v>
      </c>
      <c r="J1449" s="479">
        <v>21.6833333333333</v>
      </c>
      <c r="K1449" s="479">
        <v>14.8785714285714</v>
      </c>
      <c r="L1449" s="441"/>
    </row>
    <row r="1450" s="392" customFormat="1" ht="30" customHeight="1" spans="1:12">
      <c r="A1450" s="421" t="s">
        <v>393</v>
      </c>
      <c r="B1450" s="422">
        <v>250403089</v>
      </c>
      <c r="C1450" s="423" t="s">
        <v>2080</v>
      </c>
      <c r="D1450" s="423" t="s">
        <v>2081</v>
      </c>
      <c r="E1450" s="423"/>
      <c r="F1450" s="424" t="s">
        <v>1072</v>
      </c>
      <c r="G1450" s="478">
        <v>68.1</v>
      </c>
      <c r="H1450" s="478">
        <v>68.1</v>
      </c>
      <c r="I1450" s="478">
        <v>68.1</v>
      </c>
      <c r="J1450" s="480">
        <v>65.03</v>
      </c>
      <c r="K1450" s="479">
        <v>44.8633333333333</v>
      </c>
      <c r="L1450" s="441"/>
    </row>
    <row r="1451" s="392" customFormat="1" ht="30" customHeight="1" spans="1:12">
      <c r="A1451" s="421" t="s">
        <v>393</v>
      </c>
      <c r="B1451" s="422">
        <v>250403090</v>
      </c>
      <c r="C1451" s="423" t="s">
        <v>2082</v>
      </c>
      <c r="D1451" s="423" t="s">
        <v>2083</v>
      </c>
      <c r="E1451" s="423"/>
      <c r="F1451" s="424" t="s">
        <v>23</v>
      </c>
      <c r="G1451" s="478">
        <v>55.6</v>
      </c>
      <c r="H1451" s="478">
        <v>55.6</v>
      </c>
      <c r="I1451" s="478">
        <v>55.6</v>
      </c>
      <c r="J1451" s="479">
        <v>53.0633333333333</v>
      </c>
      <c r="K1451" s="479">
        <v>36.6216666666667</v>
      </c>
      <c r="L1451" s="441" t="s">
        <v>2020</v>
      </c>
    </row>
    <row r="1452" s="396" customFormat="1" ht="30" customHeight="1" spans="1:12">
      <c r="A1452" s="421" t="s">
        <v>393</v>
      </c>
      <c r="B1452" s="422">
        <v>250403093</v>
      </c>
      <c r="C1452" s="423" t="s">
        <v>2084</v>
      </c>
      <c r="D1452" s="423"/>
      <c r="E1452" s="423"/>
      <c r="F1452" s="424" t="s">
        <v>23</v>
      </c>
      <c r="G1452" s="425">
        <v>45.8</v>
      </c>
      <c r="H1452" s="425">
        <v>45.8</v>
      </c>
      <c r="I1452" s="425">
        <v>45.8</v>
      </c>
      <c r="J1452" s="425">
        <v>45.6</v>
      </c>
      <c r="K1452" s="425">
        <v>31.2</v>
      </c>
      <c r="L1452" s="441" t="s">
        <v>1741</v>
      </c>
    </row>
    <row r="1453" s="392" customFormat="1" ht="30" customHeight="1" spans="1:12">
      <c r="A1453" s="421" t="s">
        <v>393</v>
      </c>
      <c r="B1453" s="422">
        <v>250403094</v>
      </c>
      <c r="C1453" s="423" t="s">
        <v>2085</v>
      </c>
      <c r="D1453" s="423"/>
      <c r="E1453" s="423"/>
      <c r="F1453" s="424" t="s">
        <v>23</v>
      </c>
      <c r="G1453" s="478">
        <v>45.8</v>
      </c>
      <c r="H1453" s="478">
        <v>45.8</v>
      </c>
      <c r="I1453" s="478">
        <v>45.8</v>
      </c>
      <c r="J1453" s="479">
        <v>43.59</v>
      </c>
      <c r="K1453" s="479">
        <v>30.4666666666667</v>
      </c>
      <c r="L1453" s="441" t="s">
        <v>1741</v>
      </c>
    </row>
    <row r="1454" s="392" customFormat="1" ht="30" customHeight="1" spans="1:12">
      <c r="A1454" s="421" t="s">
        <v>393</v>
      </c>
      <c r="B1454" s="422">
        <v>250403095</v>
      </c>
      <c r="C1454" s="423" t="s">
        <v>2086</v>
      </c>
      <c r="D1454" s="423" t="s">
        <v>2087</v>
      </c>
      <c r="E1454" s="423"/>
      <c r="F1454" s="424" t="s">
        <v>23</v>
      </c>
      <c r="G1454" s="478">
        <v>397.4</v>
      </c>
      <c r="H1454" s="478">
        <v>397.4</v>
      </c>
      <c r="I1454" s="478">
        <v>397.4</v>
      </c>
      <c r="J1454" s="480">
        <v>394</v>
      </c>
      <c r="K1454" s="480">
        <v>259</v>
      </c>
      <c r="L1454" s="441" t="s">
        <v>2088</v>
      </c>
    </row>
    <row r="1455" s="392" customFormat="1" ht="30" customHeight="1" spans="1:12">
      <c r="A1455" s="421" t="s">
        <v>393</v>
      </c>
      <c r="B1455" s="422">
        <v>250403096</v>
      </c>
      <c r="C1455" s="423" t="s">
        <v>2089</v>
      </c>
      <c r="D1455" s="423"/>
      <c r="E1455" s="423"/>
      <c r="F1455" s="424" t="s">
        <v>23</v>
      </c>
      <c r="G1455" s="478">
        <v>828</v>
      </c>
      <c r="H1455" s="478">
        <v>828</v>
      </c>
      <c r="I1455" s="478">
        <v>828</v>
      </c>
      <c r="J1455" s="480">
        <v>793</v>
      </c>
      <c r="K1455" s="480">
        <v>591</v>
      </c>
      <c r="L1455" s="441" t="s">
        <v>2088</v>
      </c>
    </row>
    <row r="1456" s="392" customFormat="1" ht="91.5" customHeight="1" spans="1:12">
      <c r="A1456" s="421" t="s">
        <v>244</v>
      </c>
      <c r="B1456" s="422">
        <v>250403097</v>
      </c>
      <c r="C1456" s="423" t="s">
        <v>2090</v>
      </c>
      <c r="D1456" s="423" t="s">
        <v>2091</v>
      </c>
      <c r="E1456" s="423"/>
      <c r="F1456" s="424" t="s">
        <v>23</v>
      </c>
      <c r="G1456" s="478">
        <v>24</v>
      </c>
      <c r="H1456" s="478">
        <v>24</v>
      </c>
      <c r="I1456" s="478">
        <v>24</v>
      </c>
      <c r="J1456" s="479">
        <v>23.1666666666667</v>
      </c>
      <c r="K1456" s="479">
        <v>15.4125</v>
      </c>
      <c r="L1456" s="441"/>
    </row>
    <row r="1457" s="392" customFormat="1" ht="60.75" customHeight="1" spans="1:12">
      <c r="A1457" s="421" t="s">
        <v>244</v>
      </c>
      <c r="B1457" s="422">
        <v>250403098</v>
      </c>
      <c r="C1457" s="423" t="s">
        <v>2092</v>
      </c>
      <c r="D1457" s="423" t="s">
        <v>2093</v>
      </c>
      <c r="E1457" s="423"/>
      <c r="F1457" s="424" t="s">
        <v>2094</v>
      </c>
      <c r="G1457" s="478">
        <v>478.8</v>
      </c>
      <c r="H1457" s="478">
        <v>478.8</v>
      </c>
      <c r="I1457" s="478">
        <v>478.8</v>
      </c>
      <c r="J1457" s="480">
        <v>469</v>
      </c>
      <c r="K1457" s="480">
        <v>334</v>
      </c>
      <c r="L1457" s="441"/>
    </row>
    <row r="1458" s="392" customFormat="1" ht="73.5" customHeight="1" spans="1:12">
      <c r="A1458" s="421" t="s">
        <v>177</v>
      </c>
      <c r="B1458" s="422">
        <v>250403099</v>
      </c>
      <c r="C1458" s="423" t="s">
        <v>2095</v>
      </c>
      <c r="D1458" s="423" t="s">
        <v>2096</v>
      </c>
      <c r="E1458" s="423"/>
      <c r="F1458" s="424" t="s">
        <v>23</v>
      </c>
      <c r="G1458" s="478">
        <v>269.1</v>
      </c>
      <c r="H1458" s="478">
        <v>269.1</v>
      </c>
      <c r="I1458" s="478">
        <v>269.1</v>
      </c>
      <c r="J1458" s="480">
        <v>258</v>
      </c>
      <c r="K1458" s="480">
        <v>182</v>
      </c>
      <c r="L1458" s="441"/>
    </row>
    <row r="1459" s="392" customFormat="1" ht="87" customHeight="1" spans="1:12">
      <c r="A1459" s="421" t="s">
        <v>177</v>
      </c>
      <c r="B1459" s="422">
        <v>250403100</v>
      </c>
      <c r="C1459" s="423" t="s">
        <v>2097</v>
      </c>
      <c r="D1459" s="423" t="s">
        <v>2098</v>
      </c>
      <c r="E1459" s="423"/>
      <c r="F1459" s="424" t="s">
        <v>23</v>
      </c>
      <c r="G1459" s="478">
        <v>149</v>
      </c>
      <c r="H1459" s="478">
        <v>149</v>
      </c>
      <c r="I1459" s="478">
        <v>149</v>
      </c>
      <c r="J1459" s="480">
        <v>139</v>
      </c>
      <c r="K1459" s="480">
        <v>108</v>
      </c>
      <c r="L1459" s="441"/>
    </row>
    <row r="1460" s="392" customFormat="1" ht="30" customHeight="1" spans="1:12">
      <c r="A1460" s="421" t="s">
        <v>177</v>
      </c>
      <c r="B1460" s="422">
        <v>250403101</v>
      </c>
      <c r="C1460" s="423" t="s">
        <v>2099</v>
      </c>
      <c r="D1460" s="423"/>
      <c r="E1460" s="423"/>
      <c r="F1460" s="424" t="s">
        <v>23</v>
      </c>
      <c r="G1460" s="478">
        <v>28.3</v>
      </c>
      <c r="H1460" s="478">
        <v>28.3</v>
      </c>
      <c r="I1460" s="478">
        <v>28.3</v>
      </c>
      <c r="J1460" s="479">
        <v>26.488</v>
      </c>
      <c r="K1460" s="479">
        <v>18.765</v>
      </c>
      <c r="L1460" s="441"/>
    </row>
    <row r="1461" s="392" customFormat="1" ht="77.25" customHeight="1" spans="1:12">
      <c r="A1461" s="421" t="s">
        <v>177</v>
      </c>
      <c r="B1461" s="422">
        <v>250403102</v>
      </c>
      <c r="C1461" s="423" t="s">
        <v>2100</v>
      </c>
      <c r="D1461" s="423" t="s">
        <v>2101</v>
      </c>
      <c r="E1461" s="423"/>
      <c r="F1461" s="424" t="s">
        <v>23</v>
      </c>
      <c r="G1461" s="478">
        <v>223.6</v>
      </c>
      <c r="H1461" s="478">
        <v>223.6</v>
      </c>
      <c r="I1461" s="478">
        <v>223.6</v>
      </c>
      <c r="J1461" s="480">
        <v>215</v>
      </c>
      <c r="K1461" s="480">
        <v>152</v>
      </c>
      <c r="L1461" s="441"/>
    </row>
    <row r="1462" s="392" customFormat="1" ht="30" customHeight="1" spans="1:12">
      <c r="A1462" s="421" t="s">
        <v>177</v>
      </c>
      <c r="B1462" s="422">
        <v>250403103</v>
      </c>
      <c r="C1462" s="423" t="s">
        <v>2102</v>
      </c>
      <c r="D1462" s="423"/>
      <c r="E1462" s="423"/>
      <c r="F1462" s="424" t="s">
        <v>23</v>
      </c>
      <c r="G1462" s="478">
        <v>47.6</v>
      </c>
      <c r="H1462" s="478">
        <v>47.6</v>
      </c>
      <c r="I1462" s="478">
        <v>47.6</v>
      </c>
      <c r="J1462" s="479">
        <v>46.508</v>
      </c>
      <c r="K1462" s="479">
        <v>32.37</v>
      </c>
      <c r="L1462" s="441"/>
    </row>
    <row r="1463" s="392" customFormat="1" ht="81.75" customHeight="1" spans="1:16384">
      <c r="A1463" s="421" t="s">
        <v>975</v>
      </c>
      <c r="B1463" s="422">
        <v>250403104</v>
      </c>
      <c r="C1463" s="423" t="s">
        <v>2103</v>
      </c>
      <c r="D1463" s="423" t="s">
        <v>2104</v>
      </c>
      <c r="E1463" s="423"/>
      <c r="F1463" s="424" t="s">
        <v>1072</v>
      </c>
      <c r="G1463" s="425">
        <v>60</v>
      </c>
      <c r="H1463" s="425">
        <v>60</v>
      </c>
      <c r="I1463" s="425">
        <v>60</v>
      </c>
      <c r="J1463" s="479">
        <v>53.48</v>
      </c>
      <c r="K1463" s="479">
        <v>45.8033333333333</v>
      </c>
      <c r="L1463" s="441" t="s">
        <v>2105</v>
      </c>
      <c r="XEW1463" s="515"/>
      <c r="XEX1463" s="515"/>
      <c r="XEY1463" s="515"/>
      <c r="XEZ1463" s="515"/>
      <c r="XFA1463" s="515"/>
      <c r="XFB1463" s="515"/>
      <c r="XFC1463" s="515"/>
      <c r="XFD1463" s="515"/>
    </row>
    <row r="1464" s="392" customFormat="1" ht="30" customHeight="1" spans="1:12">
      <c r="A1464" s="421" t="s">
        <v>229</v>
      </c>
      <c r="B1464" s="422" t="s">
        <v>2106</v>
      </c>
      <c r="C1464" s="423" t="s">
        <v>2107</v>
      </c>
      <c r="D1464" s="423" t="s">
        <v>2108</v>
      </c>
      <c r="E1464" s="423"/>
      <c r="F1464" s="424" t="s">
        <v>23</v>
      </c>
      <c r="G1464" s="478">
        <v>15</v>
      </c>
      <c r="H1464" s="478">
        <v>15</v>
      </c>
      <c r="I1464" s="478">
        <v>15</v>
      </c>
      <c r="J1464" s="479">
        <v>13.4666666666667</v>
      </c>
      <c r="K1464" s="479">
        <v>11.0966666666667</v>
      </c>
      <c r="L1464" s="441"/>
    </row>
    <row r="1465" s="392" customFormat="1" ht="30" customHeight="1" spans="1:12">
      <c r="A1465" s="421" t="s">
        <v>229</v>
      </c>
      <c r="B1465" s="422" t="s">
        <v>2109</v>
      </c>
      <c r="C1465" s="423" t="s">
        <v>2110</v>
      </c>
      <c r="D1465" s="423" t="s">
        <v>2111</v>
      </c>
      <c r="E1465" s="423"/>
      <c r="F1465" s="424" t="s">
        <v>23</v>
      </c>
      <c r="G1465" s="478">
        <v>51.3</v>
      </c>
      <c r="H1465" s="478">
        <v>51.3</v>
      </c>
      <c r="I1465" s="478">
        <v>51.3</v>
      </c>
      <c r="J1465" s="479">
        <v>47.068</v>
      </c>
      <c r="K1465" s="479">
        <v>35.2816666666667</v>
      </c>
      <c r="L1465" s="441"/>
    </row>
    <row r="1466" s="392" customFormat="1" ht="30" customHeight="1" spans="1:12">
      <c r="A1466" s="421" t="s">
        <v>229</v>
      </c>
      <c r="B1466" s="422" t="s">
        <v>2112</v>
      </c>
      <c r="C1466" s="423" t="s">
        <v>2113</v>
      </c>
      <c r="D1466" s="423"/>
      <c r="E1466" s="423"/>
      <c r="F1466" s="424" t="s">
        <v>23</v>
      </c>
      <c r="G1466" s="478">
        <v>68.6</v>
      </c>
      <c r="H1466" s="478">
        <v>68.6</v>
      </c>
      <c r="I1466" s="478">
        <v>68.6</v>
      </c>
      <c r="J1466" s="479">
        <v>63.0833333333333</v>
      </c>
      <c r="K1466" s="479">
        <v>47.575</v>
      </c>
      <c r="L1466" s="441" t="s">
        <v>2114</v>
      </c>
    </row>
    <row r="1467" s="392" customFormat="1" ht="30" customHeight="1" spans="1:12">
      <c r="A1467" s="421" t="s">
        <v>369</v>
      </c>
      <c r="B1467" s="422" t="s">
        <v>2115</v>
      </c>
      <c r="C1467" s="423" t="s">
        <v>2116</v>
      </c>
      <c r="D1467" s="423" t="s">
        <v>2117</v>
      </c>
      <c r="E1467" s="423"/>
      <c r="F1467" s="424" t="s">
        <v>23</v>
      </c>
      <c r="G1467" s="478">
        <v>102.6</v>
      </c>
      <c r="H1467" s="478">
        <v>102.6</v>
      </c>
      <c r="I1467" s="478">
        <v>102.6</v>
      </c>
      <c r="J1467" s="479">
        <v>96.5133333333333</v>
      </c>
      <c r="K1467" s="479">
        <v>74.5783333333333</v>
      </c>
      <c r="L1467" s="441"/>
    </row>
    <row r="1468" s="392" customFormat="1" ht="30" customHeight="1" spans="1:12">
      <c r="A1468" s="421" t="s">
        <v>369</v>
      </c>
      <c r="B1468" s="422" t="s">
        <v>2118</v>
      </c>
      <c r="C1468" s="423" t="s">
        <v>1979</v>
      </c>
      <c r="D1468" s="423" t="s">
        <v>2119</v>
      </c>
      <c r="E1468" s="423"/>
      <c r="F1468" s="424" t="s">
        <v>1072</v>
      </c>
      <c r="G1468" s="478">
        <v>60</v>
      </c>
      <c r="H1468" s="478">
        <v>60</v>
      </c>
      <c r="I1468" s="478">
        <v>60</v>
      </c>
      <c r="J1468" s="479">
        <v>47.85</v>
      </c>
      <c r="K1468" s="479">
        <v>38.5342857142857</v>
      </c>
      <c r="L1468" s="441"/>
    </row>
    <row r="1469" s="392" customFormat="1" ht="30" customHeight="1" spans="1:12">
      <c r="A1469" s="421" t="s">
        <v>15</v>
      </c>
      <c r="B1469" s="519">
        <v>250404</v>
      </c>
      <c r="C1469" s="520" t="s">
        <v>2120</v>
      </c>
      <c r="D1469" s="423"/>
      <c r="E1469" s="423"/>
      <c r="F1469" s="424"/>
      <c r="G1469" s="478"/>
      <c r="H1469" s="478"/>
      <c r="I1469" s="478"/>
      <c r="J1469" s="478"/>
      <c r="K1469" s="478"/>
      <c r="L1469" s="441" t="s">
        <v>2121</v>
      </c>
    </row>
    <row r="1470" s="392" customFormat="1" ht="30" customHeight="1" spans="1:12">
      <c r="A1470" s="421" t="s">
        <v>2122</v>
      </c>
      <c r="B1470" s="422">
        <v>250404001</v>
      </c>
      <c r="C1470" s="423" t="s">
        <v>2123</v>
      </c>
      <c r="D1470" s="423"/>
      <c r="E1470" s="423"/>
      <c r="F1470" s="424" t="s">
        <v>1072</v>
      </c>
      <c r="G1470" s="478">
        <v>12.9</v>
      </c>
      <c r="H1470" s="478">
        <v>12.9</v>
      </c>
      <c r="I1470" s="478">
        <v>12.9</v>
      </c>
      <c r="J1470" s="479">
        <v>11.25</v>
      </c>
      <c r="K1470" s="479">
        <v>8.61</v>
      </c>
      <c r="L1470" s="490" t="s">
        <v>2124</v>
      </c>
    </row>
    <row r="1471" s="392" customFormat="1" ht="30" customHeight="1" spans="1:12">
      <c r="A1471" s="421" t="s">
        <v>2122</v>
      </c>
      <c r="B1471" s="422">
        <v>250404002</v>
      </c>
      <c r="C1471" s="423" t="s">
        <v>2125</v>
      </c>
      <c r="D1471" s="423"/>
      <c r="E1471" s="423"/>
      <c r="F1471" s="424" t="s">
        <v>1072</v>
      </c>
      <c r="G1471" s="478">
        <v>12.9</v>
      </c>
      <c r="H1471" s="478">
        <v>12.9</v>
      </c>
      <c r="I1471" s="478">
        <v>12.9</v>
      </c>
      <c r="J1471" s="479">
        <v>11.25</v>
      </c>
      <c r="K1471" s="479">
        <v>8.61</v>
      </c>
      <c r="L1471" s="490" t="s">
        <v>2124</v>
      </c>
    </row>
    <row r="1472" s="392" customFormat="1" ht="30" customHeight="1" spans="1:12">
      <c r="A1472" s="421" t="s">
        <v>369</v>
      </c>
      <c r="B1472" s="422">
        <v>250404003</v>
      </c>
      <c r="C1472" s="423" t="s">
        <v>2126</v>
      </c>
      <c r="D1472" s="423"/>
      <c r="E1472" s="423"/>
      <c r="F1472" s="424" t="s">
        <v>1072</v>
      </c>
      <c r="G1472" s="478">
        <v>34</v>
      </c>
      <c r="H1472" s="478">
        <v>34</v>
      </c>
      <c r="I1472" s="478">
        <v>34</v>
      </c>
      <c r="J1472" s="480">
        <v>31</v>
      </c>
      <c r="K1472" s="479">
        <v>25.1733333333333</v>
      </c>
      <c r="L1472" s="441"/>
    </row>
    <row r="1473" s="392" customFormat="1" ht="30" customHeight="1" spans="1:12">
      <c r="A1473" s="421" t="s">
        <v>15</v>
      </c>
      <c r="B1473" s="422">
        <v>250404004</v>
      </c>
      <c r="C1473" s="423" t="s">
        <v>2127</v>
      </c>
      <c r="D1473" s="423"/>
      <c r="E1473" s="423"/>
      <c r="F1473" s="424" t="s">
        <v>1072</v>
      </c>
      <c r="G1473" s="478">
        <v>38.5</v>
      </c>
      <c r="H1473" s="478">
        <v>38.5</v>
      </c>
      <c r="I1473" s="478">
        <v>38.5</v>
      </c>
      <c r="J1473" s="479">
        <v>34.7833333333333</v>
      </c>
      <c r="K1473" s="479">
        <v>28.1533333333333</v>
      </c>
      <c r="L1473" s="441"/>
    </row>
    <row r="1474" s="392" customFormat="1" ht="30" customHeight="1" spans="1:12">
      <c r="A1474" s="421" t="s">
        <v>15</v>
      </c>
      <c r="B1474" s="422">
        <v>250404005</v>
      </c>
      <c r="C1474" s="423" t="s">
        <v>2128</v>
      </c>
      <c r="D1474" s="423"/>
      <c r="E1474" s="423"/>
      <c r="F1474" s="424" t="s">
        <v>1072</v>
      </c>
      <c r="G1474" s="478">
        <v>14.8</v>
      </c>
      <c r="H1474" s="478">
        <v>14.8</v>
      </c>
      <c r="I1474" s="478">
        <v>14.8</v>
      </c>
      <c r="J1474" s="479">
        <v>13.2566666666667</v>
      </c>
      <c r="K1474" s="480">
        <v>10.0366666666667</v>
      </c>
      <c r="L1474" s="441"/>
    </row>
    <row r="1475" s="392" customFormat="1" ht="30" customHeight="1" spans="1:12">
      <c r="A1475" s="421" t="s">
        <v>15</v>
      </c>
      <c r="B1475" s="422">
        <v>250404006</v>
      </c>
      <c r="C1475" s="423" t="s">
        <v>2129</v>
      </c>
      <c r="D1475" s="423"/>
      <c r="E1475" s="423"/>
      <c r="F1475" s="424" t="s">
        <v>1072</v>
      </c>
      <c r="G1475" s="478">
        <v>14.8</v>
      </c>
      <c r="H1475" s="478">
        <v>14.8</v>
      </c>
      <c r="I1475" s="478">
        <v>14.8</v>
      </c>
      <c r="J1475" s="479">
        <v>13.5566666666667</v>
      </c>
      <c r="K1475" s="479">
        <v>10.7171428571429</v>
      </c>
      <c r="L1475" s="441"/>
    </row>
    <row r="1476" s="392" customFormat="1" ht="30" customHeight="1" spans="1:12">
      <c r="A1476" s="421" t="s">
        <v>369</v>
      </c>
      <c r="B1476" s="422">
        <v>250404007</v>
      </c>
      <c r="C1476" s="423" t="s">
        <v>2130</v>
      </c>
      <c r="D1476" s="423"/>
      <c r="E1476" s="423"/>
      <c r="F1476" s="424" t="s">
        <v>1072</v>
      </c>
      <c r="G1476" s="478">
        <v>21</v>
      </c>
      <c r="H1476" s="478">
        <v>21</v>
      </c>
      <c r="I1476" s="478">
        <v>21</v>
      </c>
      <c r="J1476" s="479">
        <v>18.65</v>
      </c>
      <c r="K1476" s="479">
        <v>15.5083333333333</v>
      </c>
      <c r="L1476" s="441"/>
    </row>
    <row r="1477" s="392" customFormat="1" ht="30" customHeight="1" spans="1:12">
      <c r="A1477" s="421" t="s">
        <v>15</v>
      </c>
      <c r="B1477" s="422">
        <v>250404008</v>
      </c>
      <c r="C1477" s="423" t="s">
        <v>2131</v>
      </c>
      <c r="D1477" s="423"/>
      <c r="E1477" s="423"/>
      <c r="F1477" s="424" t="s">
        <v>1072</v>
      </c>
      <c r="G1477" s="478">
        <v>14.8</v>
      </c>
      <c r="H1477" s="478">
        <v>14.8</v>
      </c>
      <c r="I1477" s="478">
        <v>14.8</v>
      </c>
      <c r="J1477" s="479">
        <v>13.2566666666667</v>
      </c>
      <c r="K1477" s="480">
        <v>10.0366666666667</v>
      </c>
      <c r="L1477" s="441"/>
    </row>
    <row r="1478" s="392" customFormat="1" ht="30" customHeight="1" spans="1:12">
      <c r="A1478" s="421" t="s">
        <v>2132</v>
      </c>
      <c r="B1478" s="422">
        <v>250404009</v>
      </c>
      <c r="C1478" s="423" t="s">
        <v>2133</v>
      </c>
      <c r="D1478" s="423"/>
      <c r="E1478" s="423"/>
      <c r="F1478" s="424" t="s">
        <v>1072</v>
      </c>
      <c r="G1478" s="478">
        <v>30</v>
      </c>
      <c r="H1478" s="478">
        <v>30</v>
      </c>
      <c r="I1478" s="478">
        <v>30</v>
      </c>
      <c r="J1478" s="479">
        <v>25.8333333333333</v>
      </c>
      <c r="K1478" s="479">
        <v>20.7666666666667</v>
      </c>
      <c r="L1478" s="490" t="s">
        <v>2124</v>
      </c>
    </row>
    <row r="1479" s="392" customFormat="1" ht="30" customHeight="1" spans="1:12">
      <c r="A1479" s="421" t="s">
        <v>2122</v>
      </c>
      <c r="B1479" s="422">
        <v>250404010</v>
      </c>
      <c r="C1479" s="423" t="s">
        <v>2134</v>
      </c>
      <c r="D1479" s="423"/>
      <c r="E1479" s="423"/>
      <c r="F1479" s="424" t="s">
        <v>1072</v>
      </c>
      <c r="G1479" s="478">
        <v>29.7</v>
      </c>
      <c r="H1479" s="478">
        <v>29.7</v>
      </c>
      <c r="I1479" s="478">
        <v>29.7</v>
      </c>
      <c r="J1479" s="480">
        <v>26.9933333333333</v>
      </c>
      <c r="K1479" s="479">
        <v>20.105</v>
      </c>
      <c r="L1479" s="490" t="s">
        <v>2124</v>
      </c>
    </row>
    <row r="1480" s="392" customFormat="1" ht="56.25" customHeight="1" spans="1:12">
      <c r="A1480" s="421" t="s">
        <v>2135</v>
      </c>
      <c r="B1480" s="422">
        <v>250404011</v>
      </c>
      <c r="C1480" s="423" t="s">
        <v>2136</v>
      </c>
      <c r="D1480" s="423" t="s">
        <v>2137</v>
      </c>
      <c r="E1480" s="423"/>
      <c r="F1480" s="424" t="s">
        <v>2138</v>
      </c>
      <c r="G1480" s="478">
        <v>42.1</v>
      </c>
      <c r="H1480" s="478">
        <v>42.1</v>
      </c>
      <c r="I1480" s="478">
        <v>42.1</v>
      </c>
      <c r="J1480" s="479">
        <v>37.35</v>
      </c>
      <c r="K1480" s="479">
        <v>29.5625</v>
      </c>
      <c r="L1480" s="490" t="s">
        <v>2139</v>
      </c>
    </row>
    <row r="1481" s="392" customFormat="1" ht="30" customHeight="1" spans="1:12">
      <c r="A1481" s="421" t="s">
        <v>2132</v>
      </c>
      <c r="B1481" s="422">
        <v>250404012</v>
      </c>
      <c r="C1481" s="423" t="s">
        <v>2140</v>
      </c>
      <c r="D1481" s="423"/>
      <c r="E1481" s="423"/>
      <c r="F1481" s="424" t="s">
        <v>1072</v>
      </c>
      <c r="G1481" s="478">
        <v>40</v>
      </c>
      <c r="H1481" s="478">
        <v>40</v>
      </c>
      <c r="I1481" s="478">
        <v>40</v>
      </c>
      <c r="J1481" s="479">
        <v>33.3333333333333</v>
      </c>
      <c r="K1481" s="479">
        <v>26.8833333333333</v>
      </c>
      <c r="L1481" s="490" t="s">
        <v>2139</v>
      </c>
    </row>
    <row r="1482" s="392" customFormat="1" ht="30" customHeight="1" spans="1:12">
      <c r="A1482" s="421" t="s">
        <v>287</v>
      </c>
      <c r="B1482" s="422">
        <v>250404013</v>
      </c>
      <c r="C1482" s="423" t="s">
        <v>2141</v>
      </c>
      <c r="D1482" s="423"/>
      <c r="E1482" s="423"/>
      <c r="F1482" s="424" t="s">
        <v>1072</v>
      </c>
      <c r="G1482" s="478">
        <v>37.9</v>
      </c>
      <c r="H1482" s="478">
        <v>37.9</v>
      </c>
      <c r="I1482" s="478">
        <v>37.9</v>
      </c>
      <c r="J1482" s="479">
        <v>34.664</v>
      </c>
      <c r="K1482" s="479">
        <v>25.6916666666667</v>
      </c>
      <c r="L1482" s="441"/>
    </row>
    <row r="1483" s="392" customFormat="1" ht="30" customHeight="1" spans="1:12">
      <c r="A1483" s="421" t="s">
        <v>287</v>
      </c>
      <c r="B1483" s="422">
        <v>250404014</v>
      </c>
      <c r="C1483" s="423" t="s">
        <v>2142</v>
      </c>
      <c r="D1483" s="423" t="s">
        <v>2143</v>
      </c>
      <c r="E1483" s="423"/>
      <c r="F1483" s="424" t="s">
        <v>1072</v>
      </c>
      <c r="G1483" s="478">
        <v>35.4</v>
      </c>
      <c r="H1483" s="478">
        <v>35.4</v>
      </c>
      <c r="I1483" s="478">
        <v>35.4</v>
      </c>
      <c r="J1483" s="479">
        <v>33.1866666666667</v>
      </c>
      <c r="K1483" s="479">
        <v>24.3133333333333</v>
      </c>
      <c r="L1483" s="441"/>
    </row>
    <row r="1484" s="392" customFormat="1" ht="57" customHeight="1" spans="1:12">
      <c r="A1484" s="421" t="s">
        <v>393</v>
      </c>
      <c r="B1484" s="422">
        <v>2504040141</v>
      </c>
      <c r="C1484" s="423" t="s">
        <v>2144</v>
      </c>
      <c r="D1484" s="423" t="s">
        <v>2145</v>
      </c>
      <c r="E1484" s="423"/>
      <c r="F1484" s="424" t="s">
        <v>23</v>
      </c>
      <c r="G1484" s="478">
        <v>161.8</v>
      </c>
      <c r="H1484" s="478">
        <v>161.8</v>
      </c>
      <c r="I1484" s="478">
        <v>161.8</v>
      </c>
      <c r="J1484" s="480">
        <v>156</v>
      </c>
      <c r="K1484" s="480">
        <v>108</v>
      </c>
      <c r="L1484" s="441"/>
    </row>
    <row r="1485" s="392" customFormat="1" ht="30" customHeight="1" spans="1:12">
      <c r="A1485" s="421" t="s">
        <v>287</v>
      </c>
      <c r="B1485" s="422">
        <v>250404015</v>
      </c>
      <c r="C1485" s="423" t="s">
        <v>2146</v>
      </c>
      <c r="D1485" s="423" t="s">
        <v>2147</v>
      </c>
      <c r="E1485" s="423"/>
      <c r="F1485" s="424" t="s">
        <v>1072</v>
      </c>
      <c r="G1485" s="478">
        <v>37.9</v>
      </c>
      <c r="H1485" s="478">
        <v>37.9</v>
      </c>
      <c r="I1485" s="478">
        <v>37.9</v>
      </c>
      <c r="J1485" s="479">
        <v>35.12</v>
      </c>
      <c r="K1485" s="479">
        <v>26.41375</v>
      </c>
      <c r="L1485" s="441"/>
    </row>
    <row r="1486" s="392" customFormat="1" ht="30" customHeight="1" spans="1:12">
      <c r="A1486" s="421" t="s">
        <v>369</v>
      </c>
      <c r="B1486" s="422">
        <v>250404016</v>
      </c>
      <c r="C1486" s="423" t="s">
        <v>2148</v>
      </c>
      <c r="D1486" s="423"/>
      <c r="E1486" s="423"/>
      <c r="F1486" s="424" t="s">
        <v>1072</v>
      </c>
      <c r="G1486" s="478">
        <v>44.1</v>
      </c>
      <c r="H1486" s="478">
        <v>44.1</v>
      </c>
      <c r="I1486" s="478">
        <v>44.1</v>
      </c>
      <c r="J1486" s="479">
        <v>40.6966666666667</v>
      </c>
      <c r="K1486" s="479">
        <v>30.3183333333333</v>
      </c>
      <c r="L1486" s="441"/>
    </row>
    <row r="1487" s="392" customFormat="1" ht="30" customHeight="1" spans="1:12">
      <c r="A1487" s="421" t="s">
        <v>15</v>
      </c>
      <c r="B1487" s="422">
        <v>250404017</v>
      </c>
      <c r="C1487" s="423" t="s">
        <v>2149</v>
      </c>
      <c r="D1487" s="423"/>
      <c r="E1487" s="423"/>
      <c r="F1487" s="424" t="s">
        <v>1072</v>
      </c>
      <c r="G1487" s="478">
        <v>54</v>
      </c>
      <c r="H1487" s="478">
        <v>54</v>
      </c>
      <c r="I1487" s="478">
        <v>54</v>
      </c>
      <c r="J1487" s="479">
        <v>46.5</v>
      </c>
      <c r="K1487" s="479">
        <v>39.2166666666667</v>
      </c>
      <c r="L1487" s="441"/>
    </row>
    <row r="1488" s="392" customFormat="1" ht="30" customHeight="1" spans="1:12">
      <c r="A1488" s="421" t="s">
        <v>15</v>
      </c>
      <c r="B1488" s="422">
        <v>250404018</v>
      </c>
      <c r="C1488" s="423" t="s">
        <v>2150</v>
      </c>
      <c r="D1488" s="423"/>
      <c r="E1488" s="423"/>
      <c r="F1488" s="424" t="s">
        <v>1072</v>
      </c>
      <c r="G1488" s="478">
        <v>24.8</v>
      </c>
      <c r="H1488" s="478">
        <v>24.8</v>
      </c>
      <c r="I1488" s="478">
        <v>24.8</v>
      </c>
      <c r="J1488" s="479">
        <v>22.34</v>
      </c>
      <c r="K1488" s="479">
        <v>16.825</v>
      </c>
      <c r="L1488" s="441"/>
    </row>
    <row r="1489" s="392" customFormat="1" ht="30" customHeight="1" spans="1:12">
      <c r="A1489" s="421" t="s">
        <v>15</v>
      </c>
      <c r="B1489" s="422">
        <v>250404019</v>
      </c>
      <c r="C1489" s="423" t="s">
        <v>2151</v>
      </c>
      <c r="D1489" s="423"/>
      <c r="E1489" s="423"/>
      <c r="F1489" s="424" t="s">
        <v>1072</v>
      </c>
      <c r="G1489" s="478">
        <v>24.8</v>
      </c>
      <c r="H1489" s="478">
        <v>24.8</v>
      </c>
      <c r="I1489" s="478">
        <v>24.8</v>
      </c>
      <c r="J1489" s="479">
        <v>22.34</v>
      </c>
      <c r="K1489" s="479">
        <v>16.825</v>
      </c>
      <c r="L1489" s="441"/>
    </row>
    <row r="1490" s="392" customFormat="1" ht="30" customHeight="1" spans="1:12">
      <c r="A1490" s="421" t="s">
        <v>15</v>
      </c>
      <c r="B1490" s="422">
        <v>250404020</v>
      </c>
      <c r="C1490" s="423" t="s">
        <v>2152</v>
      </c>
      <c r="D1490" s="423"/>
      <c r="E1490" s="423"/>
      <c r="F1490" s="424" t="s">
        <v>1072</v>
      </c>
      <c r="G1490" s="478">
        <v>29.7</v>
      </c>
      <c r="H1490" s="478">
        <v>29.7</v>
      </c>
      <c r="I1490" s="478">
        <v>29.7</v>
      </c>
      <c r="J1490" s="480">
        <v>26.9933333333333</v>
      </c>
      <c r="K1490" s="479">
        <v>20.105</v>
      </c>
      <c r="L1490" s="441"/>
    </row>
    <row r="1491" s="396" customFormat="1" ht="30" customHeight="1" spans="1:12">
      <c r="A1491" s="421" t="s">
        <v>2153</v>
      </c>
      <c r="B1491" s="422">
        <v>250404021</v>
      </c>
      <c r="C1491" s="423" t="s">
        <v>2154</v>
      </c>
      <c r="D1491" s="423" t="s">
        <v>2155</v>
      </c>
      <c r="E1491" s="423"/>
      <c r="F1491" s="424" t="s">
        <v>1072</v>
      </c>
      <c r="G1491" s="521">
        <v>49</v>
      </c>
      <c r="H1491" s="521">
        <v>49</v>
      </c>
      <c r="I1491" s="521">
        <v>49</v>
      </c>
      <c r="J1491" s="521">
        <v>49</v>
      </c>
      <c r="K1491" s="521">
        <v>37</v>
      </c>
      <c r="L1491" s="523" t="s">
        <v>2139</v>
      </c>
    </row>
    <row r="1492" s="392" customFormat="1" ht="59.25" customHeight="1" spans="1:12">
      <c r="A1492" s="421" t="s">
        <v>2156</v>
      </c>
      <c r="B1492" s="422">
        <v>2504040211</v>
      </c>
      <c r="C1492" s="423" t="s">
        <v>2154</v>
      </c>
      <c r="D1492" s="423" t="s">
        <v>2157</v>
      </c>
      <c r="E1492" s="423"/>
      <c r="F1492" s="424" t="s">
        <v>1072</v>
      </c>
      <c r="G1492" s="521">
        <v>49</v>
      </c>
      <c r="H1492" s="521">
        <v>49</v>
      </c>
      <c r="I1492" s="521">
        <v>49</v>
      </c>
      <c r="J1492" s="521">
        <v>49</v>
      </c>
      <c r="K1492" s="524">
        <v>37.1</v>
      </c>
      <c r="L1492" s="490" t="s">
        <v>2139</v>
      </c>
    </row>
    <row r="1493" s="392" customFormat="1" ht="30" customHeight="1" spans="1:12">
      <c r="A1493" s="421" t="s">
        <v>393</v>
      </c>
      <c r="B1493" s="422">
        <v>250404022</v>
      </c>
      <c r="C1493" s="423" t="s">
        <v>2158</v>
      </c>
      <c r="D1493" s="423"/>
      <c r="E1493" s="423"/>
      <c r="F1493" s="424" t="s">
        <v>1072</v>
      </c>
      <c r="G1493" s="478">
        <v>48.6</v>
      </c>
      <c r="H1493" s="478">
        <v>48.6</v>
      </c>
      <c r="I1493" s="478">
        <v>48.6</v>
      </c>
      <c r="J1493" s="479">
        <v>46.2633333333333</v>
      </c>
      <c r="K1493" s="479">
        <v>33.88</v>
      </c>
      <c r="L1493" s="441"/>
    </row>
    <row r="1494" s="392" customFormat="1" ht="30" customHeight="1" spans="1:12">
      <c r="A1494" s="421" t="s">
        <v>393</v>
      </c>
      <c r="B1494" s="422">
        <v>250404023</v>
      </c>
      <c r="C1494" s="423" t="s">
        <v>2159</v>
      </c>
      <c r="D1494" s="423"/>
      <c r="E1494" s="423"/>
      <c r="F1494" s="424" t="s">
        <v>1072</v>
      </c>
      <c r="G1494" s="478">
        <v>90.6</v>
      </c>
      <c r="H1494" s="478">
        <v>90.6</v>
      </c>
      <c r="I1494" s="478">
        <v>90.6</v>
      </c>
      <c r="J1494" s="479">
        <v>85.5966666666667</v>
      </c>
      <c r="K1494" s="480">
        <v>60.96</v>
      </c>
      <c r="L1494" s="441"/>
    </row>
    <row r="1495" s="392" customFormat="1" ht="30" customHeight="1" spans="1:12">
      <c r="A1495" s="421" t="s">
        <v>393</v>
      </c>
      <c r="B1495" s="422">
        <v>250404025</v>
      </c>
      <c r="C1495" s="423" t="s">
        <v>2160</v>
      </c>
      <c r="D1495" s="423"/>
      <c r="E1495" s="423"/>
      <c r="F1495" s="424" t="s">
        <v>1072</v>
      </c>
      <c r="G1495" s="478">
        <v>85.5</v>
      </c>
      <c r="H1495" s="478">
        <v>85.5</v>
      </c>
      <c r="I1495" s="478">
        <v>85.5</v>
      </c>
      <c r="J1495" s="479">
        <v>79.1166666666667</v>
      </c>
      <c r="K1495" s="479">
        <v>64.155</v>
      </c>
      <c r="L1495" s="441"/>
    </row>
    <row r="1496" s="392" customFormat="1" ht="30" customHeight="1" spans="1:12">
      <c r="A1496" s="421" t="s">
        <v>244</v>
      </c>
      <c r="B1496" s="422">
        <v>250404026</v>
      </c>
      <c r="C1496" s="423" t="s">
        <v>2161</v>
      </c>
      <c r="D1496" s="423"/>
      <c r="E1496" s="423"/>
      <c r="F1496" s="424" t="s">
        <v>23</v>
      </c>
      <c r="G1496" s="478">
        <v>72.7</v>
      </c>
      <c r="H1496" s="478">
        <v>72.7</v>
      </c>
      <c r="I1496" s="478">
        <v>72.7</v>
      </c>
      <c r="J1496" s="479">
        <v>70.1266666666667</v>
      </c>
      <c r="K1496" s="479">
        <v>48.0666666666667</v>
      </c>
      <c r="L1496" s="441"/>
    </row>
    <row r="1497" s="392" customFormat="1" ht="30" customHeight="1" spans="1:12">
      <c r="A1497" s="421" t="s">
        <v>393</v>
      </c>
      <c r="B1497" s="422">
        <v>250404027</v>
      </c>
      <c r="C1497" s="423" t="s">
        <v>2162</v>
      </c>
      <c r="D1497" s="423"/>
      <c r="E1497" s="423"/>
      <c r="F1497" s="424" t="s">
        <v>1072</v>
      </c>
      <c r="G1497" s="478">
        <v>51.3</v>
      </c>
      <c r="H1497" s="478">
        <v>51.3</v>
      </c>
      <c r="I1497" s="478">
        <v>51.3</v>
      </c>
      <c r="J1497" s="479">
        <v>47.8733333333333</v>
      </c>
      <c r="K1497" s="480">
        <v>34.9666666666667</v>
      </c>
      <c r="L1497" s="441"/>
    </row>
    <row r="1498" s="392" customFormat="1" ht="30" customHeight="1" spans="1:12">
      <c r="A1498" s="421" t="s">
        <v>177</v>
      </c>
      <c r="B1498" s="422">
        <v>250404028</v>
      </c>
      <c r="C1498" s="423" t="s">
        <v>2163</v>
      </c>
      <c r="D1498" s="423"/>
      <c r="E1498" s="423"/>
      <c r="F1498" s="424" t="s">
        <v>1072</v>
      </c>
      <c r="G1498" s="478">
        <v>53.9</v>
      </c>
      <c r="H1498" s="478">
        <v>53.9</v>
      </c>
      <c r="I1498" s="478">
        <v>53.9</v>
      </c>
      <c r="J1498" s="479">
        <v>52.9333333333333</v>
      </c>
      <c r="K1498" s="479">
        <v>39.2135714285714</v>
      </c>
      <c r="L1498" s="441"/>
    </row>
    <row r="1499" s="392" customFormat="1" ht="30" customHeight="1" spans="1:12">
      <c r="A1499" s="421" t="s">
        <v>177</v>
      </c>
      <c r="B1499" s="422">
        <v>250404029</v>
      </c>
      <c r="C1499" s="423" t="s">
        <v>2164</v>
      </c>
      <c r="D1499" s="423"/>
      <c r="E1499" s="423"/>
      <c r="F1499" s="424" t="s">
        <v>23</v>
      </c>
      <c r="G1499" s="478">
        <v>77</v>
      </c>
      <c r="H1499" s="478">
        <v>77</v>
      </c>
      <c r="I1499" s="478">
        <v>77</v>
      </c>
      <c r="J1499" s="479">
        <v>73.92</v>
      </c>
      <c r="K1499" s="479">
        <v>55.9033333333333</v>
      </c>
      <c r="L1499" s="441"/>
    </row>
    <row r="1500" s="392" customFormat="1" ht="30" customHeight="1" spans="1:12">
      <c r="A1500" s="421" t="s">
        <v>2165</v>
      </c>
      <c r="B1500" s="422">
        <v>250404030</v>
      </c>
      <c r="C1500" s="423" t="s">
        <v>2166</v>
      </c>
      <c r="D1500" s="423" t="s">
        <v>2167</v>
      </c>
      <c r="E1500" s="423"/>
      <c r="F1500" s="424" t="s">
        <v>1072</v>
      </c>
      <c r="G1500" s="521">
        <v>35</v>
      </c>
      <c r="H1500" s="521">
        <v>35</v>
      </c>
      <c r="I1500" s="521">
        <v>35</v>
      </c>
      <c r="J1500" s="521">
        <v>35</v>
      </c>
      <c r="K1500" s="521">
        <v>34</v>
      </c>
      <c r="L1500" s="490" t="s">
        <v>2168</v>
      </c>
    </row>
    <row r="1501" s="396" customFormat="1" ht="30" customHeight="1" spans="1:12">
      <c r="A1501" s="421" t="s">
        <v>393</v>
      </c>
      <c r="B1501" s="422">
        <v>250404031</v>
      </c>
      <c r="C1501" s="423" t="s">
        <v>2169</v>
      </c>
      <c r="D1501" s="423"/>
      <c r="E1501" s="423"/>
      <c r="F1501" s="424" t="s">
        <v>23</v>
      </c>
      <c r="G1501" s="425">
        <v>191</v>
      </c>
      <c r="H1501" s="425">
        <v>191</v>
      </c>
      <c r="I1501" s="425">
        <v>191</v>
      </c>
      <c r="J1501" s="425">
        <v>185</v>
      </c>
      <c r="K1501" s="425">
        <v>161</v>
      </c>
      <c r="L1501" s="441" t="s">
        <v>1741</v>
      </c>
    </row>
    <row r="1502" s="392" customFormat="1" ht="30" customHeight="1" spans="1:12">
      <c r="A1502" s="421" t="s">
        <v>244</v>
      </c>
      <c r="B1502" s="422">
        <v>250404032</v>
      </c>
      <c r="C1502" s="423" t="s">
        <v>2170</v>
      </c>
      <c r="D1502" s="423"/>
      <c r="E1502" s="423"/>
      <c r="F1502" s="424" t="s">
        <v>1072</v>
      </c>
      <c r="G1502" s="478">
        <v>274.5</v>
      </c>
      <c r="H1502" s="478">
        <v>274.5</v>
      </c>
      <c r="I1502" s="478">
        <v>274.5</v>
      </c>
      <c r="J1502" s="480">
        <v>263</v>
      </c>
      <c r="K1502" s="480">
        <v>193</v>
      </c>
      <c r="L1502" s="441"/>
    </row>
    <row r="1503" s="392" customFormat="1" ht="30" customHeight="1" spans="1:12">
      <c r="A1503" s="421" t="s">
        <v>177</v>
      </c>
      <c r="B1503" s="422">
        <v>250404037</v>
      </c>
      <c r="C1503" s="423" t="s">
        <v>2171</v>
      </c>
      <c r="D1503" s="423"/>
      <c r="E1503" s="423"/>
      <c r="F1503" s="424" t="s">
        <v>23</v>
      </c>
      <c r="G1503" s="478">
        <v>119.3</v>
      </c>
      <c r="H1503" s="478">
        <v>119.3</v>
      </c>
      <c r="I1503" s="478">
        <v>119.3</v>
      </c>
      <c r="J1503" s="480">
        <v>112</v>
      </c>
      <c r="K1503" s="479">
        <v>80.0516666666667</v>
      </c>
      <c r="L1503" s="441"/>
    </row>
    <row r="1504" s="392" customFormat="1" ht="69.75" customHeight="1" spans="1:12">
      <c r="A1504" s="421" t="s">
        <v>305</v>
      </c>
      <c r="B1504" s="422">
        <v>250404038</v>
      </c>
      <c r="C1504" s="423" t="s">
        <v>2172</v>
      </c>
      <c r="D1504" s="423" t="s">
        <v>1577</v>
      </c>
      <c r="E1504" s="423"/>
      <c r="F1504" s="424" t="s">
        <v>1072</v>
      </c>
      <c r="G1504" s="478">
        <v>68.4</v>
      </c>
      <c r="H1504" s="478">
        <v>68.4</v>
      </c>
      <c r="I1504" s="478">
        <v>68.4</v>
      </c>
      <c r="J1504" s="479">
        <v>64.064</v>
      </c>
      <c r="K1504" s="480">
        <v>45.97</v>
      </c>
      <c r="L1504" s="441"/>
    </row>
    <row r="1505" s="392" customFormat="1" ht="72" customHeight="1" spans="1:16384">
      <c r="A1505" s="421" t="s">
        <v>975</v>
      </c>
      <c r="B1505" s="422">
        <v>250404039</v>
      </c>
      <c r="C1505" s="423" t="s">
        <v>2173</v>
      </c>
      <c r="D1505" s="423" t="s">
        <v>1492</v>
      </c>
      <c r="E1505" s="423"/>
      <c r="F1505" s="424" t="s">
        <v>23</v>
      </c>
      <c r="G1505" s="478">
        <v>255</v>
      </c>
      <c r="H1505" s="478">
        <v>255</v>
      </c>
      <c r="I1505" s="478">
        <v>255</v>
      </c>
      <c r="J1505" s="480">
        <v>228</v>
      </c>
      <c r="K1505" s="480">
        <v>195</v>
      </c>
      <c r="L1505" s="441" t="s">
        <v>2105</v>
      </c>
      <c r="XEW1505" s="515"/>
      <c r="XEX1505" s="515"/>
      <c r="XEY1505" s="515"/>
      <c r="XEZ1505" s="515"/>
      <c r="XFA1505" s="515"/>
      <c r="XFB1505" s="515"/>
      <c r="XFC1505" s="515"/>
      <c r="XFD1505" s="515"/>
    </row>
    <row r="1506" s="392" customFormat="1" ht="102.75" customHeight="1" spans="1:16384">
      <c r="A1506" s="428" t="s">
        <v>975</v>
      </c>
      <c r="B1506" s="422" t="s">
        <v>2174</v>
      </c>
      <c r="C1506" s="427" t="s">
        <v>2175</v>
      </c>
      <c r="D1506" s="433" t="s">
        <v>2176</v>
      </c>
      <c r="E1506" s="522"/>
      <c r="F1506" s="428" t="s">
        <v>23</v>
      </c>
      <c r="G1506" s="478"/>
      <c r="H1506" s="478"/>
      <c r="I1506" s="478"/>
      <c r="J1506" s="478"/>
      <c r="K1506" s="478"/>
      <c r="L1506" s="441"/>
      <c r="XEW1506" s="515"/>
      <c r="XEX1506" s="515"/>
      <c r="XEY1506" s="515"/>
      <c r="XEZ1506" s="515"/>
      <c r="XFA1506" s="515"/>
      <c r="XFB1506" s="515"/>
      <c r="XFC1506" s="515"/>
      <c r="XFD1506" s="515"/>
    </row>
    <row r="1507" s="392" customFormat="1" ht="30" customHeight="1" spans="1:12">
      <c r="A1507" s="421" t="s">
        <v>284</v>
      </c>
      <c r="B1507" s="422">
        <v>250405</v>
      </c>
      <c r="C1507" s="423" t="s">
        <v>2177</v>
      </c>
      <c r="D1507" s="423"/>
      <c r="E1507" s="423"/>
      <c r="F1507" s="424"/>
      <c r="G1507" s="478"/>
      <c r="H1507" s="478"/>
      <c r="I1507" s="478"/>
      <c r="J1507" s="478"/>
      <c r="K1507" s="478"/>
      <c r="L1507" s="441"/>
    </row>
    <row r="1508" s="392" customFormat="1" ht="30" customHeight="1" spans="1:12">
      <c r="A1508" s="421" t="s">
        <v>284</v>
      </c>
      <c r="B1508" s="422">
        <v>250405001</v>
      </c>
      <c r="C1508" s="423" t="s">
        <v>2178</v>
      </c>
      <c r="D1508" s="423"/>
      <c r="E1508" s="423"/>
      <c r="F1508" s="424" t="s">
        <v>1072</v>
      </c>
      <c r="G1508" s="478">
        <v>16.9</v>
      </c>
      <c r="H1508" s="478">
        <v>16.9</v>
      </c>
      <c r="I1508" s="478">
        <v>16.9</v>
      </c>
      <c r="J1508" s="479">
        <v>14.742</v>
      </c>
      <c r="K1508" s="479">
        <v>11.3433333333333</v>
      </c>
      <c r="L1508" s="441" t="s">
        <v>1673</v>
      </c>
    </row>
    <row r="1509" s="392" customFormat="1" ht="30" customHeight="1" spans="1:12">
      <c r="A1509" s="421" t="s">
        <v>284</v>
      </c>
      <c r="B1509" s="422">
        <v>250405002</v>
      </c>
      <c r="C1509" s="423" t="s">
        <v>2179</v>
      </c>
      <c r="D1509" s="423"/>
      <c r="E1509" s="423"/>
      <c r="F1509" s="424" t="s">
        <v>1072</v>
      </c>
      <c r="G1509" s="478">
        <v>16.9</v>
      </c>
      <c r="H1509" s="478">
        <v>16.9</v>
      </c>
      <c r="I1509" s="478">
        <v>16.9</v>
      </c>
      <c r="J1509" s="479">
        <v>14.5</v>
      </c>
      <c r="K1509" s="479">
        <v>11.3433333333333</v>
      </c>
      <c r="L1509" s="441" t="s">
        <v>1673</v>
      </c>
    </row>
    <row r="1510" s="392" customFormat="1" ht="30" customHeight="1" spans="1:12">
      <c r="A1510" s="421" t="s">
        <v>284</v>
      </c>
      <c r="B1510" s="422">
        <v>250405003</v>
      </c>
      <c r="C1510" s="423" t="s">
        <v>2180</v>
      </c>
      <c r="D1510" s="423"/>
      <c r="E1510" s="423"/>
      <c r="F1510" s="424" t="s">
        <v>1072</v>
      </c>
      <c r="G1510" s="478">
        <v>16.9</v>
      </c>
      <c r="H1510" s="478">
        <v>16.9</v>
      </c>
      <c r="I1510" s="478">
        <v>16.9</v>
      </c>
      <c r="J1510" s="479">
        <v>14.5</v>
      </c>
      <c r="K1510" s="479">
        <v>11.3433333333333</v>
      </c>
      <c r="L1510" s="441" t="s">
        <v>1673</v>
      </c>
    </row>
    <row r="1511" s="392" customFormat="1" ht="30" customHeight="1" spans="1:12">
      <c r="A1511" s="421" t="s">
        <v>284</v>
      </c>
      <c r="B1511" s="422">
        <v>250405004</v>
      </c>
      <c r="C1511" s="423" t="s">
        <v>2181</v>
      </c>
      <c r="D1511" s="423" t="s">
        <v>2182</v>
      </c>
      <c r="E1511" s="423"/>
      <c r="F1511" s="424" t="s">
        <v>1072</v>
      </c>
      <c r="G1511" s="478">
        <v>16.9</v>
      </c>
      <c r="H1511" s="478">
        <v>16.9</v>
      </c>
      <c r="I1511" s="478">
        <v>16.9</v>
      </c>
      <c r="J1511" s="480">
        <v>14.984</v>
      </c>
      <c r="K1511" s="479">
        <v>11.3433333333333</v>
      </c>
      <c r="L1511" s="441" t="s">
        <v>1673</v>
      </c>
    </row>
    <row r="1512" s="392" customFormat="1" ht="30" customHeight="1" spans="1:12">
      <c r="A1512" s="421" t="s">
        <v>305</v>
      </c>
      <c r="B1512" s="422">
        <v>250405005</v>
      </c>
      <c r="C1512" s="423" t="s">
        <v>2183</v>
      </c>
      <c r="D1512" s="423" t="s">
        <v>2184</v>
      </c>
      <c r="E1512" s="423"/>
      <c r="F1512" s="424" t="s">
        <v>1072</v>
      </c>
      <c r="G1512" s="478">
        <v>61.6</v>
      </c>
      <c r="H1512" s="478">
        <v>61.6</v>
      </c>
      <c r="I1512" s="478">
        <v>61.6</v>
      </c>
      <c r="J1512" s="479">
        <v>59.128</v>
      </c>
      <c r="K1512" s="479">
        <v>41.1316666666667</v>
      </c>
      <c r="L1512" s="441" t="s">
        <v>1673</v>
      </c>
    </row>
    <row r="1513" s="392" customFormat="1" ht="67.5" customHeight="1" spans="1:12">
      <c r="A1513" s="421" t="s">
        <v>305</v>
      </c>
      <c r="B1513" s="422">
        <v>250405006</v>
      </c>
      <c r="C1513" s="423" t="s">
        <v>2185</v>
      </c>
      <c r="D1513" s="423" t="s">
        <v>1492</v>
      </c>
      <c r="E1513" s="423"/>
      <c r="F1513" s="424" t="s">
        <v>1072</v>
      </c>
      <c r="G1513" s="478">
        <v>77</v>
      </c>
      <c r="H1513" s="478">
        <v>77</v>
      </c>
      <c r="I1513" s="478">
        <v>77</v>
      </c>
      <c r="J1513" s="479">
        <v>72.38</v>
      </c>
      <c r="K1513" s="479">
        <v>55.9033333333333</v>
      </c>
      <c r="L1513" s="441" t="s">
        <v>1673</v>
      </c>
    </row>
    <row r="1514" s="392" customFormat="1" ht="30" customHeight="1" spans="1:12">
      <c r="A1514" s="421" t="s">
        <v>284</v>
      </c>
      <c r="B1514" s="422">
        <v>250405007</v>
      </c>
      <c r="C1514" s="423" t="s">
        <v>2186</v>
      </c>
      <c r="D1514" s="423"/>
      <c r="E1514" s="423"/>
      <c r="F1514" s="424" t="s">
        <v>1072</v>
      </c>
      <c r="G1514" s="478">
        <v>11.9</v>
      </c>
      <c r="H1514" s="478">
        <v>11.9</v>
      </c>
      <c r="I1514" s="478">
        <v>11.9</v>
      </c>
      <c r="J1514" s="479">
        <v>10.584</v>
      </c>
      <c r="K1514" s="479">
        <v>7.895</v>
      </c>
      <c r="L1514" s="441" t="s">
        <v>1673</v>
      </c>
    </row>
    <row r="1515" s="392" customFormat="1" ht="30" customHeight="1" spans="1:12">
      <c r="A1515" s="421" t="s">
        <v>393</v>
      </c>
      <c r="B1515" s="422">
        <v>250405010</v>
      </c>
      <c r="C1515" s="423" t="s">
        <v>2187</v>
      </c>
      <c r="D1515" s="423"/>
      <c r="E1515" s="423"/>
      <c r="F1515" s="424" t="s">
        <v>1072</v>
      </c>
      <c r="G1515" s="478">
        <v>24.7</v>
      </c>
      <c r="H1515" s="478">
        <v>24.7</v>
      </c>
      <c r="I1515" s="478">
        <v>24.7</v>
      </c>
      <c r="J1515" s="479">
        <v>23.56</v>
      </c>
      <c r="K1515" s="479">
        <v>16.1583333333333</v>
      </c>
      <c r="L1515" s="441"/>
    </row>
    <row r="1516" s="392" customFormat="1" ht="30" customHeight="1" spans="1:12">
      <c r="A1516" s="421" t="s">
        <v>174</v>
      </c>
      <c r="B1516" s="422">
        <v>2505</v>
      </c>
      <c r="C1516" s="423" t="s">
        <v>2188</v>
      </c>
      <c r="D1516" s="423"/>
      <c r="E1516" s="423"/>
      <c r="F1516" s="424"/>
      <c r="G1516" s="478"/>
      <c r="H1516" s="478"/>
      <c r="I1516" s="478"/>
      <c r="J1516" s="478"/>
      <c r="K1516" s="478"/>
      <c r="L1516" s="441"/>
    </row>
    <row r="1517" s="392" customFormat="1" ht="30" customHeight="1" spans="1:12">
      <c r="A1517" s="421" t="s">
        <v>174</v>
      </c>
      <c r="B1517" s="422">
        <v>250501</v>
      </c>
      <c r="C1517" s="423" t="s">
        <v>2189</v>
      </c>
      <c r="D1517" s="423"/>
      <c r="E1517" s="423"/>
      <c r="F1517" s="424"/>
      <c r="G1517" s="478"/>
      <c r="H1517" s="478"/>
      <c r="I1517" s="478"/>
      <c r="J1517" s="478"/>
      <c r="K1517" s="478"/>
      <c r="L1517" s="441"/>
    </row>
    <row r="1518" s="392" customFormat="1" ht="30" customHeight="1" spans="1:12">
      <c r="A1518" s="421" t="s">
        <v>15</v>
      </c>
      <c r="B1518" s="422">
        <v>250501001</v>
      </c>
      <c r="C1518" s="423" t="s">
        <v>2190</v>
      </c>
      <c r="D1518" s="423" t="s">
        <v>2191</v>
      </c>
      <c r="E1518" s="423"/>
      <c r="F1518" s="424" t="s">
        <v>1072</v>
      </c>
      <c r="G1518" s="478">
        <v>4</v>
      </c>
      <c r="H1518" s="478">
        <v>4</v>
      </c>
      <c r="I1518" s="478">
        <v>4</v>
      </c>
      <c r="J1518" s="479">
        <v>3.91666666666667</v>
      </c>
      <c r="K1518" s="479">
        <v>3.24166666666667</v>
      </c>
      <c r="L1518" s="441" t="s">
        <v>179</v>
      </c>
    </row>
    <row r="1519" s="392" customFormat="1" ht="30" customHeight="1" spans="1:12">
      <c r="A1519" s="421" t="s">
        <v>15</v>
      </c>
      <c r="B1519" s="422">
        <v>250501002</v>
      </c>
      <c r="C1519" s="423" t="s">
        <v>2192</v>
      </c>
      <c r="D1519" s="423" t="s">
        <v>2191</v>
      </c>
      <c r="E1519" s="423"/>
      <c r="F1519" s="424" t="s">
        <v>1072</v>
      </c>
      <c r="G1519" s="478">
        <v>9</v>
      </c>
      <c r="H1519" s="478">
        <v>9</v>
      </c>
      <c r="I1519" s="478">
        <v>9</v>
      </c>
      <c r="J1519" s="479">
        <v>7.33333333333333</v>
      </c>
      <c r="K1519" s="479">
        <v>6.21666666666667</v>
      </c>
      <c r="L1519" s="441" t="s">
        <v>179</v>
      </c>
    </row>
    <row r="1520" s="392" customFormat="1" ht="30" customHeight="1" spans="1:12">
      <c r="A1520" s="421" t="s">
        <v>393</v>
      </c>
      <c r="B1520" s="422">
        <v>2505010021</v>
      </c>
      <c r="C1520" s="423" t="s">
        <v>2193</v>
      </c>
      <c r="D1520" s="423"/>
      <c r="E1520" s="423"/>
      <c r="F1520" s="424" t="s">
        <v>1072</v>
      </c>
      <c r="G1520" s="478">
        <v>45</v>
      </c>
      <c r="H1520" s="478">
        <v>45</v>
      </c>
      <c r="I1520" s="478">
        <v>45</v>
      </c>
      <c r="J1520" s="479">
        <v>40.9166666666667</v>
      </c>
      <c r="K1520" s="479">
        <v>31.9083333333333</v>
      </c>
      <c r="L1520" s="441"/>
    </row>
    <row r="1521" s="392" customFormat="1" ht="30" customHeight="1" spans="1:12">
      <c r="A1521" s="421" t="s">
        <v>15</v>
      </c>
      <c r="B1521" s="422">
        <v>250501003</v>
      </c>
      <c r="C1521" s="423" t="s">
        <v>2194</v>
      </c>
      <c r="D1521" s="423"/>
      <c r="E1521" s="423"/>
      <c r="F1521" s="424" t="s">
        <v>1072</v>
      </c>
      <c r="G1521" s="478">
        <v>12.7</v>
      </c>
      <c r="H1521" s="478">
        <v>12.7</v>
      </c>
      <c r="I1521" s="478">
        <v>12.7</v>
      </c>
      <c r="J1521" s="479">
        <v>11.3933333333333</v>
      </c>
      <c r="K1521" s="479">
        <v>8.41166666666667</v>
      </c>
      <c r="L1521" s="441"/>
    </row>
    <row r="1522" s="392" customFormat="1" ht="30" customHeight="1" spans="1:12">
      <c r="A1522" s="421" t="s">
        <v>15</v>
      </c>
      <c r="B1522" s="422">
        <v>250501004</v>
      </c>
      <c r="C1522" s="423" t="s">
        <v>2195</v>
      </c>
      <c r="D1522" s="423" t="s">
        <v>2196</v>
      </c>
      <c r="E1522" s="423"/>
      <c r="F1522" s="424" t="s">
        <v>2197</v>
      </c>
      <c r="G1522" s="478">
        <v>9</v>
      </c>
      <c r="H1522" s="478">
        <v>9</v>
      </c>
      <c r="I1522" s="478">
        <v>9</v>
      </c>
      <c r="J1522" s="479">
        <v>7.33333333333333</v>
      </c>
      <c r="K1522" s="479">
        <v>6.11428571428571</v>
      </c>
      <c r="L1522" s="441"/>
    </row>
    <row r="1523" s="392" customFormat="1" ht="30" customHeight="1" spans="1:12">
      <c r="A1523" s="421" t="s">
        <v>369</v>
      </c>
      <c r="B1523" s="422">
        <v>250501005</v>
      </c>
      <c r="C1523" s="423" t="s">
        <v>2198</v>
      </c>
      <c r="D1523" s="423"/>
      <c r="E1523" s="423"/>
      <c r="F1523" s="424" t="s">
        <v>2199</v>
      </c>
      <c r="G1523" s="478">
        <v>8</v>
      </c>
      <c r="H1523" s="478">
        <v>8</v>
      </c>
      <c r="I1523" s="478">
        <v>8</v>
      </c>
      <c r="J1523" s="479">
        <v>6.5</v>
      </c>
      <c r="K1523" s="479">
        <v>5.55</v>
      </c>
      <c r="L1523" s="441"/>
    </row>
    <row r="1524" s="392" customFormat="1" ht="30" customHeight="1" spans="1:12">
      <c r="A1524" s="421" t="s">
        <v>284</v>
      </c>
      <c r="B1524" s="422">
        <v>250501006</v>
      </c>
      <c r="C1524" s="423" t="s">
        <v>2200</v>
      </c>
      <c r="D1524" s="423"/>
      <c r="E1524" s="423"/>
      <c r="F1524" s="424" t="s">
        <v>1072</v>
      </c>
      <c r="G1524" s="478">
        <v>9</v>
      </c>
      <c r="H1524" s="478">
        <v>9</v>
      </c>
      <c r="I1524" s="478">
        <v>9</v>
      </c>
      <c r="J1524" s="479">
        <v>7.33333333333333</v>
      </c>
      <c r="K1524" s="479">
        <v>6.21666666666667</v>
      </c>
      <c r="L1524" s="441"/>
    </row>
    <row r="1525" s="392" customFormat="1" ht="30" customHeight="1" spans="1:12">
      <c r="A1525" s="421" t="s">
        <v>284</v>
      </c>
      <c r="B1525" s="422">
        <v>250501007</v>
      </c>
      <c r="C1525" s="423" t="s">
        <v>2201</v>
      </c>
      <c r="D1525" s="423"/>
      <c r="E1525" s="423"/>
      <c r="F1525" s="424" t="s">
        <v>1072</v>
      </c>
      <c r="G1525" s="478">
        <v>16.7</v>
      </c>
      <c r="H1525" s="478">
        <v>16.7</v>
      </c>
      <c r="I1525" s="478">
        <v>16.7</v>
      </c>
      <c r="J1525" s="479">
        <v>14.26</v>
      </c>
      <c r="K1525" s="480">
        <v>11.01</v>
      </c>
      <c r="L1525" s="441"/>
    </row>
    <row r="1526" s="392" customFormat="1" ht="30" customHeight="1" spans="1:12">
      <c r="A1526" s="421" t="s">
        <v>284</v>
      </c>
      <c r="B1526" s="422">
        <v>250501008</v>
      </c>
      <c r="C1526" s="423" t="s">
        <v>2202</v>
      </c>
      <c r="D1526" s="423"/>
      <c r="E1526" s="423"/>
      <c r="F1526" s="424" t="s">
        <v>1072</v>
      </c>
      <c r="G1526" s="478">
        <v>16.7</v>
      </c>
      <c r="H1526" s="478">
        <v>16.7</v>
      </c>
      <c r="I1526" s="478">
        <v>16.7</v>
      </c>
      <c r="J1526" s="479">
        <v>14.26</v>
      </c>
      <c r="K1526" s="480">
        <v>11.01</v>
      </c>
      <c r="L1526" s="441"/>
    </row>
    <row r="1527" s="392" customFormat="1" ht="30" customHeight="1" spans="1:12">
      <c r="A1527" s="421" t="s">
        <v>15</v>
      </c>
      <c r="B1527" s="422">
        <v>250501009</v>
      </c>
      <c r="C1527" s="423" t="s">
        <v>2203</v>
      </c>
      <c r="D1527" s="423"/>
      <c r="E1527" s="423"/>
      <c r="F1527" s="424" t="s">
        <v>1072</v>
      </c>
      <c r="G1527" s="478">
        <v>43</v>
      </c>
      <c r="H1527" s="478">
        <v>43</v>
      </c>
      <c r="I1527" s="478">
        <v>43</v>
      </c>
      <c r="J1527" s="479">
        <v>36.3333333333333</v>
      </c>
      <c r="K1527" s="479">
        <v>30.75</v>
      </c>
      <c r="L1527" s="441"/>
    </row>
    <row r="1528" s="392" customFormat="1" ht="30" customHeight="1" spans="1:12">
      <c r="A1528" s="421" t="s">
        <v>15</v>
      </c>
      <c r="B1528" s="422">
        <v>250501010</v>
      </c>
      <c r="C1528" s="423" t="s">
        <v>2204</v>
      </c>
      <c r="D1528" s="423"/>
      <c r="E1528" s="423"/>
      <c r="F1528" s="424" t="s">
        <v>1072</v>
      </c>
      <c r="G1528" s="478">
        <v>25.5</v>
      </c>
      <c r="H1528" s="478">
        <v>25.5</v>
      </c>
      <c r="I1528" s="478">
        <v>25.5</v>
      </c>
      <c r="J1528" s="479">
        <v>22.075</v>
      </c>
      <c r="K1528" s="479">
        <v>18.24</v>
      </c>
      <c r="L1528" s="441"/>
    </row>
    <row r="1529" s="392" customFormat="1" ht="30" customHeight="1" spans="1:12">
      <c r="A1529" s="421" t="s">
        <v>174</v>
      </c>
      <c r="B1529" s="422">
        <v>250501011</v>
      </c>
      <c r="C1529" s="423" t="s">
        <v>2205</v>
      </c>
      <c r="D1529" s="423"/>
      <c r="E1529" s="423"/>
      <c r="F1529" s="424" t="s">
        <v>1072</v>
      </c>
      <c r="G1529" s="478">
        <v>50</v>
      </c>
      <c r="H1529" s="478">
        <v>50</v>
      </c>
      <c r="I1529" s="478">
        <v>50</v>
      </c>
      <c r="J1529" s="479">
        <v>41.3333333333333</v>
      </c>
      <c r="K1529" s="479">
        <v>35.3966666666667</v>
      </c>
      <c r="L1529" s="441"/>
    </row>
    <row r="1530" s="392" customFormat="1" ht="30" customHeight="1" spans="1:12">
      <c r="A1530" s="421" t="s">
        <v>393</v>
      </c>
      <c r="B1530" s="422">
        <v>2505010110</v>
      </c>
      <c r="C1530" s="423" t="s">
        <v>2205</v>
      </c>
      <c r="D1530" s="423" t="s">
        <v>2206</v>
      </c>
      <c r="E1530" s="423"/>
      <c r="F1530" s="424" t="s">
        <v>1072</v>
      </c>
      <c r="G1530" s="478">
        <v>110</v>
      </c>
      <c r="H1530" s="478">
        <v>110</v>
      </c>
      <c r="I1530" s="478">
        <v>110</v>
      </c>
      <c r="J1530" s="480">
        <v>101</v>
      </c>
      <c r="K1530" s="479">
        <v>77.4533333333333</v>
      </c>
      <c r="L1530" s="441"/>
    </row>
    <row r="1531" s="392" customFormat="1" ht="30" customHeight="1" spans="1:12">
      <c r="A1531" s="421" t="s">
        <v>229</v>
      </c>
      <c r="B1531" s="422" t="s">
        <v>2207</v>
      </c>
      <c r="C1531" s="423" t="s">
        <v>2205</v>
      </c>
      <c r="D1531" s="423" t="s">
        <v>2208</v>
      </c>
      <c r="E1531" s="423"/>
      <c r="F1531" s="424" t="s">
        <v>23</v>
      </c>
      <c r="G1531" s="478">
        <v>80.4</v>
      </c>
      <c r="H1531" s="478">
        <v>80.4</v>
      </c>
      <c r="I1531" s="478">
        <v>80.4</v>
      </c>
      <c r="J1531" s="479">
        <v>72.9033333333333</v>
      </c>
      <c r="K1531" s="479">
        <v>54.94</v>
      </c>
      <c r="L1531" s="441"/>
    </row>
    <row r="1532" s="392" customFormat="1" ht="144" customHeight="1" spans="1:12">
      <c r="A1532" s="421" t="s">
        <v>305</v>
      </c>
      <c r="B1532" s="422">
        <v>250501012</v>
      </c>
      <c r="C1532" s="423" t="s">
        <v>2209</v>
      </c>
      <c r="D1532" s="423" t="s">
        <v>2210</v>
      </c>
      <c r="E1532" s="423"/>
      <c r="F1532" s="424" t="s">
        <v>23</v>
      </c>
      <c r="G1532" s="478">
        <v>90</v>
      </c>
      <c r="H1532" s="478">
        <v>90</v>
      </c>
      <c r="I1532" s="478">
        <v>90</v>
      </c>
      <c r="J1532" s="479">
        <v>85.5</v>
      </c>
      <c r="K1532" s="479">
        <v>69.3166666666667</v>
      </c>
      <c r="L1532" s="441"/>
    </row>
    <row r="1533" s="392" customFormat="1" ht="30" customHeight="1" spans="1:12">
      <c r="A1533" s="421" t="s">
        <v>174</v>
      </c>
      <c r="B1533" s="422">
        <v>250501013</v>
      </c>
      <c r="C1533" s="423" t="s">
        <v>2211</v>
      </c>
      <c r="D1533" s="423"/>
      <c r="E1533" s="423"/>
      <c r="F1533" s="424" t="s">
        <v>1072</v>
      </c>
      <c r="G1533" s="478">
        <v>64.6</v>
      </c>
      <c r="H1533" s="478">
        <v>64.6</v>
      </c>
      <c r="I1533" s="478">
        <v>64.6</v>
      </c>
      <c r="J1533" s="479">
        <v>54.13</v>
      </c>
      <c r="K1533" s="479">
        <v>42.4333333333333</v>
      </c>
      <c r="L1533" s="441"/>
    </row>
    <row r="1534" s="392" customFormat="1" ht="30" customHeight="1" spans="1:12">
      <c r="A1534" s="421" t="s">
        <v>393</v>
      </c>
      <c r="B1534" s="422">
        <v>2505010130</v>
      </c>
      <c r="C1534" s="423" t="s">
        <v>2211</v>
      </c>
      <c r="D1534" s="423" t="s">
        <v>2117</v>
      </c>
      <c r="E1534" s="423"/>
      <c r="F1534" s="424" t="s">
        <v>1072</v>
      </c>
      <c r="G1534" s="478">
        <v>110</v>
      </c>
      <c r="H1534" s="478">
        <v>110</v>
      </c>
      <c r="I1534" s="478">
        <v>110</v>
      </c>
      <c r="J1534" s="480">
        <v>101</v>
      </c>
      <c r="K1534" s="479">
        <v>77.4533333333333</v>
      </c>
      <c r="L1534" s="441"/>
    </row>
    <row r="1535" s="392" customFormat="1" ht="30" customHeight="1" spans="1:12">
      <c r="A1535" s="421" t="s">
        <v>15</v>
      </c>
      <c r="B1535" s="422">
        <v>250501014</v>
      </c>
      <c r="C1535" s="423" t="s">
        <v>2212</v>
      </c>
      <c r="D1535" s="423"/>
      <c r="E1535" s="423"/>
      <c r="F1535" s="424" t="s">
        <v>1072</v>
      </c>
      <c r="G1535" s="478">
        <v>33.3</v>
      </c>
      <c r="H1535" s="478">
        <v>33.3</v>
      </c>
      <c r="I1535" s="478">
        <v>33.3</v>
      </c>
      <c r="J1535" s="479">
        <v>29.1616666666667</v>
      </c>
      <c r="K1535" s="479">
        <v>22.2366666666667</v>
      </c>
      <c r="L1535" s="441"/>
    </row>
    <row r="1536" s="392" customFormat="1" ht="30" customHeight="1" spans="1:12">
      <c r="A1536" s="421" t="s">
        <v>15</v>
      </c>
      <c r="B1536" s="422">
        <v>250501015</v>
      </c>
      <c r="C1536" s="423" t="s">
        <v>2213</v>
      </c>
      <c r="D1536" s="423"/>
      <c r="E1536" s="423"/>
      <c r="F1536" s="424" t="s">
        <v>1072</v>
      </c>
      <c r="G1536" s="478">
        <v>40.2</v>
      </c>
      <c r="H1536" s="478">
        <v>40.2</v>
      </c>
      <c r="I1536" s="478">
        <v>40.2</v>
      </c>
      <c r="J1536" s="479">
        <v>35.7266666666667</v>
      </c>
      <c r="K1536" s="479">
        <v>26.7666666666667</v>
      </c>
      <c r="L1536" s="441"/>
    </row>
    <row r="1537" s="392" customFormat="1" ht="30" customHeight="1" spans="1:12">
      <c r="A1537" s="421" t="s">
        <v>15</v>
      </c>
      <c r="B1537" s="422">
        <v>250501016</v>
      </c>
      <c r="C1537" s="423" t="s">
        <v>2214</v>
      </c>
      <c r="D1537" s="423"/>
      <c r="E1537" s="423"/>
      <c r="F1537" s="424" t="s">
        <v>1072</v>
      </c>
      <c r="G1537" s="478">
        <v>40.2</v>
      </c>
      <c r="H1537" s="478">
        <v>40.2</v>
      </c>
      <c r="I1537" s="478">
        <v>40.2</v>
      </c>
      <c r="J1537" s="479">
        <v>35.7266666666667</v>
      </c>
      <c r="K1537" s="479">
        <v>26.7666666666667</v>
      </c>
      <c r="L1537" s="441"/>
    </row>
    <row r="1538" s="392" customFormat="1" ht="30" customHeight="1" spans="1:12">
      <c r="A1538" s="421" t="s">
        <v>15</v>
      </c>
      <c r="B1538" s="422">
        <v>250501017</v>
      </c>
      <c r="C1538" s="423" t="s">
        <v>2215</v>
      </c>
      <c r="D1538" s="423"/>
      <c r="E1538" s="423"/>
      <c r="F1538" s="424" t="s">
        <v>1072</v>
      </c>
      <c r="G1538" s="478">
        <v>40.2</v>
      </c>
      <c r="H1538" s="478">
        <v>40.2</v>
      </c>
      <c r="I1538" s="478">
        <v>40.2</v>
      </c>
      <c r="J1538" s="479">
        <v>35.7266666666667</v>
      </c>
      <c r="K1538" s="479">
        <v>26.7666666666667</v>
      </c>
      <c r="L1538" s="441"/>
    </row>
    <row r="1539" s="392" customFormat="1" ht="30" customHeight="1" spans="1:12">
      <c r="A1539" s="421" t="s">
        <v>287</v>
      </c>
      <c r="B1539" s="422">
        <v>250501018</v>
      </c>
      <c r="C1539" s="423" t="s">
        <v>2216</v>
      </c>
      <c r="D1539" s="423"/>
      <c r="E1539" s="423"/>
      <c r="F1539" s="424" t="s">
        <v>1072</v>
      </c>
      <c r="G1539" s="478">
        <v>29.4</v>
      </c>
      <c r="H1539" s="478">
        <v>29.4</v>
      </c>
      <c r="I1539" s="478">
        <v>29.4</v>
      </c>
      <c r="J1539" s="479">
        <v>26.1533333333333</v>
      </c>
      <c r="K1539" s="479">
        <v>19.5716666666667</v>
      </c>
      <c r="L1539" s="441"/>
    </row>
    <row r="1540" s="392" customFormat="1" ht="30" customHeight="1" spans="1:12">
      <c r="A1540" s="421" t="s">
        <v>15</v>
      </c>
      <c r="B1540" s="422">
        <v>250501019</v>
      </c>
      <c r="C1540" s="423" t="s">
        <v>2217</v>
      </c>
      <c r="D1540" s="423"/>
      <c r="E1540" s="423"/>
      <c r="F1540" s="424" t="s">
        <v>1072</v>
      </c>
      <c r="G1540" s="478">
        <v>40.2</v>
      </c>
      <c r="H1540" s="478">
        <v>40.2</v>
      </c>
      <c r="I1540" s="478">
        <v>40.2</v>
      </c>
      <c r="J1540" s="479">
        <v>35.7266666666667</v>
      </c>
      <c r="K1540" s="479">
        <v>26.7666666666667</v>
      </c>
      <c r="L1540" s="441"/>
    </row>
    <row r="1541" s="392" customFormat="1" ht="30" customHeight="1" spans="1:12">
      <c r="A1541" s="421" t="s">
        <v>15</v>
      </c>
      <c r="B1541" s="422">
        <v>250501020</v>
      </c>
      <c r="C1541" s="423" t="s">
        <v>2218</v>
      </c>
      <c r="D1541" s="423"/>
      <c r="E1541" s="423"/>
      <c r="F1541" s="424" t="s">
        <v>1072</v>
      </c>
      <c r="G1541" s="478">
        <v>40.2</v>
      </c>
      <c r="H1541" s="478">
        <v>40.2</v>
      </c>
      <c r="I1541" s="478">
        <v>40.2</v>
      </c>
      <c r="J1541" s="479">
        <v>35.7266666666667</v>
      </c>
      <c r="K1541" s="479">
        <v>26.7666666666667</v>
      </c>
      <c r="L1541" s="441"/>
    </row>
    <row r="1542" s="392" customFormat="1" ht="30" customHeight="1" spans="1:12">
      <c r="A1542" s="421" t="s">
        <v>15</v>
      </c>
      <c r="B1542" s="422">
        <v>250501021</v>
      </c>
      <c r="C1542" s="423" t="s">
        <v>2219</v>
      </c>
      <c r="D1542" s="423"/>
      <c r="E1542" s="423"/>
      <c r="F1542" s="424" t="s">
        <v>1072</v>
      </c>
      <c r="G1542" s="478">
        <v>40.2</v>
      </c>
      <c r="H1542" s="478">
        <v>40.2</v>
      </c>
      <c r="I1542" s="478">
        <v>40.2</v>
      </c>
      <c r="J1542" s="479">
        <v>35.7266666666667</v>
      </c>
      <c r="K1542" s="479">
        <v>26.7666666666667</v>
      </c>
      <c r="L1542" s="441"/>
    </row>
    <row r="1543" s="392" customFormat="1" ht="30" customHeight="1" spans="1:12">
      <c r="A1543" s="421" t="s">
        <v>15</v>
      </c>
      <c r="B1543" s="422">
        <v>250501022</v>
      </c>
      <c r="C1543" s="423" t="s">
        <v>2220</v>
      </c>
      <c r="D1543" s="423"/>
      <c r="E1543" s="423"/>
      <c r="F1543" s="424" t="s">
        <v>1072</v>
      </c>
      <c r="G1543" s="478">
        <v>64.6</v>
      </c>
      <c r="H1543" s="478">
        <v>64.6</v>
      </c>
      <c r="I1543" s="478">
        <v>64.6</v>
      </c>
      <c r="J1543" s="479">
        <v>57.9466666666667</v>
      </c>
      <c r="K1543" s="479">
        <v>43.8585714285714</v>
      </c>
      <c r="L1543" s="441"/>
    </row>
    <row r="1544" s="392" customFormat="1" ht="30" customHeight="1" spans="1:12">
      <c r="A1544" s="421" t="s">
        <v>15</v>
      </c>
      <c r="B1544" s="422">
        <v>250501023</v>
      </c>
      <c r="C1544" s="423" t="s">
        <v>2221</v>
      </c>
      <c r="D1544" s="423"/>
      <c r="E1544" s="423"/>
      <c r="F1544" s="424" t="s">
        <v>1072</v>
      </c>
      <c r="G1544" s="478">
        <v>40.2</v>
      </c>
      <c r="H1544" s="478">
        <v>40.2</v>
      </c>
      <c r="I1544" s="478">
        <v>40.2</v>
      </c>
      <c r="J1544" s="479">
        <v>35.7266666666667</v>
      </c>
      <c r="K1544" s="479">
        <v>26.7666666666667</v>
      </c>
      <c r="L1544" s="441"/>
    </row>
    <row r="1545" s="392" customFormat="1" ht="30" customHeight="1" spans="1:12">
      <c r="A1545" s="421" t="s">
        <v>174</v>
      </c>
      <c r="B1545" s="422">
        <v>250501024</v>
      </c>
      <c r="C1545" s="423" t="s">
        <v>2222</v>
      </c>
      <c r="D1545" s="423"/>
      <c r="E1545" s="423"/>
      <c r="F1545" s="424" t="s">
        <v>1072</v>
      </c>
      <c r="G1545" s="478">
        <v>33.3</v>
      </c>
      <c r="H1545" s="478">
        <v>33.3</v>
      </c>
      <c r="I1545" s="478">
        <v>33.3</v>
      </c>
      <c r="J1545" s="479">
        <v>27.49</v>
      </c>
      <c r="K1545" s="479">
        <v>21.6366666666667</v>
      </c>
      <c r="L1545" s="441"/>
    </row>
    <row r="1546" s="392" customFormat="1" ht="30" customHeight="1" spans="1:12">
      <c r="A1546" s="421" t="s">
        <v>15</v>
      </c>
      <c r="B1546" s="422">
        <v>250501025</v>
      </c>
      <c r="C1546" s="423" t="s">
        <v>2223</v>
      </c>
      <c r="D1546" s="423"/>
      <c r="E1546" s="423"/>
      <c r="F1546" s="424" t="s">
        <v>1072</v>
      </c>
      <c r="G1546" s="478">
        <v>63.8</v>
      </c>
      <c r="H1546" s="478">
        <v>63.8</v>
      </c>
      <c r="I1546" s="478">
        <v>63.8</v>
      </c>
      <c r="J1546" s="479">
        <v>57.2033333333333</v>
      </c>
      <c r="K1546" s="480">
        <v>43.0283333333333</v>
      </c>
      <c r="L1546" s="441"/>
    </row>
    <row r="1547" s="392" customFormat="1" ht="30" customHeight="1" spans="1:12">
      <c r="A1547" s="421" t="s">
        <v>15</v>
      </c>
      <c r="B1547" s="422">
        <v>250501026</v>
      </c>
      <c r="C1547" s="423" t="s">
        <v>2224</v>
      </c>
      <c r="D1547" s="423" t="s">
        <v>2225</v>
      </c>
      <c r="E1547" s="423"/>
      <c r="F1547" s="424" t="s">
        <v>1072</v>
      </c>
      <c r="G1547" s="478">
        <v>4</v>
      </c>
      <c r="H1547" s="478">
        <v>4</v>
      </c>
      <c r="I1547" s="478">
        <v>4</v>
      </c>
      <c r="J1547" s="479">
        <v>3.86666666666667</v>
      </c>
      <c r="K1547" s="479">
        <v>3.19666666666667</v>
      </c>
      <c r="L1547" s="441"/>
    </row>
    <row r="1548" s="392" customFormat="1" ht="30" customHeight="1" spans="1:12">
      <c r="A1548" s="421" t="s">
        <v>15</v>
      </c>
      <c r="B1548" s="422">
        <v>250501027</v>
      </c>
      <c r="C1548" s="423" t="s">
        <v>2226</v>
      </c>
      <c r="D1548" s="423"/>
      <c r="E1548" s="423"/>
      <c r="F1548" s="424" t="s">
        <v>1072</v>
      </c>
      <c r="G1548" s="478">
        <v>42.1</v>
      </c>
      <c r="H1548" s="478">
        <v>42.1</v>
      </c>
      <c r="I1548" s="478">
        <v>42.1</v>
      </c>
      <c r="J1548" s="479">
        <v>37.13</v>
      </c>
      <c r="K1548" s="479">
        <v>27.8166666666667</v>
      </c>
      <c r="L1548" s="441"/>
    </row>
    <row r="1549" s="392" customFormat="1" ht="30" customHeight="1" spans="1:12">
      <c r="A1549" s="421" t="s">
        <v>15</v>
      </c>
      <c r="B1549" s="422">
        <v>250501028</v>
      </c>
      <c r="C1549" s="423" t="s">
        <v>2227</v>
      </c>
      <c r="D1549" s="423"/>
      <c r="E1549" s="423"/>
      <c r="F1549" s="424" t="s">
        <v>2199</v>
      </c>
      <c r="G1549" s="478">
        <v>4</v>
      </c>
      <c r="H1549" s="478">
        <v>4</v>
      </c>
      <c r="I1549" s="478">
        <v>4</v>
      </c>
      <c r="J1549" s="479">
        <v>3.86666666666667</v>
      </c>
      <c r="K1549" s="479">
        <v>3.19666666666667</v>
      </c>
      <c r="L1549" s="441"/>
    </row>
    <row r="1550" s="392" customFormat="1" ht="30" customHeight="1" spans="1:12">
      <c r="A1550" s="421" t="s">
        <v>15</v>
      </c>
      <c r="B1550" s="422">
        <v>250501029</v>
      </c>
      <c r="C1550" s="423" t="s">
        <v>2228</v>
      </c>
      <c r="D1550" s="423"/>
      <c r="E1550" s="423"/>
      <c r="F1550" s="424" t="s">
        <v>2199</v>
      </c>
      <c r="G1550" s="478">
        <v>25.5</v>
      </c>
      <c r="H1550" s="478">
        <v>25.5</v>
      </c>
      <c r="I1550" s="478">
        <v>25.5</v>
      </c>
      <c r="J1550" s="479">
        <v>22.4</v>
      </c>
      <c r="K1550" s="479">
        <v>18.24</v>
      </c>
      <c r="L1550" s="441"/>
    </row>
    <row r="1551" s="392" customFormat="1" ht="30" customHeight="1" spans="1:12">
      <c r="A1551" s="421" t="s">
        <v>15</v>
      </c>
      <c r="B1551" s="422">
        <v>250501030</v>
      </c>
      <c r="C1551" s="423" t="s">
        <v>2229</v>
      </c>
      <c r="D1551" s="423"/>
      <c r="E1551" s="423"/>
      <c r="F1551" s="424" t="s">
        <v>1072</v>
      </c>
      <c r="G1551" s="478">
        <v>25.5</v>
      </c>
      <c r="H1551" s="478">
        <v>25.5</v>
      </c>
      <c r="I1551" s="478">
        <v>25.5</v>
      </c>
      <c r="J1551" s="479">
        <v>22.4</v>
      </c>
      <c r="K1551" s="479">
        <v>18.24</v>
      </c>
      <c r="L1551" s="441"/>
    </row>
    <row r="1552" s="392" customFormat="1" ht="30" customHeight="1" spans="1:12">
      <c r="A1552" s="421" t="s">
        <v>15</v>
      </c>
      <c r="B1552" s="422">
        <v>250501031</v>
      </c>
      <c r="C1552" s="423" t="s">
        <v>2230</v>
      </c>
      <c r="D1552" s="423"/>
      <c r="E1552" s="423"/>
      <c r="F1552" s="424" t="s">
        <v>1072</v>
      </c>
      <c r="G1552" s="478">
        <v>25.5</v>
      </c>
      <c r="H1552" s="478">
        <v>25.5</v>
      </c>
      <c r="I1552" s="478">
        <v>25.5</v>
      </c>
      <c r="J1552" s="479">
        <v>21.9166666666667</v>
      </c>
      <c r="K1552" s="480">
        <v>17.9914285714286</v>
      </c>
      <c r="L1552" s="441"/>
    </row>
    <row r="1553" s="392" customFormat="1" ht="30" customHeight="1" spans="1:12">
      <c r="A1553" s="421" t="s">
        <v>287</v>
      </c>
      <c r="B1553" s="422">
        <v>250501032</v>
      </c>
      <c r="C1553" s="423" t="s">
        <v>2231</v>
      </c>
      <c r="D1553" s="423"/>
      <c r="E1553" s="423"/>
      <c r="F1553" s="424" t="s">
        <v>2199</v>
      </c>
      <c r="G1553" s="478">
        <v>52.3</v>
      </c>
      <c r="H1553" s="478">
        <v>52.3</v>
      </c>
      <c r="I1553" s="478">
        <v>52.3</v>
      </c>
      <c r="J1553" s="480">
        <v>47</v>
      </c>
      <c r="K1553" s="479">
        <v>35.53</v>
      </c>
      <c r="L1553" s="441"/>
    </row>
    <row r="1554" s="392" customFormat="1" ht="30" customHeight="1" spans="1:12">
      <c r="A1554" s="421" t="s">
        <v>15</v>
      </c>
      <c r="B1554" s="422">
        <v>250501033</v>
      </c>
      <c r="C1554" s="423" t="s">
        <v>2232</v>
      </c>
      <c r="D1554" s="423"/>
      <c r="E1554" s="423"/>
      <c r="F1554" s="424" t="s">
        <v>1072</v>
      </c>
      <c r="G1554" s="478">
        <v>25.5</v>
      </c>
      <c r="H1554" s="478">
        <v>25.5</v>
      </c>
      <c r="I1554" s="478">
        <v>25.5</v>
      </c>
      <c r="J1554" s="479">
        <v>21.9166666666667</v>
      </c>
      <c r="K1554" s="480">
        <v>17.9914285714286</v>
      </c>
      <c r="L1554" s="441"/>
    </row>
    <row r="1555" s="392" customFormat="1" ht="30" customHeight="1" spans="1:12">
      <c r="A1555" s="421" t="s">
        <v>15</v>
      </c>
      <c r="B1555" s="422">
        <v>250501034</v>
      </c>
      <c r="C1555" s="423" t="s">
        <v>2233</v>
      </c>
      <c r="D1555" s="423"/>
      <c r="E1555" s="423"/>
      <c r="F1555" s="424" t="s">
        <v>1072</v>
      </c>
      <c r="G1555" s="478">
        <v>64.6</v>
      </c>
      <c r="H1555" s="478">
        <v>64.6</v>
      </c>
      <c r="I1555" s="478">
        <v>64.6</v>
      </c>
      <c r="J1555" s="479">
        <v>57.2333333333333</v>
      </c>
      <c r="K1555" s="479">
        <v>43.4683333333333</v>
      </c>
      <c r="L1555" s="441"/>
    </row>
    <row r="1556" s="392" customFormat="1" ht="30" customHeight="1" spans="1:12">
      <c r="A1556" s="421" t="s">
        <v>287</v>
      </c>
      <c r="B1556" s="422">
        <v>250501035</v>
      </c>
      <c r="C1556" s="423" t="s">
        <v>2234</v>
      </c>
      <c r="D1556" s="423"/>
      <c r="E1556" s="423"/>
      <c r="F1556" s="424" t="s">
        <v>1072</v>
      </c>
      <c r="G1556" s="478">
        <v>20.6</v>
      </c>
      <c r="H1556" s="478">
        <v>20.6</v>
      </c>
      <c r="I1556" s="478">
        <v>20.6</v>
      </c>
      <c r="J1556" s="479">
        <v>18.48</v>
      </c>
      <c r="K1556" s="479">
        <v>13.8866666666667</v>
      </c>
      <c r="L1556" s="441"/>
    </row>
    <row r="1557" s="392" customFormat="1" ht="30" customHeight="1" spans="1:12">
      <c r="A1557" s="421" t="s">
        <v>284</v>
      </c>
      <c r="B1557" s="422">
        <v>250501036</v>
      </c>
      <c r="C1557" s="423" t="s">
        <v>2235</v>
      </c>
      <c r="D1557" s="423"/>
      <c r="E1557" s="423"/>
      <c r="F1557" s="424" t="s">
        <v>2236</v>
      </c>
      <c r="G1557" s="478">
        <v>12.7</v>
      </c>
      <c r="H1557" s="478">
        <v>12.6</v>
      </c>
      <c r="I1557" s="478">
        <v>11.8</v>
      </c>
      <c r="J1557" s="479">
        <v>10.29</v>
      </c>
      <c r="K1557" s="479">
        <v>8.29166666666667</v>
      </c>
      <c r="L1557" s="441"/>
    </row>
    <row r="1558" s="392" customFormat="1" ht="30" customHeight="1" spans="1:12">
      <c r="A1558" s="421" t="s">
        <v>284</v>
      </c>
      <c r="B1558" s="422">
        <v>250501037</v>
      </c>
      <c r="C1558" s="423" t="s">
        <v>2237</v>
      </c>
      <c r="D1558" s="423"/>
      <c r="E1558" s="423"/>
      <c r="F1558" s="424" t="s">
        <v>1072</v>
      </c>
      <c r="G1558" s="478">
        <v>42.1</v>
      </c>
      <c r="H1558" s="478">
        <v>42.1</v>
      </c>
      <c r="I1558" s="478">
        <v>42.1</v>
      </c>
      <c r="J1558" s="479">
        <v>36.13</v>
      </c>
      <c r="K1558" s="479">
        <v>27.5166666666667</v>
      </c>
      <c r="L1558" s="441"/>
    </row>
    <row r="1559" s="392" customFormat="1" ht="30" customHeight="1" spans="1:12">
      <c r="A1559" s="421" t="s">
        <v>393</v>
      </c>
      <c r="B1559" s="422">
        <v>250501038</v>
      </c>
      <c r="C1559" s="423" t="s">
        <v>2238</v>
      </c>
      <c r="D1559" s="423"/>
      <c r="E1559" s="423"/>
      <c r="F1559" s="424" t="s">
        <v>1072</v>
      </c>
      <c r="G1559" s="478">
        <v>49</v>
      </c>
      <c r="H1559" s="478">
        <v>49</v>
      </c>
      <c r="I1559" s="478">
        <v>49</v>
      </c>
      <c r="J1559" s="479">
        <v>45.2833333333333</v>
      </c>
      <c r="K1559" s="479">
        <v>34.7066666666667</v>
      </c>
      <c r="L1559" s="441"/>
    </row>
    <row r="1560" s="392" customFormat="1" ht="73.5" customHeight="1" spans="1:12">
      <c r="A1560" s="421" t="s">
        <v>177</v>
      </c>
      <c r="B1560" s="422">
        <v>250501039</v>
      </c>
      <c r="C1560" s="423" t="s">
        <v>2239</v>
      </c>
      <c r="D1560" s="423" t="s">
        <v>2240</v>
      </c>
      <c r="E1560" s="423"/>
      <c r="F1560" s="424" t="s">
        <v>1072</v>
      </c>
      <c r="G1560" s="478">
        <v>10.4</v>
      </c>
      <c r="H1560" s="478">
        <v>10.4</v>
      </c>
      <c r="I1560" s="478">
        <v>10.4</v>
      </c>
      <c r="J1560" s="479">
        <v>10.0666666666667</v>
      </c>
      <c r="K1560" s="479">
        <v>7.94642857142857</v>
      </c>
      <c r="L1560" s="441"/>
    </row>
    <row r="1561" s="392" customFormat="1" ht="30" customHeight="1" spans="1:12">
      <c r="A1561" s="421" t="s">
        <v>393</v>
      </c>
      <c r="B1561" s="422">
        <v>250501040</v>
      </c>
      <c r="C1561" s="423" t="s">
        <v>2241</v>
      </c>
      <c r="D1561" s="423" t="s">
        <v>2242</v>
      </c>
      <c r="E1561" s="423"/>
      <c r="F1561" s="424" t="s">
        <v>1072</v>
      </c>
      <c r="G1561" s="478">
        <v>135</v>
      </c>
      <c r="H1561" s="478">
        <v>135</v>
      </c>
      <c r="I1561" s="478">
        <v>135</v>
      </c>
      <c r="J1561" s="480">
        <v>122</v>
      </c>
      <c r="K1561" s="479">
        <v>95.5</v>
      </c>
      <c r="L1561" s="441"/>
    </row>
    <row r="1562" s="392" customFormat="1" ht="30" customHeight="1" spans="1:12">
      <c r="A1562" s="421" t="s">
        <v>393</v>
      </c>
      <c r="B1562" s="422">
        <v>250501041</v>
      </c>
      <c r="C1562" s="423" t="s">
        <v>2243</v>
      </c>
      <c r="D1562" s="423" t="s">
        <v>2244</v>
      </c>
      <c r="E1562" s="423"/>
      <c r="F1562" s="424" t="s">
        <v>1072</v>
      </c>
      <c r="G1562" s="478">
        <v>110.4</v>
      </c>
      <c r="H1562" s="478">
        <v>110.4</v>
      </c>
      <c r="I1562" s="478">
        <v>110.4</v>
      </c>
      <c r="J1562" s="480">
        <v>105</v>
      </c>
      <c r="K1562" s="480">
        <v>72.0116666666667</v>
      </c>
      <c r="L1562" s="441"/>
    </row>
    <row r="1563" s="392" customFormat="1" ht="30" customHeight="1" spans="1:12">
      <c r="A1563" s="421" t="s">
        <v>393</v>
      </c>
      <c r="B1563" s="422">
        <v>250501042</v>
      </c>
      <c r="C1563" s="423" t="s">
        <v>2245</v>
      </c>
      <c r="D1563" s="423" t="s">
        <v>2246</v>
      </c>
      <c r="E1563" s="423" t="s">
        <v>2247</v>
      </c>
      <c r="F1563" s="424" t="s">
        <v>1072</v>
      </c>
      <c r="G1563" s="478">
        <v>45</v>
      </c>
      <c r="H1563" s="478">
        <v>45</v>
      </c>
      <c r="I1563" s="478">
        <v>45</v>
      </c>
      <c r="J1563" s="479">
        <v>40.8333333333333</v>
      </c>
      <c r="K1563" s="479">
        <v>31.8333333333333</v>
      </c>
      <c r="L1563" s="441"/>
    </row>
    <row r="1564" s="392" customFormat="1" ht="69" customHeight="1" spans="1:12">
      <c r="A1564" s="421" t="s">
        <v>244</v>
      </c>
      <c r="B1564" s="422">
        <v>250501043</v>
      </c>
      <c r="C1564" s="423" t="s">
        <v>2248</v>
      </c>
      <c r="D1564" s="423" t="s">
        <v>2249</v>
      </c>
      <c r="E1564" s="423"/>
      <c r="F1564" s="424" t="s">
        <v>1072</v>
      </c>
      <c r="G1564" s="478">
        <v>111.4</v>
      </c>
      <c r="H1564" s="478">
        <v>111.4</v>
      </c>
      <c r="I1564" s="478">
        <v>111.4</v>
      </c>
      <c r="J1564" s="480">
        <v>111</v>
      </c>
      <c r="K1564" s="479">
        <v>74.3333333333333</v>
      </c>
      <c r="L1564" s="441"/>
    </row>
    <row r="1565" s="392" customFormat="1" ht="30" customHeight="1" spans="1:12">
      <c r="A1565" s="421" t="s">
        <v>177</v>
      </c>
      <c r="B1565" s="422">
        <v>250501044</v>
      </c>
      <c r="C1565" s="423" t="s">
        <v>2250</v>
      </c>
      <c r="D1565" s="423"/>
      <c r="E1565" s="423"/>
      <c r="F1565" s="424" t="s">
        <v>23</v>
      </c>
      <c r="G1565" s="478">
        <v>270</v>
      </c>
      <c r="H1565" s="478">
        <v>270</v>
      </c>
      <c r="I1565" s="478">
        <v>270</v>
      </c>
      <c r="J1565" s="480">
        <v>253</v>
      </c>
      <c r="K1565" s="480">
        <v>207</v>
      </c>
      <c r="L1565" s="441"/>
    </row>
    <row r="1566" s="392" customFormat="1" ht="30" customHeight="1" spans="1:12">
      <c r="A1566" s="421" t="s">
        <v>177</v>
      </c>
      <c r="B1566" s="422">
        <v>250501045</v>
      </c>
      <c r="C1566" s="423" t="s">
        <v>2251</v>
      </c>
      <c r="D1566" s="423" t="s">
        <v>2252</v>
      </c>
      <c r="E1566" s="423"/>
      <c r="F1566" s="424" t="s">
        <v>1072</v>
      </c>
      <c r="G1566" s="478">
        <v>77</v>
      </c>
      <c r="H1566" s="478">
        <v>77</v>
      </c>
      <c r="I1566" s="478">
        <v>77</v>
      </c>
      <c r="J1566" s="479">
        <v>72.32</v>
      </c>
      <c r="K1566" s="479">
        <v>55.5416666666667</v>
      </c>
      <c r="L1566" s="441"/>
    </row>
    <row r="1567" s="392" customFormat="1" ht="91.5" customHeight="1" spans="1:12">
      <c r="A1567" s="421" t="s">
        <v>177</v>
      </c>
      <c r="B1567" s="422">
        <v>250501046</v>
      </c>
      <c r="C1567" s="423" t="s">
        <v>2253</v>
      </c>
      <c r="D1567" s="423" t="s">
        <v>2254</v>
      </c>
      <c r="E1567" s="423"/>
      <c r="F1567" s="424" t="s">
        <v>1072</v>
      </c>
      <c r="G1567" s="478">
        <v>102.6</v>
      </c>
      <c r="H1567" s="478">
        <v>102.6</v>
      </c>
      <c r="I1567" s="478">
        <v>102.6</v>
      </c>
      <c r="J1567" s="479">
        <v>95.836</v>
      </c>
      <c r="K1567" s="479">
        <v>67.8333333333333</v>
      </c>
      <c r="L1567" s="441"/>
    </row>
    <row r="1568" s="392" customFormat="1" ht="30" customHeight="1" spans="1:12">
      <c r="A1568" s="421" t="s">
        <v>229</v>
      </c>
      <c r="B1568" s="422" t="s">
        <v>2255</v>
      </c>
      <c r="C1568" s="423" t="s">
        <v>2256</v>
      </c>
      <c r="D1568" s="423"/>
      <c r="E1568" s="423"/>
      <c r="F1568" s="424" t="s">
        <v>23</v>
      </c>
      <c r="G1568" s="478">
        <v>44.1</v>
      </c>
      <c r="H1568" s="478">
        <v>44.1</v>
      </c>
      <c r="I1568" s="478">
        <v>44.1</v>
      </c>
      <c r="J1568" s="480">
        <v>40.036</v>
      </c>
      <c r="K1568" s="479">
        <v>30.3183333333333</v>
      </c>
      <c r="L1568" s="441"/>
    </row>
    <row r="1569" s="392" customFormat="1" ht="30" customHeight="1" spans="1:12">
      <c r="A1569" s="421" t="s">
        <v>369</v>
      </c>
      <c r="B1569" s="422" t="s">
        <v>2257</v>
      </c>
      <c r="C1569" s="423" t="s">
        <v>2258</v>
      </c>
      <c r="D1569" s="423"/>
      <c r="E1569" s="423"/>
      <c r="F1569" s="424" t="s">
        <v>23</v>
      </c>
      <c r="G1569" s="478">
        <v>87.2</v>
      </c>
      <c r="H1569" s="478">
        <v>87.2</v>
      </c>
      <c r="I1569" s="478">
        <v>87.2</v>
      </c>
      <c r="J1569" s="479">
        <v>80.412</v>
      </c>
      <c r="K1569" s="479">
        <v>59.7416666666667</v>
      </c>
      <c r="L1569" s="441"/>
    </row>
    <row r="1570" s="392" customFormat="1" ht="30" customHeight="1" spans="1:12">
      <c r="A1570" s="421" t="s">
        <v>174</v>
      </c>
      <c r="B1570" s="422">
        <v>250502</v>
      </c>
      <c r="C1570" s="423" t="s">
        <v>2259</v>
      </c>
      <c r="D1570" s="423"/>
      <c r="E1570" s="423"/>
      <c r="F1570" s="424"/>
      <c r="G1570" s="478"/>
      <c r="H1570" s="478"/>
      <c r="I1570" s="478"/>
      <c r="J1570" s="478"/>
      <c r="K1570" s="478"/>
      <c r="L1570" s="441"/>
    </row>
    <row r="1571" s="392" customFormat="1" ht="30" customHeight="1" spans="1:12">
      <c r="A1571" s="421" t="s">
        <v>15</v>
      </c>
      <c r="B1571" s="422">
        <v>250502001</v>
      </c>
      <c r="C1571" s="423" t="s">
        <v>2260</v>
      </c>
      <c r="D1571" s="423"/>
      <c r="E1571" s="423"/>
      <c r="F1571" s="424" t="s">
        <v>1659</v>
      </c>
      <c r="G1571" s="478">
        <v>2</v>
      </c>
      <c r="H1571" s="478">
        <v>2</v>
      </c>
      <c r="I1571" s="478">
        <v>2</v>
      </c>
      <c r="J1571" s="479">
        <v>1.16666666666667</v>
      </c>
      <c r="K1571" s="479">
        <v>1.16666666666667</v>
      </c>
      <c r="L1571" s="441"/>
    </row>
    <row r="1572" s="392" customFormat="1" ht="30" customHeight="1" spans="1:12">
      <c r="A1572" s="421" t="s">
        <v>15</v>
      </c>
      <c r="B1572" s="422">
        <v>250502002</v>
      </c>
      <c r="C1572" s="423" t="s">
        <v>2261</v>
      </c>
      <c r="D1572" s="423"/>
      <c r="E1572" s="423"/>
      <c r="F1572" s="424" t="s">
        <v>1659</v>
      </c>
      <c r="G1572" s="478">
        <v>9</v>
      </c>
      <c r="H1572" s="478">
        <v>9</v>
      </c>
      <c r="I1572" s="478">
        <v>9</v>
      </c>
      <c r="J1572" s="479">
        <v>7.33333333333333</v>
      </c>
      <c r="K1572" s="479">
        <v>6.21666666666667</v>
      </c>
      <c r="L1572" s="441"/>
    </row>
    <row r="1573" s="392" customFormat="1" ht="30" customHeight="1" spans="1:12">
      <c r="A1573" s="421" t="s">
        <v>15</v>
      </c>
      <c r="B1573" s="422">
        <v>250502003</v>
      </c>
      <c r="C1573" s="423" t="s">
        <v>2262</v>
      </c>
      <c r="D1573" s="423"/>
      <c r="E1573" s="423"/>
      <c r="F1573" s="424" t="s">
        <v>1659</v>
      </c>
      <c r="G1573" s="478">
        <v>9</v>
      </c>
      <c r="H1573" s="478">
        <v>9</v>
      </c>
      <c r="I1573" s="478">
        <v>9</v>
      </c>
      <c r="J1573" s="479">
        <v>7.33333333333333</v>
      </c>
      <c r="K1573" s="479">
        <v>6.21666666666667</v>
      </c>
      <c r="L1573" s="441"/>
    </row>
    <row r="1574" s="392" customFormat="1" ht="30" customHeight="1" spans="1:12">
      <c r="A1574" s="421" t="s">
        <v>15</v>
      </c>
      <c r="B1574" s="422">
        <v>250502004</v>
      </c>
      <c r="C1574" s="423" t="s">
        <v>2263</v>
      </c>
      <c r="D1574" s="423"/>
      <c r="E1574" s="423"/>
      <c r="F1574" s="424" t="s">
        <v>1659</v>
      </c>
      <c r="G1574" s="478">
        <v>9</v>
      </c>
      <c r="H1574" s="478">
        <v>9</v>
      </c>
      <c r="I1574" s="478">
        <v>9</v>
      </c>
      <c r="J1574" s="479">
        <v>7.33333333333333</v>
      </c>
      <c r="K1574" s="479">
        <v>6.21666666666667</v>
      </c>
      <c r="L1574" s="441"/>
    </row>
    <row r="1575" s="392" customFormat="1" ht="30" customHeight="1" spans="1:12">
      <c r="A1575" s="421" t="s">
        <v>393</v>
      </c>
      <c r="B1575" s="422">
        <v>2505020040</v>
      </c>
      <c r="C1575" s="423" t="s">
        <v>2263</v>
      </c>
      <c r="D1575" s="423" t="s">
        <v>2117</v>
      </c>
      <c r="E1575" s="423"/>
      <c r="F1575" s="424" t="s">
        <v>1659</v>
      </c>
      <c r="G1575" s="478">
        <v>110</v>
      </c>
      <c r="H1575" s="478">
        <v>110</v>
      </c>
      <c r="I1575" s="478">
        <v>110</v>
      </c>
      <c r="J1575" s="480">
        <v>101</v>
      </c>
      <c r="K1575" s="479">
        <v>77.4533333333333</v>
      </c>
      <c r="L1575" s="441"/>
    </row>
    <row r="1576" s="392" customFormat="1" ht="30" customHeight="1" spans="1:12">
      <c r="A1576" s="421" t="s">
        <v>15</v>
      </c>
      <c r="B1576" s="422">
        <v>250502005</v>
      </c>
      <c r="C1576" s="423" t="s">
        <v>2264</v>
      </c>
      <c r="D1576" s="423"/>
      <c r="E1576" s="423"/>
      <c r="F1576" s="424" t="s">
        <v>1659</v>
      </c>
      <c r="G1576" s="478">
        <v>9</v>
      </c>
      <c r="H1576" s="478">
        <v>9</v>
      </c>
      <c r="I1576" s="478">
        <v>9</v>
      </c>
      <c r="J1576" s="479">
        <v>7.33333333333333</v>
      </c>
      <c r="K1576" s="479">
        <v>6.21666666666667</v>
      </c>
      <c r="L1576" s="441"/>
    </row>
    <row r="1577" s="392" customFormat="1" ht="30" customHeight="1" spans="1:12">
      <c r="A1577" s="421" t="s">
        <v>369</v>
      </c>
      <c r="B1577" s="422">
        <v>250502006</v>
      </c>
      <c r="C1577" s="423" t="s">
        <v>2265</v>
      </c>
      <c r="D1577" s="423"/>
      <c r="E1577" s="423"/>
      <c r="F1577" s="424" t="s">
        <v>1072</v>
      </c>
      <c r="G1577" s="478">
        <v>23.5</v>
      </c>
      <c r="H1577" s="478">
        <v>23.5</v>
      </c>
      <c r="I1577" s="478">
        <v>23.5</v>
      </c>
      <c r="J1577" s="480">
        <v>20.9666666666667</v>
      </c>
      <c r="K1577" s="480">
        <v>17.0233333333333</v>
      </c>
      <c r="L1577" s="525" t="s">
        <v>2266</v>
      </c>
    </row>
    <row r="1578" s="392" customFormat="1" ht="30" customHeight="1" spans="1:12">
      <c r="A1578" s="421" t="s">
        <v>15</v>
      </c>
      <c r="B1578" s="422">
        <v>250502007</v>
      </c>
      <c r="C1578" s="423" t="s">
        <v>2267</v>
      </c>
      <c r="D1578" s="423"/>
      <c r="E1578" s="423"/>
      <c r="F1578" s="424" t="s">
        <v>1659</v>
      </c>
      <c r="G1578" s="478">
        <v>16.7</v>
      </c>
      <c r="H1578" s="478">
        <v>16.7</v>
      </c>
      <c r="I1578" s="478">
        <v>16.7</v>
      </c>
      <c r="J1578" s="479">
        <v>14.76</v>
      </c>
      <c r="K1578" s="479">
        <v>11.16</v>
      </c>
      <c r="L1578" s="441"/>
    </row>
    <row r="1579" s="392" customFormat="1" ht="30" customHeight="1" spans="1:12">
      <c r="A1579" s="421" t="s">
        <v>369</v>
      </c>
      <c r="B1579" s="422">
        <v>250502008</v>
      </c>
      <c r="C1579" s="423" t="s">
        <v>2268</v>
      </c>
      <c r="D1579" s="423"/>
      <c r="E1579" s="423"/>
      <c r="F1579" s="424" t="s">
        <v>1072</v>
      </c>
      <c r="G1579" s="478">
        <v>14.7</v>
      </c>
      <c r="H1579" s="478">
        <v>14.7</v>
      </c>
      <c r="I1579" s="478">
        <v>14.7</v>
      </c>
      <c r="J1579" s="479">
        <v>12.8266666666667</v>
      </c>
      <c r="K1579" s="479">
        <v>9.87666666666667</v>
      </c>
      <c r="L1579" s="441"/>
    </row>
    <row r="1580" s="392" customFormat="1" ht="30" customHeight="1" spans="1:12">
      <c r="A1580" s="421" t="s">
        <v>369</v>
      </c>
      <c r="B1580" s="422">
        <v>250502009</v>
      </c>
      <c r="C1580" s="423" t="s">
        <v>2269</v>
      </c>
      <c r="D1580" s="423" t="s">
        <v>2270</v>
      </c>
      <c r="E1580" s="423"/>
      <c r="F1580" s="424" t="s">
        <v>1659</v>
      </c>
      <c r="G1580" s="478">
        <v>23.5</v>
      </c>
      <c r="H1580" s="478">
        <v>23.5</v>
      </c>
      <c r="I1580" s="478">
        <v>23.5</v>
      </c>
      <c r="J1580" s="479">
        <v>20.4666666666667</v>
      </c>
      <c r="K1580" s="479">
        <v>16.8733333333333</v>
      </c>
      <c r="L1580" s="441"/>
    </row>
    <row r="1581" s="392" customFormat="1" ht="30" customHeight="1" spans="1:12">
      <c r="A1581" s="421" t="s">
        <v>284</v>
      </c>
      <c r="B1581" s="422">
        <v>250502010</v>
      </c>
      <c r="C1581" s="423" t="s">
        <v>2271</v>
      </c>
      <c r="D1581" s="423"/>
      <c r="E1581" s="423"/>
      <c r="F1581" s="424" t="s">
        <v>304</v>
      </c>
      <c r="G1581" s="478">
        <v>30.4</v>
      </c>
      <c r="H1581" s="478">
        <v>30.4</v>
      </c>
      <c r="I1581" s="478">
        <v>30.4</v>
      </c>
      <c r="J1581" s="479">
        <v>26.544</v>
      </c>
      <c r="K1581" s="479">
        <v>20.2383333333333</v>
      </c>
      <c r="L1581" s="441"/>
    </row>
    <row r="1582" s="392" customFormat="1" ht="30" customHeight="1" spans="1:12">
      <c r="A1582" s="421" t="s">
        <v>2272</v>
      </c>
      <c r="B1582" s="422">
        <v>250502011</v>
      </c>
      <c r="C1582" s="423" t="s">
        <v>2273</v>
      </c>
      <c r="D1582" s="423"/>
      <c r="E1582" s="423"/>
      <c r="F1582" s="424" t="s">
        <v>1659</v>
      </c>
      <c r="G1582" s="478">
        <v>117</v>
      </c>
      <c r="H1582" s="478">
        <v>117</v>
      </c>
      <c r="I1582" s="478">
        <v>105</v>
      </c>
      <c r="J1582" s="480">
        <v>105</v>
      </c>
      <c r="K1582" s="480">
        <v>99</v>
      </c>
      <c r="L1582" s="441" t="s">
        <v>2274</v>
      </c>
    </row>
    <row r="1583" s="392" customFormat="1" ht="118.5" customHeight="1" spans="1:12">
      <c r="A1583" s="421" t="s">
        <v>177</v>
      </c>
      <c r="B1583" s="422">
        <v>250502012</v>
      </c>
      <c r="C1583" s="423" t="s">
        <v>2275</v>
      </c>
      <c r="D1583" s="423" t="s">
        <v>2276</v>
      </c>
      <c r="E1583" s="423"/>
      <c r="F1583" s="424" t="s">
        <v>23</v>
      </c>
      <c r="G1583" s="478">
        <v>315</v>
      </c>
      <c r="H1583" s="478">
        <v>315</v>
      </c>
      <c r="I1583" s="478">
        <v>315</v>
      </c>
      <c r="J1583" s="480">
        <v>302</v>
      </c>
      <c r="K1583" s="480">
        <v>235</v>
      </c>
      <c r="L1583" s="441"/>
    </row>
    <row r="1584" s="392" customFormat="1" ht="30" customHeight="1" spans="1:12">
      <c r="A1584" s="421" t="s">
        <v>15</v>
      </c>
      <c r="B1584" s="422">
        <v>250503</v>
      </c>
      <c r="C1584" s="423" t="s">
        <v>2277</v>
      </c>
      <c r="D1584" s="423"/>
      <c r="E1584" s="423"/>
      <c r="F1584" s="424"/>
      <c r="G1584" s="478"/>
      <c r="H1584" s="478"/>
      <c r="I1584" s="478"/>
      <c r="J1584" s="478"/>
      <c r="K1584" s="478"/>
      <c r="L1584" s="441"/>
    </row>
    <row r="1585" s="392" customFormat="1" ht="30" customHeight="1" spans="1:12">
      <c r="A1585" s="421" t="s">
        <v>15</v>
      </c>
      <c r="B1585" s="422">
        <v>250503001</v>
      </c>
      <c r="C1585" s="423" t="s">
        <v>2278</v>
      </c>
      <c r="D1585" s="423"/>
      <c r="E1585" s="423"/>
      <c r="F1585" s="424" t="s">
        <v>1072</v>
      </c>
      <c r="G1585" s="478">
        <v>18.8</v>
      </c>
      <c r="H1585" s="478">
        <v>18.8</v>
      </c>
      <c r="I1585" s="478">
        <v>18.8</v>
      </c>
      <c r="J1585" s="480">
        <v>17.0066666666667</v>
      </c>
      <c r="K1585" s="479">
        <v>12.7466666666667</v>
      </c>
      <c r="L1585" s="441"/>
    </row>
    <row r="1586" s="392" customFormat="1" ht="30" customHeight="1" spans="1:12">
      <c r="A1586" s="421" t="s">
        <v>15</v>
      </c>
      <c r="B1586" s="422">
        <v>250503002</v>
      </c>
      <c r="C1586" s="423" t="s">
        <v>2279</v>
      </c>
      <c r="D1586" s="423"/>
      <c r="E1586" s="423"/>
      <c r="F1586" s="424" t="s">
        <v>1072</v>
      </c>
      <c r="G1586" s="478">
        <v>18.8</v>
      </c>
      <c r="H1586" s="478">
        <v>18.8</v>
      </c>
      <c r="I1586" s="478">
        <v>18.8</v>
      </c>
      <c r="J1586" s="480">
        <v>17.0066666666667</v>
      </c>
      <c r="K1586" s="479">
        <v>12.7466666666667</v>
      </c>
      <c r="L1586" s="441"/>
    </row>
    <row r="1587" s="392" customFormat="1" ht="30" customHeight="1" spans="1:12">
      <c r="A1587" s="421" t="s">
        <v>15</v>
      </c>
      <c r="B1587" s="422">
        <v>250503003</v>
      </c>
      <c r="C1587" s="423" t="s">
        <v>2280</v>
      </c>
      <c r="D1587" s="423"/>
      <c r="E1587" s="423"/>
      <c r="F1587" s="424" t="s">
        <v>1072</v>
      </c>
      <c r="G1587" s="478">
        <v>12.9</v>
      </c>
      <c r="H1587" s="478">
        <v>12.9</v>
      </c>
      <c r="I1587" s="478">
        <v>12.9</v>
      </c>
      <c r="J1587" s="479">
        <v>11.4533333333333</v>
      </c>
      <c r="K1587" s="479">
        <v>8.57833333333333</v>
      </c>
      <c r="L1587" s="441"/>
    </row>
    <row r="1588" s="392" customFormat="1" ht="30" customHeight="1" spans="1:12">
      <c r="A1588" s="421" t="s">
        <v>287</v>
      </c>
      <c r="B1588" s="422">
        <v>250503004</v>
      </c>
      <c r="C1588" s="423" t="s">
        <v>2281</v>
      </c>
      <c r="D1588" s="423" t="s">
        <v>2282</v>
      </c>
      <c r="E1588" s="423"/>
      <c r="F1588" s="424" t="s">
        <v>1072</v>
      </c>
      <c r="G1588" s="478">
        <v>16.9</v>
      </c>
      <c r="H1588" s="478">
        <v>16.9</v>
      </c>
      <c r="I1588" s="478">
        <v>16.9</v>
      </c>
      <c r="J1588" s="479">
        <v>15.2183333333333</v>
      </c>
      <c r="K1588" s="479">
        <v>11.4333333333333</v>
      </c>
      <c r="L1588" s="441"/>
    </row>
    <row r="1589" s="392" customFormat="1" ht="30" customHeight="1" spans="1:12">
      <c r="A1589" s="421" t="s">
        <v>369</v>
      </c>
      <c r="B1589" s="422">
        <v>250503005</v>
      </c>
      <c r="C1589" s="423" t="s">
        <v>2283</v>
      </c>
      <c r="D1589" s="423"/>
      <c r="E1589" s="423"/>
      <c r="F1589" s="424" t="s">
        <v>1072</v>
      </c>
      <c r="G1589" s="478">
        <v>10.9</v>
      </c>
      <c r="H1589" s="478">
        <v>10.9</v>
      </c>
      <c r="I1589" s="478">
        <v>10.9</v>
      </c>
      <c r="J1589" s="479">
        <v>9.52</v>
      </c>
      <c r="K1589" s="479">
        <v>7.295</v>
      </c>
      <c r="L1589" s="441"/>
    </row>
    <row r="1590" s="392" customFormat="1" ht="30" customHeight="1" spans="1:12">
      <c r="A1590" s="421" t="s">
        <v>369</v>
      </c>
      <c r="B1590" s="422">
        <v>250503006</v>
      </c>
      <c r="C1590" s="423" t="s">
        <v>2284</v>
      </c>
      <c r="D1590" s="423"/>
      <c r="E1590" s="423"/>
      <c r="F1590" s="424" t="s">
        <v>1072</v>
      </c>
      <c r="G1590" s="478">
        <v>20.4</v>
      </c>
      <c r="H1590" s="478">
        <v>20.4</v>
      </c>
      <c r="I1590" s="478">
        <v>20.4</v>
      </c>
      <c r="J1590" s="480">
        <v>18.9533333333333</v>
      </c>
      <c r="K1590" s="479">
        <v>14.2083333333333</v>
      </c>
      <c r="L1590" s="441"/>
    </row>
    <row r="1591" s="392" customFormat="1" ht="30" customHeight="1" spans="1:12">
      <c r="A1591" s="421" t="s">
        <v>393</v>
      </c>
      <c r="B1591" s="422">
        <v>2505030061</v>
      </c>
      <c r="C1591" s="423" t="s">
        <v>2285</v>
      </c>
      <c r="D1591" s="423"/>
      <c r="E1591" s="423"/>
      <c r="F1591" s="424" t="s">
        <v>23</v>
      </c>
      <c r="G1591" s="478">
        <v>35.7</v>
      </c>
      <c r="H1591" s="478">
        <v>35.7</v>
      </c>
      <c r="I1591" s="478">
        <v>35.7</v>
      </c>
      <c r="J1591" s="479">
        <v>33.5766666666667</v>
      </c>
      <c r="K1591" s="479">
        <v>23.775</v>
      </c>
      <c r="L1591" s="441"/>
    </row>
    <row r="1592" s="392" customFormat="1" ht="30" customHeight="1" spans="1:12">
      <c r="A1592" s="421" t="s">
        <v>15</v>
      </c>
      <c r="B1592" s="422">
        <v>250503007</v>
      </c>
      <c r="C1592" s="423" t="s">
        <v>2286</v>
      </c>
      <c r="D1592" s="423"/>
      <c r="E1592" s="423"/>
      <c r="F1592" s="424" t="s">
        <v>1072</v>
      </c>
      <c r="G1592" s="478">
        <v>18.8</v>
      </c>
      <c r="H1592" s="478">
        <v>18.8</v>
      </c>
      <c r="I1592" s="478">
        <v>18.8</v>
      </c>
      <c r="J1592" s="480">
        <v>17.0066666666667</v>
      </c>
      <c r="K1592" s="479">
        <v>12.7466666666667</v>
      </c>
      <c r="L1592" s="441"/>
    </row>
    <row r="1593" s="392" customFormat="1" ht="30" customHeight="1" spans="1:12">
      <c r="A1593" s="421" t="s">
        <v>15</v>
      </c>
      <c r="B1593" s="422">
        <v>250503008</v>
      </c>
      <c r="C1593" s="423" t="s">
        <v>2287</v>
      </c>
      <c r="D1593" s="423"/>
      <c r="E1593" s="423"/>
      <c r="F1593" s="424" t="s">
        <v>1072</v>
      </c>
      <c r="G1593" s="478">
        <v>10</v>
      </c>
      <c r="H1593" s="478">
        <v>10</v>
      </c>
      <c r="I1593" s="478">
        <v>10</v>
      </c>
      <c r="J1593" s="479">
        <v>8.33333333333333</v>
      </c>
      <c r="K1593" s="480">
        <v>7</v>
      </c>
      <c r="L1593" s="441"/>
    </row>
    <row r="1594" s="392" customFormat="1" ht="30" customHeight="1" spans="1:12">
      <c r="A1594" s="421" t="s">
        <v>15</v>
      </c>
      <c r="B1594" s="422">
        <v>250503009</v>
      </c>
      <c r="C1594" s="423" t="s">
        <v>2288</v>
      </c>
      <c r="D1594" s="423"/>
      <c r="E1594" s="423"/>
      <c r="F1594" s="424" t="s">
        <v>1072</v>
      </c>
      <c r="G1594" s="478">
        <v>12.9</v>
      </c>
      <c r="H1594" s="478">
        <v>12.9</v>
      </c>
      <c r="I1594" s="478">
        <v>12.9</v>
      </c>
      <c r="J1594" s="479">
        <v>11.4533333333333</v>
      </c>
      <c r="K1594" s="479">
        <v>8.57833333333333</v>
      </c>
      <c r="L1594" s="441"/>
    </row>
    <row r="1595" s="392" customFormat="1" ht="30" customHeight="1" spans="1:12">
      <c r="A1595" s="421" t="s">
        <v>369</v>
      </c>
      <c r="B1595" s="422">
        <v>250503010</v>
      </c>
      <c r="C1595" s="423" t="s">
        <v>2289</v>
      </c>
      <c r="D1595" s="423" t="s">
        <v>2290</v>
      </c>
      <c r="E1595" s="423"/>
      <c r="F1595" s="424" t="s">
        <v>1072</v>
      </c>
      <c r="G1595" s="478">
        <v>16</v>
      </c>
      <c r="H1595" s="478">
        <v>16</v>
      </c>
      <c r="I1595" s="478">
        <v>16</v>
      </c>
      <c r="J1595" s="479">
        <v>14.65</v>
      </c>
      <c r="K1595" s="480">
        <v>12.0416666666667</v>
      </c>
      <c r="L1595" s="441"/>
    </row>
    <row r="1596" s="392" customFormat="1" ht="30" customHeight="1" spans="1:12">
      <c r="A1596" s="421" t="s">
        <v>287</v>
      </c>
      <c r="B1596" s="422">
        <v>250503011</v>
      </c>
      <c r="C1596" s="423" t="s">
        <v>2291</v>
      </c>
      <c r="D1596" s="423"/>
      <c r="E1596" s="423"/>
      <c r="F1596" s="424" t="s">
        <v>1072</v>
      </c>
      <c r="G1596" s="478">
        <v>25.3</v>
      </c>
      <c r="H1596" s="478">
        <v>25.3</v>
      </c>
      <c r="I1596" s="478">
        <v>25.3</v>
      </c>
      <c r="J1596" s="479">
        <v>23.8233333333333</v>
      </c>
      <c r="K1596" s="479">
        <v>18.3266666666667</v>
      </c>
      <c r="L1596" s="441"/>
    </row>
    <row r="1597" s="392" customFormat="1" ht="30" customHeight="1" spans="1:12">
      <c r="A1597" s="421" t="s">
        <v>369</v>
      </c>
      <c r="B1597" s="422">
        <v>250503012</v>
      </c>
      <c r="C1597" s="423" t="s">
        <v>2292</v>
      </c>
      <c r="D1597" s="423"/>
      <c r="E1597" s="423"/>
      <c r="F1597" s="424" t="s">
        <v>1072</v>
      </c>
      <c r="G1597" s="478">
        <v>36</v>
      </c>
      <c r="H1597" s="478">
        <v>36</v>
      </c>
      <c r="I1597" s="478">
        <v>36</v>
      </c>
      <c r="J1597" s="479">
        <v>32.2666666666667</v>
      </c>
      <c r="K1597" s="479">
        <v>26.605</v>
      </c>
      <c r="L1597" s="441"/>
    </row>
    <row r="1598" s="392" customFormat="1" ht="102.75" customHeight="1" spans="1:12">
      <c r="A1598" s="421" t="s">
        <v>305</v>
      </c>
      <c r="B1598" s="422">
        <v>250503013</v>
      </c>
      <c r="C1598" s="423" t="s">
        <v>2293</v>
      </c>
      <c r="D1598" s="423" t="s">
        <v>2294</v>
      </c>
      <c r="E1598" s="423"/>
      <c r="F1598" s="424" t="s">
        <v>23</v>
      </c>
      <c r="G1598" s="478">
        <v>94.1</v>
      </c>
      <c r="H1598" s="478">
        <v>94.1</v>
      </c>
      <c r="I1598" s="478">
        <v>94.1</v>
      </c>
      <c r="J1598" s="479">
        <v>88.756</v>
      </c>
      <c r="K1598" s="479">
        <v>62.3216666666667</v>
      </c>
      <c r="L1598" s="441"/>
    </row>
    <row r="1599" s="392" customFormat="1" ht="97.5" customHeight="1" spans="1:12">
      <c r="A1599" s="421" t="s">
        <v>305</v>
      </c>
      <c r="B1599" s="422">
        <v>250503014</v>
      </c>
      <c r="C1599" s="423" t="s">
        <v>2295</v>
      </c>
      <c r="D1599" s="423" t="s">
        <v>2294</v>
      </c>
      <c r="E1599" s="423"/>
      <c r="F1599" s="424" t="s">
        <v>23</v>
      </c>
      <c r="G1599" s="478">
        <v>91.1</v>
      </c>
      <c r="H1599" s="478">
        <v>91.1</v>
      </c>
      <c r="I1599" s="478">
        <v>91.1</v>
      </c>
      <c r="J1599" s="479">
        <v>85.916</v>
      </c>
      <c r="K1599" s="479">
        <v>64.8816666666667</v>
      </c>
      <c r="L1599" s="441"/>
    </row>
    <row r="1600" s="392" customFormat="1" ht="30" customHeight="1" spans="1:12">
      <c r="A1600" s="421" t="s">
        <v>15</v>
      </c>
      <c r="B1600" s="422">
        <v>2506</v>
      </c>
      <c r="C1600" s="423" t="s">
        <v>2296</v>
      </c>
      <c r="D1600" s="423"/>
      <c r="E1600" s="423"/>
      <c r="F1600" s="424"/>
      <c r="G1600" s="478"/>
      <c r="H1600" s="478"/>
      <c r="I1600" s="478"/>
      <c r="J1600" s="478"/>
      <c r="K1600" s="478"/>
      <c r="L1600" s="441"/>
    </row>
    <row r="1601" s="392" customFormat="1" ht="30" customHeight="1" spans="1:12">
      <c r="A1601" s="421" t="s">
        <v>15</v>
      </c>
      <c r="B1601" s="422">
        <v>250601</v>
      </c>
      <c r="C1601" s="423" t="s">
        <v>2297</v>
      </c>
      <c r="D1601" s="423"/>
      <c r="E1601" s="423"/>
      <c r="F1601" s="424"/>
      <c r="G1601" s="478"/>
      <c r="H1601" s="478"/>
      <c r="I1601" s="478"/>
      <c r="J1601" s="478"/>
      <c r="K1601" s="478"/>
      <c r="L1601" s="441"/>
    </row>
    <row r="1602" s="392" customFormat="1" ht="30" customHeight="1" spans="1:12">
      <c r="A1602" s="421" t="s">
        <v>15</v>
      </c>
      <c r="B1602" s="422">
        <v>250601001</v>
      </c>
      <c r="C1602" s="423" t="s">
        <v>2298</v>
      </c>
      <c r="D1602" s="423" t="s">
        <v>2299</v>
      </c>
      <c r="E1602" s="423"/>
      <c r="F1602" s="424" t="s">
        <v>23</v>
      </c>
      <c r="G1602" s="478">
        <v>4</v>
      </c>
      <c r="H1602" s="478">
        <v>4</v>
      </c>
      <c r="I1602" s="478">
        <v>4</v>
      </c>
      <c r="J1602" s="479">
        <v>3.86666666666667</v>
      </c>
      <c r="K1602" s="479">
        <v>3.14</v>
      </c>
      <c r="L1602" s="441"/>
    </row>
    <row r="1603" s="392" customFormat="1" ht="30" customHeight="1" spans="1:12">
      <c r="A1603" s="421" t="s">
        <v>15</v>
      </c>
      <c r="B1603" s="422">
        <v>250601002</v>
      </c>
      <c r="C1603" s="423" t="s">
        <v>2300</v>
      </c>
      <c r="D1603" s="423"/>
      <c r="E1603" s="423"/>
      <c r="F1603" s="424" t="s">
        <v>23</v>
      </c>
      <c r="G1603" s="478">
        <v>4</v>
      </c>
      <c r="H1603" s="478">
        <v>4</v>
      </c>
      <c r="I1603" s="478">
        <v>4</v>
      </c>
      <c r="J1603" s="479">
        <v>3.86666666666667</v>
      </c>
      <c r="K1603" s="479">
        <v>3.19666666666667</v>
      </c>
      <c r="L1603" s="441"/>
    </row>
    <row r="1604" s="392" customFormat="1" ht="30" customHeight="1" spans="1:12">
      <c r="A1604" s="421" t="s">
        <v>15</v>
      </c>
      <c r="B1604" s="422">
        <v>250601003</v>
      </c>
      <c r="C1604" s="423" t="s">
        <v>2301</v>
      </c>
      <c r="D1604" s="423"/>
      <c r="E1604" s="423"/>
      <c r="F1604" s="424" t="s">
        <v>23</v>
      </c>
      <c r="G1604" s="478">
        <v>4</v>
      </c>
      <c r="H1604" s="478">
        <v>4</v>
      </c>
      <c r="I1604" s="478">
        <v>4</v>
      </c>
      <c r="J1604" s="479">
        <v>3.86666666666667</v>
      </c>
      <c r="K1604" s="479">
        <v>3.19666666666667</v>
      </c>
      <c r="L1604" s="441"/>
    </row>
    <row r="1605" s="392" customFormat="1" ht="30" customHeight="1" spans="1:12">
      <c r="A1605" s="421" t="s">
        <v>15</v>
      </c>
      <c r="B1605" s="422">
        <v>250601004</v>
      </c>
      <c r="C1605" s="423" t="s">
        <v>2302</v>
      </c>
      <c r="D1605" s="423"/>
      <c r="E1605" s="423"/>
      <c r="F1605" s="424" t="s">
        <v>23</v>
      </c>
      <c r="G1605" s="478">
        <v>4</v>
      </c>
      <c r="H1605" s="478">
        <v>4</v>
      </c>
      <c r="I1605" s="478">
        <v>4</v>
      </c>
      <c r="J1605" s="479">
        <v>3.86666666666667</v>
      </c>
      <c r="K1605" s="479">
        <v>3.19666666666667</v>
      </c>
      <c r="L1605" s="441"/>
    </row>
    <row r="1606" s="392" customFormat="1" ht="30" customHeight="1" spans="1:12">
      <c r="A1606" s="421" t="s">
        <v>15</v>
      </c>
      <c r="B1606" s="422">
        <v>250601005</v>
      </c>
      <c r="C1606" s="423" t="s">
        <v>2303</v>
      </c>
      <c r="D1606" s="423"/>
      <c r="E1606" s="423"/>
      <c r="F1606" s="424" t="s">
        <v>1072</v>
      </c>
      <c r="G1606" s="478">
        <v>4</v>
      </c>
      <c r="H1606" s="478">
        <v>4</v>
      </c>
      <c r="I1606" s="478">
        <v>4</v>
      </c>
      <c r="J1606" s="479">
        <v>3.86666666666667</v>
      </c>
      <c r="K1606" s="479">
        <v>3.14</v>
      </c>
      <c r="L1606" s="441"/>
    </row>
    <row r="1607" s="392" customFormat="1" ht="30" customHeight="1" spans="1:12">
      <c r="A1607" s="421" t="s">
        <v>15</v>
      </c>
      <c r="B1607" s="422">
        <v>250601006</v>
      </c>
      <c r="C1607" s="423" t="s">
        <v>2304</v>
      </c>
      <c r="D1607" s="423"/>
      <c r="E1607" s="423"/>
      <c r="F1607" s="424" t="s">
        <v>1072</v>
      </c>
      <c r="G1607" s="478">
        <v>4</v>
      </c>
      <c r="H1607" s="478">
        <v>4</v>
      </c>
      <c r="I1607" s="478">
        <v>4</v>
      </c>
      <c r="J1607" s="479">
        <v>3.86666666666667</v>
      </c>
      <c r="K1607" s="479">
        <v>3.19666666666667</v>
      </c>
      <c r="L1607" s="441"/>
    </row>
    <row r="1608" s="392" customFormat="1" ht="30" customHeight="1" spans="1:12">
      <c r="A1608" s="421" t="s">
        <v>369</v>
      </c>
      <c r="B1608" s="422">
        <v>250601007</v>
      </c>
      <c r="C1608" s="423" t="s">
        <v>2305</v>
      </c>
      <c r="D1608" s="423"/>
      <c r="E1608" s="423"/>
      <c r="F1608" s="424" t="s">
        <v>1072</v>
      </c>
      <c r="G1608" s="478">
        <v>4.2</v>
      </c>
      <c r="H1608" s="478">
        <v>4.2</v>
      </c>
      <c r="I1608" s="478">
        <v>4.2</v>
      </c>
      <c r="J1608" s="479">
        <v>3.94333333333333</v>
      </c>
      <c r="K1608" s="480">
        <v>2.985</v>
      </c>
      <c r="L1608" s="441"/>
    </row>
    <row r="1609" s="392" customFormat="1" ht="30" customHeight="1" spans="1:12">
      <c r="A1609" s="421" t="s">
        <v>15</v>
      </c>
      <c r="B1609" s="422">
        <v>250601008</v>
      </c>
      <c r="C1609" s="423" t="s">
        <v>2306</v>
      </c>
      <c r="D1609" s="423"/>
      <c r="E1609" s="423"/>
      <c r="F1609" s="424" t="s">
        <v>1072</v>
      </c>
      <c r="G1609" s="478">
        <v>9</v>
      </c>
      <c r="H1609" s="478">
        <v>9</v>
      </c>
      <c r="I1609" s="478">
        <v>9</v>
      </c>
      <c r="J1609" s="479">
        <v>7.33333333333333</v>
      </c>
      <c r="K1609" s="479">
        <v>6.21666666666667</v>
      </c>
      <c r="L1609" s="441"/>
    </row>
    <row r="1610" s="392" customFormat="1" ht="30" customHeight="1" spans="1:12">
      <c r="A1610" s="421" t="s">
        <v>369</v>
      </c>
      <c r="B1610" s="422">
        <v>250601009</v>
      </c>
      <c r="C1610" s="423" t="s">
        <v>2307</v>
      </c>
      <c r="D1610" s="423"/>
      <c r="E1610" s="423"/>
      <c r="F1610" s="424" t="s">
        <v>1072</v>
      </c>
      <c r="G1610" s="478">
        <v>7</v>
      </c>
      <c r="H1610" s="478">
        <v>7</v>
      </c>
      <c r="I1610" s="478">
        <v>7</v>
      </c>
      <c r="J1610" s="479">
        <v>6.16666666666667</v>
      </c>
      <c r="K1610" s="480">
        <v>5</v>
      </c>
      <c r="L1610" s="441"/>
    </row>
    <row r="1611" s="392" customFormat="1" ht="30" customHeight="1" spans="1:12">
      <c r="A1611" s="421" t="s">
        <v>15</v>
      </c>
      <c r="B1611" s="422">
        <v>250602</v>
      </c>
      <c r="C1611" s="423" t="s">
        <v>2308</v>
      </c>
      <c r="D1611" s="423"/>
      <c r="E1611" s="423"/>
      <c r="F1611" s="424"/>
      <c r="G1611" s="478"/>
      <c r="H1611" s="478"/>
      <c r="I1611" s="478"/>
      <c r="J1611" s="478"/>
      <c r="K1611" s="478"/>
      <c r="L1611" s="441"/>
    </row>
    <row r="1612" s="392" customFormat="1" ht="30" customHeight="1" spans="1:12">
      <c r="A1612" s="421" t="s">
        <v>15</v>
      </c>
      <c r="B1612" s="422">
        <v>250602001</v>
      </c>
      <c r="C1612" s="423" t="s">
        <v>2309</v>
      </c>
      <c r="D1612" s="423"/>
      <c r="E1612" s="423"/>
      <c r="F1612" s="424" t="s">
        <v>1072</v>
      </c>
      <c r="G1612" s="478">
        <v>25.5</v>
      </c>
      <c r="H1612" s="478">
        <v>25.5</v>
      </c>
      <c r="I1612" s="478">
        <v>25.5</v>
      </c>
      <c r="J1612" s="479">
        <v>22.4</v>
      </c>
      <c r="K1612" s="479">
        <v>18.24</v>
      </c>
      <c r="L1612" s="441" t="s">
        <v>2310</v>
      </c>
    </row>
    <row r="1613" s="392" customFormat="1" ht="30" customHeight="1" spans="1:12">
      <c r="A1613" s="421" t="s">
        <v>174</v>
      </c>
      <c r="B1613" s="422">
        <v>2507</v>
      </c>
      <c r="C1613" s="423" t="s">
        <v>2311</v>
      </c>
      <c r="D1613" s="423"/>
      <c r="E1613" s="423"/>
      <c r="F1613" s="424"/>
      <c r="G1613" s="478"/>
      <c r="H1613" s="478"/>
      <c r="I1613" s="478"/>
      <c r="J1613" s="478"/>
      <c r="K1613" s="478"/>
      <c r="L1613" s="441"/>
    </row>
    <row r="1614" s="392" customFormat="1" ht="30" customHeight="1" spans="1:12">
      <c r="A1614" s="421" t="s">
        <v>174</v>
      </c>
      <c r="B1614" s="422">
        <v>250700001</v>
      </c>
      <c r="C1614" s="423" t="s">
        <v>2312</v>
      </c>
      <c r="D1614" s="423"/>
      <c r="E1614" s="423"/>
      <c r="F1614" s="424" t="s">
        <v>1072</v>
      </c>
      <c r="G1614" s="478">
        <v>90.6</v>
      </c>
      <c r="H1614" s="478">
        <v>90.6</v>
      </c>
      <c r="I1614" s="478">
        <v>90.6</v>
      </c>
      <c r="J1614" s="479">
        <v>82.1</v>
      </c>
      <c r="K1614" s="479">
        <v>66.0633333333333</v>
      </c>
      <c r="L1614" s="441"/>
    </row>
    <row r="1615" s="392" customFormat="1" ht="30" customHeight="1" spans="1:12">
      <c r="A1615" s="421" t="s">
        <v>15</v>
      </c>
      <c r="B1615" s="422">
        <v>250700002</v>
      </c>
      <c r="C1615" s="423" t="s">
        <v>2313</v>
      </c>
      <c r="D1615" s="423"/>
      <c r="E1615" s="423"/>
      <c r="F1615" s="424" t="s">
        <v>1072</v>
      </c>
      <c r="G1615" s="478">
        <v>97.4</v>
      </c>
      <c r="H1615" s="478">
        <v>97.4</v>
      </c>
      <c r="I1615" s="478">
        <v>97.4</v>
      </c>
      <c r="J1615" s="479">
        <v>89.57</v>
      </c>
      <c r="K1615" s="479">
        <v>66.2666666666667</v>
      </c>
      <c r="L1615" s="441"/>
    </row>
    <row r="1616" s="392" customFormat="1" ht="30" customHeight="1" spans="1:12">
      <c r="A1616" s="421" t="s">
        <v>15</v>
      </c>
      <c r="B1616" s="422">
        <v>250700003</v>
      </c>
      <c r="C1616" s="423" t="s">
        <v>2314</v>
      </c>
      <c r="D1616" s="423"/>
      <c r="E1616" s="423"/>
      <c r="F1616" s="424" t="s">
        <v>1072</v>
      </c>
      <c r="G1616" s="478">
        <v>106.8</v>
      </c>
      <c r="H1616" s="478">
        <v>106.8</v>
      </c>
      <c r="I1616" s="478">
        <v>106.8</v>
      </c>
      <c r="J1616" s="479">
        <v>98.54</v>
      </c>
      <c r="K1616" s="479">
        <v>72.925</v>
      </c>
      <c r="L1616" s="441"/>
    </row>
    <row r="1617" s="392" customFormat="1" ht="30" customHeight="1" spans="1:12">
      <c r="A1617" s="421" t="s">
        <v>15</v>
      </c>
      <c r="B1617" s="422">
        <v>250700004</v>
      </c>
      <c r="C1617" s="423" t="s">
        <v>2315</v>
      </c>
      <c r="D1617" s="423"/>
      <c r="E1617" s="423"/>
      <c r="F1617" s="424" t="s">
        <v>1072</v>
      </c>
      <c r="G1617" s="478">
        <v>83.4</v>
      </c>
      <c r="H1617" s="478">
        <v>83.4</v>
      </c>
      <c r="I1617" s="478">
        <v>83.4</v>
      </c>
      <c r="J1617" s="480">
        <v>76.02</v>
      </c>
      <c r="K1617" s="479">
        <v>56.465</v>
      </c>
      <c r="L1617" s="441"/>
    </row>
    <row r="1618" s="392" customFormat="1" ht="30" customHeight="1" spans="1:12">
      <c r="A1618" s="421" t="s">
        <v>15</v>
      </c>
      <c r="B1618" s="422">
        <v>250700005</v>
      </c>
      <c r="C1618" s="423" t="s">
        <v>2316</v>
      </c>
      <c r="D1618" s="423"/>
      <c r="E1618" s="423"/>
      <c r="F1618" s="424" t="s">
        <v>1072</v>
      </c>
      <c r="G1618" s="478">
        <v>106.8</v>
      </c>
      <c r="H1618" s="478">
        <v>106.8</v>
      </c>
      <c r="I1618" s="478">
        <v>106.8</v>
      </c>
      <c r="J1618" s="479">
        <v>98.54</v>
      </c>
      <c r="K1618" s="479">
        <v>72.925</v>
      </c>
      <c r="L1618" s="441"/>
    </row>
    <row r="1619" s="392" customFormat="1" ht="30" customHeight="1" spans="1:12">
      <c r="A1619" s="421" t="s">
        <v>284</v>
      </c>
      <c r="B1619" s="422">
        <v>250700010</v>
      </c>
      <c r="C1619" s="423" t="s">
        <v>2317</v>
      </c>
      <c r="D1619" s="423"/>
      <c r="E1619" s="423"/>
      <c r="F1619" s="424" t="s">
        <v>1072</v>
      </c>
      <c r="G1619" s="478">
        <v>72.7</v>
      </c>
      <c r="H1619" s="478">
        <v>72.7</v>
      </c>
      <c r="I1619" s="478">
        <v>72.7</v>
      </c>
      <c r="J1619" s="479">
        <v>65.86</v>
      </c>
      <c r="K1619" s="479">
        <v>50.5242857142857</v>
      </c>
      <c r="L1619" s="441"/>
    </row>
    <row r="1620" s="392" customFormat="1" ht="30" customHeight="1" spans="1:12">
      <c r="A1620" s="421" t="s">
        <v>284</v>
      </c>
      <c r="B1620" s="422">
        <v>250700011</v>
      </c>
      <c r="C1620" s="423" t="s">
        <v>2318</v>
      </c>
      <c r="D1620" s="423"/>
      <c r="E1620" s="423"/>
      <c r="F1620" s="424" t="s">
        <v>1072</v>
      </c>
      <c r="G1620" s="478">
        <v>112.6</v>
      </c>
      <c r="H1620" s="478">
        <v>112.6</v>
      </c>
      <c r="I1620" s="478">
        <v>112.6</v>
      </c>
      <c r="J1620" s="480">
        <v>102</v>
      </c>
      <c r="K1620" s="479">
        <v>77.63</v>
      </c>
      <c r="L1620" s="441"/>
    </row>
    <row r="1621" s="392" customFormat="1" ht="30" customHeight="1" spans="1:12">
      <c r="A1621" s="421" t="s">
        <v>284</v>
      </c>
      <c r="B1621" s="422">
        <v>250700012</v>
      </c>
      <c r="C1621" s="423" t="s">
        <v>2319</v>
      </c>
      <c r="D1621" s="423" t="s">
        <v>2320</v>
      </c>
      <c r="E1621" s="423"/>
      <c r="F1621" s="424" t="s">
        <v>1072</v>
      </c>
      <c r="G1621" s="478">
        <v>65.9</v>
      </c>
      <c r="H1621" s="478">
        <v>65.9</v>
      </c>
      <c r="I1621" s="478">
        <v>65.9</v>
      </c>
      <c r="J1621" s="479">
        <v>61.284</v>
      </c>
      <c r="K1621" s="479">
        <v>47.71</v>
      </c>
      <c r="L1621" s="441"/>
    </row>
    <row r="1622" s="392" customFormat="1" ht="30" customHeight="1" spans="1:12">
      <c r="A1622" s="421" t="s">
        <v>284</v>
      </c>
      <c r="B1622" s="422">
        <v>250700013</v>
      </c>
      <c r="C1622" s="423" t="s">
        <v>2321</v>
      </c>
      <c r="D1622" s="423" t="s">
        <v>2191</v>
      </c>
      <c r="E1622" s="423"/>
      <c r="F1622" s="424" t="s">
        <v>1072</v>
      </c>
      <c r="G1622" s="478">
        <v>87.2</v>
      </c>
      <c r="H1622" s="478">
        <v>87.2</v>
      </c>
      <c r="I1622" s="478">
        <v>87.2</v>
      </c>
      <c r="J1622" s="479">
        <v>79.116</v>
      </c>
      <c r="K1622" s="479">
        <v>59.7416666666667</v>
      </c>
      <c r="L1622" s="441"/>
    </row>
    <row r="1623" s="392" customFormat="1" ht="30" customHeight="1" spans="1:12">
      <c r="A1623" s="421" t="s">
        <v>261</v>
      </c>
      <c r="B1623" s="422">
        <v>2507000131</v>
      </c>
      <c r="C1623" s="423" t="s">
        <v>2322</v>
      </c>
      <c r="D1623" s="423" t="s">
        <v>2323</v>
      </c>
      <c r="E1623" s="423"/>
      <c r="F1623" s="424" t="s">
        <v>23</v>
      </c>
      <c r="G1623" s="478">
        <v>478.6</v>
      </c>
      <c r="H1623" s="478">
        <v>478.6</v>
      </c>
      <c r="I1623" s="478">
        <v>478.6</v>
      </c>
      <c r="J1623" s="480">
        <v>449</v>
      </c>
      <c r="K1623" s="480">
        <v>329</v>
      </c>
      <c r="L1623" s="441"/>
    </row>
    <row r="1624" s="392" customFormat="1" ht="30" customHeight="1" spans="1:12">
      <c r="A1624" s="421" t="s">
        <v>284</v>
      </c>
      <c r="B1624" s="422">
        <v>250700014</v>
      </c>
      <c r="C1624" s="423" t="s">
        <v>2324</v>
      </c>
      <c r="D1624" s="423" t="s">
        <v>2325</v>
      </c>
      <c r="E1624" s="423"/>
      <c r="F1624" s="424" t="s">
        <v>1072</v>
      </c>
      <c r="G1624" s="478">
        <v>87.2</v>
      </c>
      <c r="H1624" s="478">
        <v>87.2</v>
      </c>
      <c r="I1624" s="478">
        <v>87.2</v>
      </c>
      <c r="J1624" s="480">
        <v>79.992</v>
      </c>
      <c r="K1624" s="479">
        <v>60.3266666666667</v>
      </c>
      <c r="L1624" s="441"/>
    </row>
    <row r="1625" s="392" customFormat="1" ht="30" customHeight="1" spans="1:12">
      <c r="A1625" s="421" t="s">
        <v>284</v>
      </c>
      <c r="B1625" s="422">
        <v>250700015</v>
      </c>
      <c r="C1625" s="423" t="s">
        <v>2326</v>
      </c>
      <c r="D1625" s="423" t="s">
        <v>2191</v>
      </c>
      <c r="E1625" s="423"/>
      <c r="F1625" s="424" t="s">
        <v>1072</v>
      </c>
      <c r="G1625" s="478">
        <v>30</v>
      </c>
      <c r="H1625" s="478">
        <v>30</v>
      </c>
      <c r="I1625" s="478">
        <v>30</v>
      </c>
      <c r="J1625" s="480">
        <v>26</v>
      </c>
      <c r="K1625" s="479">
        <v>20.89125</v>
      </c>
      <c r="L1625" s="441"/>
    </row>
    <row r="1626" s="392" customFormat="1" ht="95.25" customHeight="1" spans="1:12">
      <c r="A1626" s="421" t="s">
        <v>284</v>
      </c>
      <c r="B1626" s="422">
        <v>250700016</v>
      </c>
      <c r="C1626" s="423" t="s">
        <v>2327</v>
      </c>
      <c r="D1626" s="423"/>
      <c r="E1626" s="423"/>
      <c r="F1626" s="424" t="s">
        <v>1072</v>
      </c>
      <c r="G1626" s="478">
        <v>68</v>
      </c>
      <c r="H1626" s="478">
        <v>68</v>
      </c>
      <c r="I1626" s="478">
        <v>68</v>
      </c>
      <c r="J1626" s="480">
        <v>64.0333333333333</v>
      </c>
      <c r="K1626" s="479">
        <v>53.3366666666667</v>
      </c>
      <c r="L1626" s="441" t="s">
        <v>2328</v>
      </c>
    </row>
    <row r="1627" s="392" customFormat="1" ht="30" customHeight="1" spans="1:12">
      <c r="A1627" s="421" t="s">
        <v>261</v>
      </c>
      <c r="B1627" s="422">
        <v>250700017</v>
      </c>
      <c r="C1627" s="423" t="s">
        <v>2329</v>
      </c>
      <c r="D1627" s="423" t="s">
        <v>2330</v>
      </c>
      <c r="E1627" s="423"/>
      <c r="F1627" s="424" t="s">
        <v>23</v>
      </c>
      <c r="G1627" s="478">
        <v>478.6</v>
      </c>
      <c r="H1627" s="478">
        <v>478.6</v>
      </c>
      <c r="I1627" s="478">
        <v>478.6</v>
      </c>
      <c r="J1627" s="480">
        <v>449</v>
      </c>
      <c r="K1627" s="480">
        <v>329</v>
      </c>
      <c r="L1627" s="441"/>
    </row>
    <row r="1628" s="392" customFormat="1" ht="30" customHeight="1" spans="1:12">
      <c r="A1628" s="421" t="s">
        <v>261</v>
      </c>
      <c r="B1628" s="422">
        <v>250700018</v>
      </c>
      <c r="C1628" s="423" t="s">
        <v>2331</v>
      </c>
      <c r="D1628" s="423"/>
      <c r="E1628" s="423"/>
      <c r="F1628" s="424" t="s">
        <v>23</v>
      </c>
      <c r="G1628" s="478">
        <v>211.1</v>
      </c>
      <c r="H1628" s="478">
        <v>211.1</v>
      </c>
      <c r="I1628" s="478">
        <v>211.1</v>
      </c>
      <c r="J1628" s="480">
        <v>201</v>
      </c>
      <c r="K1628" s="480">
        <v>145</v>
      </c>
      <c r="L1628" s="441"/>
    </row>
    <row r="1629" s="392" customFormat="1" ht="30" customHeight="1" spans="1:12">
      <c r="A1629" s="421" t="s">
        <v>393</v>
      </c>
      <c r="B1629" s="422">
        <v>250700019</v>
      </c>
      <c r="C1629" s="423" t="s">
        <v>2332</v>
      </c>
      <c r="D1629" s="423"/>
      <c r="E1629" s="423"/>
      <c r="F1629" s="424" t="s">
        <v>1072</v>
      </c>
      <c r="G1629" s="478">
        <v>11.9</v>
      </c>
      <c r="H1629" s="478">
        <v>11.9</v>
      </c>
      <c r="I1629" s="478">
        <v>11.9</v>
      </c>
      <c r="J1629" s="479">
        <v>10.4866666666667</v>
      </c>
      <c r="K1629" s="479">
        <v>7.895</v>
      </c>
      <c r="L1629" s="441"/>
    </row>
    <row r="1630" s="392" customFormat="1" ht="30" customHeight="1" spans="1:12">
      <c r="A1630" s="421" t="s">
        <v>177</v>
      </c>
      <c r="B1630" s="422">
        <v>250700020</v>
      </c>
      <c r="C1630" s="423" t="s">
        <v>2333</v>
      </c>
      <c r="D1630" s="423"/>
      <c r="E1630" s="423"/>
      <c r="F1630" s="424" t="s">
        <v>23</v>
      </c>
      <c r="G1630" s="478">
        <v>450</v>
      </c>
      <c r="H1630" s="478">
        <v>423</v>
      </c>
      <c r="I1630" s="478">
        <v>397.1</v>
      </c>
      <c r="J1630" s="480">
        <v>379</v>
      </c>
      <c r="K1630" s="480">
        <v>303</v>
      </c>
      <c r="L1630" s="441"/>
    </row>
    <row r="1631" s="392" customFormat="1" ht="30" customHeight="1" spans="1:12">
      <c r="A1631" s="421" t="s">
        <v>177</v>
      </c>
      <c r="B1631" s="422">
        <v>250700021</v>
      </c>
      <c r="C1631" s="423" t="s">
        <v>2334</v>
      </c>
      <c r="D1631" s="423" t="s">
        <v>2335</v>
      </c>
      <c r="E1631" s="423"/>
      <c r="F1631" s="424" t="s">
        <v>23</v>
      </c>
      <c r="G1631" s="478">
        <v>372.6</v>
      </c>
      <c r="H1631" s="478">
        <v>372.6</v>
      </c>
      <c r="I1631" s="478">
        <v>372.6</v>
      </c>
      <c r="J1631" s="480">
        <v>353</v>
      </c>
      <c r="K1631" s="480">
        <v>250</v>
      </c>
      <c r="L1631" s="441"/>
    </row>
    <row r="1632" s="392" customFormat="1" ht="30" customHeight="1" spans="1:12">
      <c r="A1632" s="421" t="s">
        <v>229</v>
      </c>
      <c r="B1632" s="422" t="s">
        <v>2336</v>
      </c>
      <c r="C1632" s="423" t="s">
        <v>2337</v>
      </c>
      <c r="D1632" s="423"/>
      <c r="E1632" s="423"/>
      <c r="F1632" s="424" t="s">
        <v>1072</v>
      </c>
      <c r="G1632" s="478">
        <v>65.9</v>
      </c>
      <c r="H1632" s="478">
        <v>65.9</v>
      </c>
      <c r="I1632" s="478">
        <v>65.9</v>
      </c>
      <c r="J1632" s="479">
        <v>59.7533333333333</v>
      </c>
      <c r="K1632" s="480">
        <v>44.9766666666667</v>
      </c>
      <c r="L1632" s="441"/>
    </row>
    <row r="1633" s="392" customFormat="1" ht="30" customHeight="1" spans="1:12">
      <c r="A1633" s="421" t="s">
        <v>229</v>
      </c>
      <c r="B1633" s="422" t="s">
        <v>2338</v>
      </c>
      <c r="C1633" s="423" t="s">
        <v>2339</v>
      </c>
      <c r="D1633" s="423"/>
      <c r="E1633" s="423"/>
      <c r="F1633" s="424" t="s">
        <v>1072</v>
      </c>
      <c r="G1633" s="478">
        <v>44.1</v>
      </c>
      <c r="H1633" s="478">
        <v>44.1</v>
      </c>
      <c r="I1633" s="478">
        <v>44.1</v>
      </c>
      <c r="J1633" s="480">
        <v>40.03</v>
      </c>
      <c r="K1633" s="479">
        <v>30.3183333333333</v>
      </c>
      <c r="L1633" s="441"/>
    </row>
    <row r="1634" s="392" customFormat="1" ht="30" customHeight="1" spans="1:12">
      <c r="A1634" s="421" t="s">
        <v>229</v>
      </c>
      <c r="B1634" s="422" t="s">
        <v>2340</v>
      </c>
      <c r="C1634" s="423" t="s">
        <v>2341</v>
      </c>
      <c r="D1634" s="423"/>
      <c r="E1634" s="423"/>
      <c r="F1634" s="424" t="s">
        <v>2342</v>
      </c>
      <c r="G1634" s="478">
        <v>44.1</v>
      </c>
      <c r="H1634" s="478">
        <v>44.1</v>
      </c>
      <c r="I1634" s="478">
        <v>44.1</v>
      </c>
      <c r="J1634" s="480">
        <v>40.036</v>
      </c>
      <c r="K1634" s="479">
        <v>30.3183333333333</v>
      </c>
      <c r="L1634" s="441"/>
    </row>
    <row r="1635" s="392" customFormat="1" ht="30" customHeight="1" spans="1:12">
      <c r="A1635" s="421" t="s">
        <v>229</v>
      </c>
      <c r="B1635" s="422" t="s">
        <v>2343</v>
      </c>
      <c r="C1635" s="423" t="s">
        <v>2344</v>
      </c>
      <c r="D1635" s="423"/>
      <c r="E1635" s="423" t="s">
        <v>2345</v>
      </c>
      <c r="F1635" s="424" t="s">
        <v>1072</v>
      </c>
      <c r="G1635" s="478">
        <v>102</v>
      </c>
      <c r="H1635" s="478">
        <v>102</v>
      </c>
      <c r="I1635" s="478">
        <v>102</v>
      </c>
      <c r="J1635" s="479">
        <v>96.05</v>
      </c>
      <c r="K1635" s="480">
        <v>80.005</v>
      </c>
      <c r="L1635" s="441"/>
    </row>
    <row r="1636" s="392" customFormat="1" ht="30" customHeight="1" spans="1:12">
      <c r="A1636" s="421" t="s">
        <v>229</v>
      </c>
      <c r="B1636" s="422" t="s">
        <v>2346</v>
      </c>
      <c r="C1636" s="423" t="s">
        <v>2347</v>
      </c>
      <c r="D1636" s="423"/>
      <c r="E1636" s="423"/>
      <c r="F1636" s="424" t="s">
        <v>1072</v>
      </c>
      <c r="G1636" s="478">
        <v>153</v>
      </c>
      <c r="H1636" s="478">
        <v>153</v>
      </c>
      <c r="I1636" s="478">
        <v>153</v>
      </c>
      <c r="J1636" s="480">
        <v>123</v>
      </c>
      <c r="K1636" s="480">
        <v>104</v>
      </c>
      <c r="L1636" s="441"/>
    </row>
    <row r="1637" s="392" customFormat="1" ht="30" customHeight="1" spans="1:12">
      <c r="A1637" s="421" t="s">
        <v>229</v>
      </c>
      <c r="B1637" s="422" t="s">
        <v>2348</v>
      </c>
      <c r="C1637" s="423" t="s">
        <v>2349</v>
      </c>
      <c r="D1637" s="423"/>
      <c r="E1637" s="423"/>
      <c r="F1637" s="424" t="s">
        <v>1072</v>
      </c>
      <c r="G1637" s="478">
        <v>58.1</v>
      </c>
      <c r="H1637" s="478">
        <v>58.1</v>
      </c>
      <c r="I1637" s="478">
        <v>58.1</v>
      </c>
      <c r="J1637" s="479">
        <v>53.916</v>
      </c>
      <c r="K1637" s="479">
        <v>40.64</v>
      </c>
      <c r="L1637" s="441"/>
    </row>
    <row r="1638" s="392" customFormat="1" ht="30" customHeight="1" spans="1:12">
      <c r="A1638" s="421" t="s">
        <v>229</v>
      </c>
      <c r="B1638" s="422" t="s">
        <v>2350</v>
      </c>
      <c r="C1638" s="423" t="s">
        <v>2351</v>
      </c>
      <c r="D1638" s="423"/>
      <c r="E1638" s="423"/>
      <c r="F1638" s="424"/>
      <c r="G1638" s="478"/>
      <c r="H1638" s="478"/>
      <c r="I1638" s="478"/>
      <c r="J1638" s="479"/>
      <c r="K1638" s="479"/>
      <c r="L1638" s="441"/>
    </row>
    <row r="1639" s="392" customFormat="1" ht="30" customHeight="1" spans="1:12">
      <c r="A1639" s="421" t="s">
        <v>229</v>
      </c>
      <c r="B1639" s="422" t="s">
        <v>2352</v>
      </c>
      <c r="C1639" s="423" t="s">
        <v>2353</v>
      </c>
      <c r="D1639" s="423"/>
      <c r="E1639" s="423"/>
      <c r="F1639" s="424" t="s">
        <v>2354</v>
      </c>
      <c r="G1639" s="478">
        <v>920</v>
      </c>
      <c r="H1639" s="478">
        <v>920</v>
      </c>
      <c r="I1639" s="478">
        <v>920</v>
      </c>
      <c r="J1639" s="480">
        <v>835</v>
      </c>
      <c r="K1639" s="480">
        <v>686</v>
      </c>
      <c r="L1639" s="441" t="s">
        <v>2355</v>
      </c>
    </row>
    <row r="1640" s="392" customFormat="1" ht="30" customHeight="1" spans="1:12">
      <c r="A1640" s="421" t="s">
        <v>229</v>
      </c>
      <c r="B1640" s="422" t="s">
        <v>2356</v>
      </c>
      <c r="C1640" s="423" t="s">
        <v>2357</v>
      </c>
      <c r="D1640" s="423"/>
      <c r="E1640" s="423"/>
      <c r="F1640" s="424" t="s">
        <v>2354</v>
      </c>
      <c r="G1640" s="478">
        <v>1104</v>
      </c>
      <c r="H1640" s="478">
        <v>1104</v>
      </c>
      <c r="I1640" s="478">
        <v>1104</v>
      </c>
      <c r="J1640" s="480">
        <v>993</v>
      </c>
      <c r="K1640" s="480">
        <v>835</v>
      </c>
      <c r="L1640" s="441" t="s">
        <v>2355</v>
      </c>
    </row>
    <row r="1641" s="392" customFormat="1" ht="30" customHeight="1" spans="1:12">
      <c r="A1641" s="421" t="s">
        <v>229</v>
      </c>
      <c r="B1641" s="422" t="s">
        <v>2358</v>
      </c>
      <c r="C1641" s="423" t="s">
        <v>2359</v>
      </c>
      <c r="D1641" s="423"/>
      <c r="E1641" s="423"/>
      <c r="F1641" s="424" t="s">
        <v>2354</v>
      </c>
      <c r="G1641" s="478">
        <v>1380</v>
      </c>
      <c r="H1641" s="478">
        <v>1380</v>
      </c>
      <c r="I1641" s="478">
        <v>1380</v>
      </c>
      <c r="J1641" s="480">
        <v>1253</v>
      </c>
      <c r="K1641" s="480">
        <v>1029</v>
      </c>
      <c r="L1641" s="441" t="s">
        <v>2355</v>
      </c>
    </row>
    <row r="1642" s="392" customFormat="1" ht="30" customHeight="1" spans="1:12">
      <c r="A1642" s="421" t="s">
        <v>229</v>
      </c>
      <c r="B1642" s="422" t="s">
        <v>2360</v>
      </c>
      <c r="C1642" s="423" t="s">
        <v>2361</v>
      </c>
      <c r="D1642" s="423"/>
      <c r="E1642" s="423"/>
      <c r="F1642" s="424" t="s">
        <v>2354</v>
      </c>
      <c r="G1642" s="478">
        <v>1840</v>
      </c>
      <c r="H1642" s="478">
        <v>1840</v>
      </c>
      <c r="I1642" s="478">
        <v>1840</v>
      </c>
      <c r="J1642" s="480">
        <v>1671</v>
      </c>
      <c r="K1642" s="480">
        <v>1372</v>
      </c>
      <c r="L1642" s="441"/>
    </row>
    <row r="1643" s="392" customFormat="1" ht="30" customHeight="1" spans="1:12">
      <c r="A1643" s="421" t="s">
        <v>229</v>
      </c>
      <c r="B1643" s="422" t="s">
        <v>2362</v>
      </c>
      <c r="C1643" s="423" t="s">
        <v>2363</v>
      </c>
      <c r="D1643" s="423" t="s">
        <v>2364</v>
      </c>
      <c r="E1643" s="423"/>
      <c r="F1643" s="424" t="s">
        <v>23</v>
      </c>
      <c r="G1643" s="478">
        <v>58.1</v>
      </c>
      <c r="H1643" s="478">
        <v>58.1</v>
      </c>
      <c r="I1643" s="478">
        <v>58.1</v>
      </c>
      <c r="J1643" s="479">
        <v>52.6633333333333</v>
      </c>
      <c r="K1643" s="479">
        <v>39.8</v>
      </c>
      <c r="L1643" s="441"/>
    </row>
    <row r="1644" s="392" customFormat="1" ht="30" customHeight="1" spans="1:12">
      <c r="A1644" s="421" t="s">
        <v>2365</v>
      </c>
      <c r="B1644" s="422">
        <v>26</v>
      </c>
      <c r="C1644" s="423" t="s">
        <v>2366</v>
      </c>
      <c r="D1644" s="423"/>
      <c r="E1644" s="423"/>
      <c r="F1644" s="424"/>
      <c r="G1644" s="478"/>
      <c r="H1644" s="478"/>
      <c r="I1644" s="478"/>
      <c r="J1644" s="478"/>
      <c r="K1644" s="478"/>
      <c r="L1644" s="441"/>
    </row>
    <row r="1645" s="392" customFormat="1" ht="30" customHeight="1" spans="1:12">
      <c r="A1645" s="421" t="s">
        <v>2365</v>
      </c>
      <c r="B1645" s="422">
        <v>260000001</v>
      </c>
      <c r="C1645" s="423" t="s">
        <v>2367</v>
      </c>
      <c r="D1645" s="423" t="s">
        <v>2368</v>
      </c>
      <c r="E1645" s="423"/>
      <c r="F1645" s="424" t="s">
        <v>23</v>
      </c>
      <c r="G1645" s="478">
        <v>5</v>
      </c>
      <c r="H1645" s="478">
        <v>5</v>
      </c>
      <c r="I1645" s="478">
        <v>5</v>
      </c>
      <c r="J1645" s="479">
        <v>4.2</v>
      </c>
      <c r="K1645" s="479">
        <v>3.5725</v>
      </c>
      <c r="L1645" s="441"/>
    </row>
    <row r="1646" s="392" customFormat="1" ht="30" customHeight="1" spans="1:12">
      <c r="A1646" s="421" t="s">
        <v>2365</v>
      </c>
      <c r="B1646" s="422">
        <v>260000002</v>
      </c>
      <c r="C1646" s="423" t="s">
        <v>2369</v>
      </c>
      <c r="D1646" s="423" t="s">
        <v>2370</v>
      </c>
      <c r="E1646" s="423"/>
      <c r="F1646" s="424" t="s">
        <v>23</v>
      </c>
      <c r="G1646" s="478">
        <v>10</v>
      </c>
      <c r="H1646" s="478">
        <v>10</v>
      </c>
      <c r="I1646" s="478">
        <v>10</v>
      </c>
      <c r="J1646" s="479">
        <v>8.38333333333333</v>
      </c>
      <c r="K1646" s="479">
        <v>7.13375</v>
      </c>
      <c r="L1646" s="441"/>
    </row>
    <row r="1647" s="392" customFormat="1" ht="30" customHeight="1" spans="1:12">
      <c r="A1647" s="421" t="s">
        <v>301</v>
      </c>
      <c r="B1647" s="422">
        <v>2600000020</v>
      </c>
      <c r="C1647" s="423" t="s">
        <v>2369</v>
      </c>
      <c r="D1647" s="423" t="s">
        <v>1297</v>
      </c>
      <c r="E1647" s="423"/>
      <c r="F1647" s="424" t="s">
        <v>23</v>
      </c>
      <c r="G1647" s="478">
        <v>19.6</v>
      </c>
      <c r="H1647" s="478">
        <v>19.6</v>
      </c>
      <c r="I1647" s="478">
        <v>19.6</v>
      </c>
      <c r="J1647" s="479">
        <v>16.9333333333333</v>
      </c>
      <c r="K1647" s="479">
        <v>11.7878571428571</v>
      </c>
      <c r="L1647" s="441"/>
    </row>
    <row r="1648" s="392" customFormat="1" ht="30" customHeight="1" spans="1:12">
      <c r="A1648" s="421" t="s">
        <v>15</v>
      </c>
      <c r="B1648" s="422">
        <v>260000003</v>
      </c>
      <c r="C1648" s="423" t="s">
        <v>2371</v>
      </c>
      <c r="D1648" s="423"/>
      <c r="E1648" s="423"/>
      <c r="F1648" s="424" t="s">
        <v>2372</v>
      </c>
      <c r="G1648" s="478">
        <v>33.3</v>
      </c>
      <c r="H1648" s="478">
        <v>33.3</v>
      </c>
      <c r="I1648" s="478">
        <v>33.3</v>
      </c>
      <c r="J1648" s="479">
        <v>29.54</v>
      </c>
      <c r="K1648" s="479">
        <v>22.2816666666667</v>
      </c>
      <c r="L1648" s="441"/>
    </row>
    <row r="1649" s="392" customFormat="1" ht="30" customHeight="1" spans="1:12">
      <c r="A1649" s="421" t="s">
        <v>2365</v>
      </c>
      <c r="B1649" s="422">
        <v>260000004</v>
      </c>
      <c r="C1649" s="423" t="s">
        <v>2373</v>
      </c>
      <c r="D1649" s="423" t="s">
        <v>2374</v>
      </c>
      <c r="E1649" s="423"/>
      <c r="F1649" s="424" t="s">
        <v>23</v>
      </c>
      <c r="G1649" s="478">
        <v>14</v>
      </c>
      <c r="H1649" s="478">
        <v>14</v>
      </c>
      <c r="I1649" s="478">
        <v>14</v>
      </c>
      <c r="J1649" s="479">
        <v>11.7166666666667</v>
      </c>
      <c r="K1649" s="480">
        <v>10.045</v>
      </c>
      <c r="L1649" s="441"/>
    </row>
    <row r="1650" s="392" customFormat="1" ht="30" customHeight="1" spans="1:12">
      <c r="A1650" s="421" t="s">
        <v>301</v>
      </c>
      <c r="B1650" s="422">
        <v>2600000040</v>
      </c>
      <c r="C1650" s="423" t="s">
        <v>2373</v>
      </c>
      <c r="D1650" s="423" t="s">
        <v>2375</v>
      </c>
      <c r="E1650" s="423"/>
      <c r="F1650" s="424" t="s">
        <v>23</v>
      </c>
      <c r="G1650" s="478">
        <v>20.6</v>
      </c>
      <c r="H1650" s="478">
        <v>20.6</v>
      </c>
      <c r="I1650" s="478">
        <v>20.6</v>
      </c>
      <c r="J1650" s="479">
        <v>18.5833333333333</v>
      </c>
      <c r="K1650" s="480">
        <v>13.9916666666667</v>
      </c>
      <c r="L1650" s="441"/>
    </row>
    <row r="1651" s="392" customFormat="1" ht="30" customHeight="1" spans="1:12">
      <c r="A1651" s="421" t="s">
        <v>15</v>
      </c>
      <c r="B1651" s="422">
        <v>260000005</v>
      </c>
      <c r="C1651" s="423" t="s">
        <v>2376</v>
      </c>
      <c r="D1651" s="423" t="s">
        <v>2377</v>
      </c>
      <c r="E1651" s="423"/>
      <c r="F1651" s="424" t="s">
        <v>1824</v>
      </c>
      <c r="G1651" s="478">
        <v>16.7</v>
      </c>
      <c r="H1651" s="478">
        <v>16.7</v>
      </c>
      <c r="I1651" s="478">
        <v>16.7</v>
      </c>
      <c r="J1651" s="479">
        <v>14.7933333333333</v>
      </c>
      <c r="K1651" s="479">
        <v>11.19</v>
      </c>
      <c r="L1651" s="441"/>
    </row>
    <row r="1652" s="392" customFormat="1" ht="30" customHeight="1" spans="1:12">
      <c r="A1652" s="421" t="s">
        <v>15</v>
      </c>
      <c r="B1652" s="422">
        <v>260000006</v>
      </c>
      <c r="C1652" s="423" t="s">
        <v>2378</v>
      </c>
      <c r="D1652" s="423" t="s">
        <v>2379</v>
      </c>
      <c r="E1652" s="423"/>
      <c r="F1652" s="424" t="s">
        <v>1824</v>
      </c>
      <c r="G1652" s="478">
        <v>16.7</v>
      </c>
      <c r="H1652" s="478">
        <v>16.7</v>
      </c>
      <c r="I1652" s="478">
        <v>16.7</v>
      </c>
      <c r="J1652" s="479">
        <v>14.7933333333333</v>
      </c>
      <c r="K1652" s="479">
        <v>11.19</v>
      </c>
      <c r="L1652" s="441"/>
    </row>
    <row r="1653" s="392" customFormat="1" ht="30" customHeight="1" spans="1:12">
      <c r="A1653" s="421" t="s">
        <v>15</v>
      </c>
      <c r="B1653" s="422">
        <v>260000007</v>
      </c>
      <c r="C1653" s="423" t="s">
        <v>2380</v>
      </c>
      <c r="D1653" s="423" t="s">
        <v>179</v>
      </c>
      <c r="E1653" s="423"/>
      <c r="F1653" s="424" t="s">
        <v>23</v>
      </c>
      <c r="G1653" s="478">
        <v>33.3</v>
      </c>
      <c r="H1653" s="478">
        <v>33.3</v>
      </c>
      <c r="I1653" s="478">
        <v>33.3</v>
      </c>
      <c r="J1653" s="479">
        <v>29.54</v>
      </c>
      <c r="K1653" s="479">
        <v>22.2816666666667</v>
      </c>
      <c r="L1653" s="441"/>
    </row>
    <row r="1654" s="392" customFormat="1" ht="30" customHeight="1" spans="1:12">
      <c r="A1654" s="421" t="s">
        <v>15</v>
      </c>
      <c r="B1654" s="422">
        <v>260000008</v>
      </c>
      <c r="C1654" s="423" t="s">
        <v>2381</v>
      </c>
      <c r="D1654" s="423"/>
      <c r="E1654" s="423"/>
      <c r="F1654" s="424" t="s">
        <v>23</v>
      </c>
      <c r="G1654" s="478">
        <v>25.5</v>
      </c>
      <c r="H1654" s="478">
        <v>25.5</v>
      </c>
      <c r="I1654" s="478">
        <v>25.5</v>
      </c>
      <c r="J1654" s="479">
        <v>22.5833333333333</v>
      </c>
      <c r="K1654" s="479">
        <v>18.405</v>
      </c>
      <c r="L1654" s="441"/>
    </row>
    <row r="1655" s="392" customFormat="1" ht="30" customHeight="1" spans="1:12">
      <c r="A1655" s="421" t="s">
        <v>15</v>
      </c>
      <c r="B1655" s="422">
        <v>260000009</v>
      </c>
      <c r="C1655" s="423" t="s">
        <v>2382</v>
      </c>
      <c r="D1655" s="423"/>
      <c r="E1655" s="423"/>
      <c r="F1655" s="424" t="s">
        <v>23</v>
      </c>
      <c r="G1655" s="478">
        <v>25.5</v>
      </c>
      <c r="H1655" s="478">
        <v>25.5</v>
      </c>
      <c r="I1655" s="478">
        <v>25.5</v>
      </c>
      <c r="J1655" s="479">
        <v>22.5833333333333</v>
      </c>
      <c r="K1655" s="479">
        <v>18.405</v>
      </c>
      <c r="L1655" s="441"/>
    </row>
    <row r="1656" s="392" customFormat="1" ht="30" customHeight="1" spans="1:12">
      <c r="A1656" s="421" t="s">
        <v>15</v>
      </c>
      <c r="B1656" s="422">
        <v>260000010</v>
      </c>
      <c r="C1656" s="423" t="s">
        <v>2383</v>
      </c>
      <c r="D1656" s="423"/>
      <c r="E1656" s="423"/>
      <c r="F1656" s="424" t="s">
        <v>2384</v>
      </c>
      <c r="G1656" s="478">
        <v>25.5</v>
      </c>
      <c r="H1656" s="478">
        <v>25.5</v>
      </c>
      <c r="I1656" s="478">
        <v>25.5</v>
      </c>
      <c r="J1656" s="479">
        <v>22.2583333333333</v>
      </c>
      <c r="K1656" s="479">
        <v>18.405</v>
      </c>
      <c r="L1656" s="441"/>
    </row>
    <row r="1657" s="392" customFormat="1" ht="30" customHeight="1" spans="1:12">
      <c r="A1657" s="421" t="s">
        <v>2365</v>
      </c>
      <c r="B1657" s="422">
        <v>260000011</v>
      </c>
      <c r="C1657" s="423" t="s">
        <v>2385</v>
      </c>
      <c r="D1657" s="423"/>
      <c r="E1657" s="423"/>
      <c r="F1657" s="424" t="s">
        <v>23</v>
      </c>
      <c r="G1657" s="478">
        <v>3</v>
      </c>
      <c r="H1657" s="478">
        <v>3</v>
      </c>
      <c r="I1657" s="478">
        <v>3</v>
      </c>
      <c r="J1657" s="479">
        <v>2.88333333333333</v>
      </c>
      <c r="K1657" s="479">
        <v>2.41</v>
      </c>
      <c r="L1657" s="441"/>
    </row>
    <row r="1658" s="392" customFormat="1" ht="57" customHeight="1" spans="1:12">
      <c r="A1658" s="421" t="s">
        <v>2365</v>
      </c>
      <c r="B1658" s="422">
        <v>260000012</v>
      </c>
      <c r="C1658" s="423" t="s">
        <v>2386</v>
      </c>
      <c r="D1658" s="423" t="s">
        <v>2387</v>
      </c>
      <c r="E1658" s="423"/>
      <c r="F1658" s="424" t="s">
        <v>2388</v>
      </c>
      <c r="G1658" s="478">
        <v>20.6</v>
      </c>
      <c r="H1658" s="478">
        <v>20.6</v>
      </c>
      <c r="I1658" s="478">
        <v>20.6</v>
      </c>
      <c r="J1658" s="479">
        <v>18.39</v>
      </c>
      <c r="K1658" s="479">
        <v>13.8742857142857</v>
      </c>
      <c r="L1658" s="441"/>
    </row>
    <row r="1659" s="392" customFormat="1" ht="57.75" customHeight="1" spans="1:12">
      <c r="A1659" s="421" t="s">
        <v>15</v>
      </c>
      <c r="B1659" s="422">
        <v>260000013</v>
      </c>
      <c r="C1659" s="423" t="s">
        <v>2389</v>
      </c>
      <c r="D1659" s="423" t="s">
        <v>2390</v>
      </c>
      <c r="E1659" s="423"/>
      <c r="F1659" s="424" t="s">
        <v>23</v>
      </c>
      <c r="G1659" s="478">
        <v>25.5</v>
      </c>
      <c r="H1659" s="478">
        <v>25.5</v>
      </c>
      <c r="I1659" s="478">
        <v>25.5</v>
      </c>
      <c r="J1659" s="479">
        <v>22.5833333333333</v>
      </c>
      <c r="K1659" s="479">
        <v>18.405</v>
      </c>
      <c r="L1659" s="441"/>
    </row>
    <row r="1660" s="392" customFormat="1" ht="30" customHeight="1" spans="1:12">
      <c r="A1660" s="421" t="s">
        <v>301</v>
      </c>
      <c r="B1660" s="422">
        <v>2600000130</v>
      </c>
      <c r="C1660" s="423" t="s">
        <v>2389</v>
      </c>
      <c r="D1660" s="423" t="s">
        <v>2391</v>
      </c>
      <c r="E1660" s="423"/>
      <c r="F1660" s="424" t="s">
        <v>23</v>
      </c>
      <c r="G1660" s="478">
        <v>39.2</v>
      </c>
      <c r="H1660" s="478">
        <v>39.2</v>
      </c>
      <c r="I1660" s="478">
        <v>39.2</v>
      </c>
      <c r="J1660" s="479">
        <v>37.1433333333333</v>
      </c>
      <c r="K1660" s="480">
        <v>25.0316666666667</v>
      </c>
      <c r="L1660" s="441"/>
    </row>
    <row r="1661" s="392" customFormat="1" ht="30" customHeight="1" spans="1:12">
      <c r="A1661" s="421" t="s">
        <v>15</v>
      </c>
      <c r="B1661" s="422">
        <v>260000014</v>
      </c>
      <c r="C1661" s="423" t="s">
        <v>2392</v>
      </c>
      <c r="D1661" s="423"/>
      <c r="E1661" s="423"/>
      <c r="F1661" s="424" t="s">
        <v>23</v>
      </c>
      <c r="G1661" s="478">
        <v>9</v>
      </c>
      <c r="H1661" s="478">
        <v>9</v>
      </c>
      <c r="I1661" s="478">
        <v>9</v>
      </c>
      <c r="J1661" s="479">
        <v>7.51666666666667</v>
      </c>
      <c r="K1661" s="479">
        <v>6.38166666666667</v>
      </c>
      <c r="L1661" s="441"/>
    </row>
    <row r="1662" s="392" customFormat="1" ht="30" customHeight="1" spans="1:12">
      <c r="A1662" s="421" t="s">
        <v>284</v>
      </c>
      <c r="B1662" s="422">
        <v>260000015</v>
      </c>
      <c r="C1662" s="423" t="s">
        <v>2393</v>
      </c>
      <c r="D1662" s="423"/>
      <c r="E1662" s="423"/>
      <c r="F1662" s="424" t="s">
        <v>23</v>
      </c>
      <c r="G1662" s="478">
        <v>25.5</v>
      </c>
      <c r="H1662" s="478">
        <v>25.5</v>
      </c>
      <c r="I1662" s="478">
        <v>25.5</v>
      </c>
      <c r="J1662" s="479">
        <v>22.25</v>
      </c>
      <c r="K1662" s="479">
        <v>18.405</v>
      </c>
      <c r="L1662" s="441"/>
    </row>
    <row r="1663" s="392" customFormat="1" ht="30" customHeight="1" spans="1:12">
      <c r="A1663" s="421" t="s">
        <v>284</v>
      </c>
      <c r="B1663" s="422">
        <v>260000016</v>
      </c>
      <c r="C1663" s="423" t="s">
        <v>2394</v>
      </c>
      <c r="D1663" s="423"/>
      <c r="E1663" s="423"/>
      <c r="F1663" s="424" t="s">
        <v>23</v>
      </c>
      <c r="G1663" s="478">
        <v>96.9</v>
      </c>
      <c r="H1663" s="478">
        <v>96.9</v>
      </c>
      <c r="I1663" s="478">
        <v>96.9</v>
      </c>
      <c r="J1663" s="479">
        <v>83.3516666666667</v>
      </c>
      <c r="K1663" s="479">
        <v>65.1266666666667</v>
      </c>
      <c r="L1663" s="441"/>
    </row>
    <row r="1664" s="392" customFormat="1" ht="30" customHeight="1" spans="1:12">
      <c r="A1664" s="421" t="s">
        <v>284</v>
      </c>
      <c r="B1664" s="422">
        <v>260000017</v>
      </c>
      <c r="C1664" s="423" t="s">
        <v>2395</v>
      </c>
      <c r="D1664" s="423"/>
      <c r="E1664" s="423"/>
      <c r="F1664" s="424" t="s">
        <v>23</v>
      </c>
      <c r="G1664" s="478">
        <v>96.9</v>
      </c>
      <c r="H1664" s="478">
        <v>96.9</v>
      </c>
      <c r="I1664" s="478">
        <v>96.9</v>
      </c>
      <c r="J1664" s="479">
        <v>84.8866666666667</v>
      </c>
      <c r="K1664" s="479">
        <v>65.1266666666667</v>
      </c>
      <c r="L1664" s="441"/>
    </row>
    <row r="1665" s="392" customFormat="1" ht="30" customHeight="1" spans="1:12">
      <c r="A1665" s="421" t="s">
        <v>284</v>
      </c>
      <c r="B1665" s="422">
        <v>260000018</v>
      </c>
      <c r="C1665" s="423" t="s">
        <v>2396</v>
      </c>
      <c r="D1665" s="423"/>
      <c r="E1665" s="423"/>
      <c r="F1665" s="424" t="s">
        <v>23</v>
      </c>
      <c r="G1665" s="478">
        <v>64.6</v>
      </c>
      <c r="H1665" s="478">
        <v>64.6</v>
      </c>
      <c r="I1665" s="478">
        <v>64.6</v>
      </c>
      <c r="J1665" s="479">
        <v>56.6133333333333</v>
      </c>
      <c r="K1665" s="479">
        <v>43.4683333333333</v>
      </c>
      <c r="L1665" s="441"/>
    </row>
    <row r="1666" s="392" customFormat="1" ht="30" customHeight="1" spans="1:12">
      <c r="A1666" s="421" t="s">
        <v>284</v>
      </c>
      <c r="B1666" s="422">
        <v>260000019</v>
      </c>
      <c r="C1666" s="423" t="s">
        <v>2397</v>
      </c>
      <c r="D1666" s="423"/>
      <c r="E1666" s="423"/>
      <c r="F1666" s="424" t="s">
        <v>23</v>
      </c>
      <c r="G1666" s="478">
        <v>21</v>
      </c>
      <c r="H1666" s="478">
        <v>21</v>
      </c>
      <c r="I1666" s="478">
        <v>21</v>
      </c>
      <c r="J1666" s="479">
        <v>17.1</v>
      </c>
      <c r="K1666" s="479">
        <v>15.3233333333333</v>
      </c>
      <c r="L1666" s="441"/>
    </row>
    <row r="1667" s="392" customFormat="1" ht="147.75" customHeight="1" spans="1:12">
      <c r="A1667" s="421" t="s">
        <v>177</v>
      </c>
      <c r="B1667" s="422">
        <v>2600000191</v>
      </c>
      <c r="C1667" s="423" t="s">
        <v>2398</v>
      </c>
      <c r="D1667" s="423" t="s">
        <v>2399</v>
      </c>
      <c r="E1667" s="423"/>
      <c r="F1667" s="424" t="s">
        <v>23</v>
      </c>
      <c r="G1667" s="478">
        <v>68.4</v>
      </c>
      <c r="H1667" s="478">
        <v>68.4</v>
      </c>
      <c r="I1667" s="478">
        <v>68.4</v>
      </c>
      <c r="J1667" s="479">
        <v>63.344</v>
      </c>
      <c r="K1667" s="479">
        <v>44.89</v>
      </c>
      <c r="L1667" s="441"/>
    </row>
    <row r="1668" s="392" customFormat="1" ht="30" customHeight="1" spans="1:12">
      <c r="A1668" s="421" t="s">
        <v>284</v>
      </c>
      <c r="B1668" s="422">
        <v>260000020</v>
      </c>
      <c r="C1668" s="423" t="s">
        <v>2400</v>
      </c>
      <c r="D1668" s="423" t="s">
        <v>2401</v>
      </c>
      <c r="E1668" s="423"/>
      <c r="F1668" s="424" t="s">
        <v>23</v>
      </c>
      <c r="G1668" s="478">
        <v>50</v>
      </c>
      <c r="H1668" s="478">
        <v>50</v>
      </c>
      <c r="I1668" s="478">
        <v>50</v>
      </c>
      <c r="J1668" s="479">
        <v>43.4166666666667</v>
      </c>
      <c r="K1668" s="479">
        <v>36.3716666666667</v>
      </c>
      <c r="L1668" s="441"/>
    </row>
    <row r="1669" s="392" customFormat="1" ht="30" customHeight="1" spans="1:12">
      <c r="A1669" s="421" t="s">
        <v>284</v>
      </c>
      <c r="B1669" s="422">
        <v>260000021</v>
      </c>
      <c r="C1669" s="423" t="s">
        <v>2402</v>
      </c>
      <c r="D1669" s="423"/>
      <c r="E1669" s="423"/>
      <c r="F1669" s="424" t="s">
        <v>23</v>
      </c>
      <c r="G1669" s="478">
        <v>430.6</v>
      </c>
      <c r="H1669" s="478">
        <v>430.6</v>
      </c>
      <c r="I1669" s="478">
        <v>430.6</v>
      </c>
      <c r="J1669" s="480">
        <v>381</v>
      </c>
      <c r="K1669" s="480">
        <v>290</v>
      </c>
      <c r="L1669" s="441"/>
    </row>
    <row r="1670" s="392" customFormat="1" ht="30" customHeight="1" spans="1:12">
      <c r="A1670" s="421" t="s">
        <v>393</v>
      </c>
      <c r="B1670" s="422">
        <v>260000022</v>
      </c>
      <c r="C1670" s="423" t="s">
        <v>2403</v>
      </c>
      <c r="D1670" s="423" t="s">
        <v>2404</v>
      </c>
      <c r="E1670" s="423"/>
      <c r="F1670" s="424" t="s">
        <v>304</v>
      </c>
      <c r="G1670" s="478">
        <v>204</v>
      </c>
      <c r="H1670" s="478">
        <v>204</v>
      </c>
      <c r="I1670" s="478">
        <v>204</v>
      </c>
      <c r="J1670" s="480">
        <v>166</v>
      </c>
      <c r="K1670" s="480">
        <v>148</v>
      </c>
      <c r="L1670" s="441" t="s">
        <v>2405</v>
      </c>
    </row>
    <row r="1671" s="392" customFormat="1" ht="30" customHeight="1" spans="1:12">
      <c r="A1671" s="421" t="s">
        <v>284</v>
      </c>
      <c r="B1671" s="422">
        <v>260000023</v>
      </c>
      <c r="C1671" s="423" t="s">
        <v>2406</v>
      </c>
      <c r="D1671" s="423" t="s">
        <v>2407</v>
      </c>
      <c r="E1671" s="423"/>
      <c r="F1671" s="424" t="s">
        <v>304</v>
      </c>
      <c r="G1671" s="478">
        <v>255</v>
      </c>
      <c r="H1671" s="478">
        <v>255</v>
      </c>
      <c r="I1671" s="478">
        <v>255</v>
      </c>
      <c r="J1671" s="480">
        <v>208</v>
      </c>
      <c r="K1671" s="480">
        <v>185</v>
      </c>
      <c r="L1671" s="441"/>
    </row>
    <row r="1672" s="392" customFormat="1" ht="30" customHeight="1" spans="1:12">
      <c r="A1672" s="421" t="s">
        <v>261</v>
      </c>
      <c r="B1672" s="422">
        <v>260000024</v>
      </c>
      <c r="C1672" s="423" t="s">
        <v>2408</v>
      </c>
      <c r="D1672" s="423" t="s">
        <v>2409</v>
      </c>
      <c r="E1672" s="423"/>
      <c r="F1672" s="424" t="s">
        <v>1072</v>
      </c>
      <c r="G1672" s="478">
        <v>17</v>
      </c>
      <c r="H1672" s="478">
        <v>17</v>
      </c>
      <c r="I1672" s="478">
        <v>17</v>
      </c>
      <c r="J1672" s="479">
        <v>13.9166666666667</v>
      </c>
      <c r="K1672" s="479">
        <v>12.3416666666667</v>
      </c>
      <c r="L1672" s="441" t="s">
        <v>1297</v>
      </c>
    </row>
    <row r="1673" s="392" customFormat="1" ht="30" customHeight="1" spans="1:12">
      <c r="A1673" s="421" t="s">
        <v>261</v>
      </c>
      <c r="B1673" s="422">
        <v>2600000240</v>
      </c>
      <c r="C1673" s="423" t="s">
        <v>2408</v>
      </c>
      <c r="D1673" s="423" t="s">
        <v>2409</v>
      </c>
      <c r="E1673" s="423"/>
      <c r="F1673" s="424" t="s">
        <v>1072</v>
      </c>
      <c r="G1673" s="478">
        <v>4</v>
      </c>
      <c r="H1673" s="478">
        <v>4</v>
      </c>
      <c r="I1673" s="478">
        <v>4</v>
      </c>
      <c r="J1673" s="479">
        <v>3.86666666666667</v>
      </c>
      <c r="K1673" s="479">
        <v>3.19666666666667</v>
      </c>
      <c r="L1673" s="441" t="s">
        <v>2410</v>
      </c>
    </row>
    <row r="1674" s="392" customFormat="1" ht="30" customHeight="1" spans="1:12">
      <c r="A1674" s="421" t="s">
        <v>177</v>
      </c>
      <c r="B1674" s="422">
        <v>260000025</v>
      </c>
      <c r="C1674" s="423" t="s">
        <v>2411</v>
      </c>
      <c r="D1674" s="423"/>
      <c r="E1674" s="423"/>
      <c r="F1674" s="424" t="s">
        <v>23</v>
      </c>
      <c r="G1674" s="478">
        <v>223.6</v>
      </c>
      <c r="H1674" s="478">
        <v>223.6</v>
      </c>
      <c r="I1674" s="478">
        <v>223.6</v>
      </c>
      <c r="J1674" s="480">
        <v>208</v>
      </c>
      <c r="K1674" s="480">
        <v>147</v>
      </c>
      <c r="L1674" s="441"/>
    </row>
    <row r="1675" s="392" customFormat="1" ht="75.75" customHeight="1" spans="1:12">
      <c r="A1675" s="421" t="s">
        <v>2365</v>
      </c>
      <c r="B1675" s="422">
        <v>260200001</v>
      </c>
      <c r="C1675" s="423" t="s">
        <v>2412</v>
      </c>
      <c r="D1675" s="423" t="s">
        <v>2413</v>
      </c>
      <c r="E1675" s="423"/>
      <c r="F1675" s="424" t="s">
        <v>273</v>
      </c>
      <c r="G1675" s="478">
        <v>78.9</v>
      </c>
      <c r="H1675" s="478">
        <v>78.9</v>
      </c>
      <c r="I1675" s="478">
        <v>78.9</v>
      </c>
      <c r="J1675" s="479">
        <v>71.4166666666667</v>
      </c>
      <c r="K1675" s="479">
        <v>53.585</v>
      </c>
      <c r="L1675" s="441"/>
    </row>
    <row r="1676" s="392" customFormat="1" ht="64.5" customHeight="1" spans="1:12">
      <c r="A1676" s="421" t="s">
        <v>2365</v>
      </c>
      <c r="B1676" s="422">
        <v>260200002</v>
      </c>
      <c r="C1676" s="423" t="s">
        <v>2414</v>
      </c>
      <c r="D1676" s="423" t="s">
        <v>2415</v>
      </c>
      <c r="E1676" s="423"/>
      <c r="F1676" s="424" t="s">
        <v>273</v>
      </c>
      <c r="G1676" s="478">
        <v>29</v>
      </c>
      <c r="H1676" s="478">
        <v>29</v>
      </c>
      <c r="I1676" s="478">
        <v>29</v>
      </c>
      <c r="J1676" s="480">
        <v>24.95</v>
      </c>
      <c r="K1676" s="479">
        <v>20.6757142857143</v>
      </c>
      <c r="L1676" s="441"/>
    </row>
    <row r="1677" s="392" customFormat="1" ht="30" customHeight="1" spans="1:12">
      <c r="A1677" s="421" t="s">
        <v>174</v>
      </c>
      <c r="B1677" s="422">
        <v>27</v>
      </c>
      <c r="C1677" s="423" t="s">
        <v>2416</v>
      </c>
      <c r="D1677" s="423"/>
      <c r="E1677" s="423"/>
      <c r="F1677" s="424"/>
      <c r="G1677" s="478"/>
      <c r="H1677" s="478"/>
      <c r="I1677" s="478"/>
      <c r="J1677" s="478"/>
      <c r="K1677" s="478"/>
      <c r="L1677" s="441"/>
    </row>
    <row r="1678" s="392" customFormat="1" ht="30" customHeight="1" spans="1:12">
      <c r="A1678" s="421" t="s">
        <v>15</v>
      </c>
      <c r="B1678" s="422">
        <v>2701</v>
      </c>
      <c r="C1678" s="423" t="s">
        <v>2417</v>
      </c>
      <c r="D1678" s="423"/>
      <c r="E1678" s="423"/>
      <c r="F1678" s="424"/>
      <c r="G1678" s="478"/>
      <c r="H1678" s="478"/>
      <c r="I1678" s="478"/>
      <c r="J1678" s="478"/>
      <c r="K1678" s="478"/>
      <c r="L1678" s="441"/>
    </row>
    <row r="1679" s="392" customFormat="1" ht="102.75" customHeight="1" spans="1:12">
      <c r="A1679" s="421" t="s">
        <v>15</v>
      </c>
      <c r="B1679" s="422">
        <v>270100001</v>
      </c>
      <c r="C1679" s="423" t="s">
        <v>2418</v>
      </c>
      <c r="D1679" s="423" t="s">
        <v>2419</v>
      </c>
      <c r="E1679" s="423"/>
      <c r="F1679" s="424" t="s">
        <v>23</v>
      </c>
      <c r="G1679" s="478">
        <v>595</v>
      </c>
      <c r="H1679" s="478">
        <v>565.3</v>
      </c>
      <c r="I1679" s="478">
        <v>526.4</v>
      </c>
      <c r="J1679" s="478">
        <v>487</v>
      </c>
      <c r="K1679" s="478">
        <v>387</v>
      </c>
      <c r="L1679" s="441" t="s">
        <v>2420</v>
      </c>
    </row>
    <row r="1680" s="392" customFormat="1" ht="30" customHeight="1" spans="1:12">
      <c r="A1680" s="421" t="s">
        <v>15</v>
      </c>
      <c r="B1680" s="422">
        <v>270100002</v>
      </c>
      <c r="C1680" s="423" t="s">
        <v>2421</v>
      </c>
      <c r="D1680" s="423" t="s">
        <v>2422</v>
      </c>
      <c r="E1680" s="423" t="s">
        <v>179</v>
      </c>
      <c r="F1680" s="424" t="s">
        <v>23</v>
      </c>
      <c r="G1680" s="478">
        <v>425</v>
      </c>
      <c r="H1680" s="478">
        <v>403.8</v>
      </c>
      <c r="I1680" s="478">
        <v>376</v>
      </c>
      <c r="J1680" s="478">
        <v>348</v>
      </c>
      <c r="K1680" s="478">
        <v>276</v>
      </c>
      <c r="L1680" s="441" t="s">
        <v>179</v>
      </c>
    </row>
    <row r="1681" s="392" customFormat="1" ht="30" customHeight="1" spans="1:12">
      <c r="A1681" s="421" t="s">
        <v>287</v>
      </c>
      <c r="B1681" s="422">
        <v>270100003</v>
      </c>
      <c r="C1681" s="423" t="s">
        <v>2423</v>
      </c>
      <c r="D1681" s="423" t="s">
        <v>2424</v>
      </c>
      <c r="E1681" s="423" t="s">
        <v>2425</v>
      </c>
      <c r="F1681" s="424" t="s">
        <v>23</v>
      </c>
      <c r="G1681" s="478">
        <v>320</v>
      </c>
      <c r="H1681" s="478">
        <v>304</v>
      </c>
      <c r="I1681" s="478">
        <v>276.4</v>
      </c>
      <c r="J1681" s="478">
        <v>256</v>
      </c>
      <c r="K1681" s="478">
        <v>214</v>
      </c>
      <c r="L1681" s="441"/>
    </row>
    <row r="1682" s="392" customFormat="1" ht="86.25" customHeight="1" spans="1:12">
      <c r="A1682" s="421" t="s">
        <v>174</v>
      </c>
      <c r="B1682" s="422">
        <v>2702</v>
      </c>
      <c r="C1682" s="423" t="s">
        <v>2426</v>
      </c>
      <c r="D1682" s="423" t="s">
        <v>2427</v>
      </c>
      <c r="E1682" s="423"/>
      <c r="F1682" s="424"/>
      <c r="G1682" s="478"/>
      <c r="H1682" s="478"/>
      <c r="I1682" s="478"/>
      <c r="J1682" s="478"/>
      <c r="K1682" s="478"/>
      <c r="L1682" s="441" t="s">
        <v>2428</v>
      </c>
    </row>
    <row r="1683" s="392" customFormat="1" ht="54.75" customHeight="1" spans="1:12">
      <c r="A1683" s="421" t="s">
        <v>174</v>
      </c>
      <c r="B1683" s="422">
        <v>270200001</v>
      </c>
      <c r="C1683" s="423" t="s">
        <v>2429</v>
      </c>
      <c r="D1683" s="423" t="s">
        <v>2430</v>
      </c>
      <c r="E1683" s="423" t="s">
        <v>179</v>
      </c>
      <c r="F1683" s="424" t="s">
        <v>2431</v>
      </c>
      <c r="G1683" s="478">
        <v>49.3</v>
      </c>
      <c r="H1683" s="478">
        <v>46.8</v>
      </c>
      <c r="I1683" s="478">
        <v>43.6</v>
      </c>
      <c r="J1683" s="479">
        <v>34.2733333333333</v>
      </c>
      <c r="K1683" s="479">
        <v>29.2314285714286</v>
      </c>
      <c r="L1683" s="441" t="s">
        <v>2432</v>
      </c>
    </row>
    <row r="1684" s="392" customFormat="1" ht="30" customHeight="1" spans="1:12">
      <c r="A1684" s="421" t="s">
        <v>174</v>
      </c>
      <c r="B1684" s="422">
        <v>270200002</v>
      </c>
      <c r="C1684" s="423" t="s">
        <v>2433</v>
      </c>
      <c r="D1684" s="423" t="s">
        <v>2434</v>
      </c>
      <c r="E1684" s="423"/>
      <c r="F1684" s="424" t="s">
        <v>2431</v>
      </c>
      <c r="G1684" s="478">
        <v>34</v>
      </c>
      <c r="H1684" s="478">
        <v>32.3</v>
      </c>
      <c r="I1684" s="478">
        <v>30.1</v>
      </c>
      <c r="J1684" s="480">
        <v>27.9983333333333</v>
      </c>
      <c r="K1684" s="479">
        <v>22.1014285714286</v>
      </c>
      <c r="L1684" s="441"/>
    </row>
    <row r="1685" s="392" customFormat="1" ht="30" customHeight="1" spans="1:12">
      <c r="A1685" s="421" t="s">
        <v>174</v>
      </c>
      <c r="B1685" s="422">
        <v>270200003</v>
      </c>
      <c r="C1685" s="423" t="s">
        <v>2435</v>
      </c>
      <c r="D1685" s="423" t="s">
        <v>2436</v>
      </c>
      <c r="E1685" s="423" t="s">
        <v>179</v>
      </c>
      <c r="F1685" s="424" t="s">
        <v>2431</v>
      </c>
      <c r="G1685" s="478">
        <v>98.6</v>
      </c>
      <c r="H1685" s="478">
        <v>93.7</v>
      </c>
      <c r="I1685" s="478">
        <v>87.2</v>
      </c>
      <c r="J1685" s="479">
        <v>64.8</v>
      </c>
      <c r="K1685" s="479">
        <v>57.8057142857143</v>
      </c>
      <c r="L1685" s="441" t="s">
        <v>2437</v>
      </c>
    </row>
    <row r="1686" s="392" customFormat="1" ht="53.25" customHeight="1" spans="1:12">
      <c r="A1686" s="421" t="s">
        <v>174</v>
      </c>
      <c r="B1686" s="422">
        <v>270200004</v>
      </c>
      <c r="C1686" s="423" t="s">
        <v>2438</v>
      </c>
      <c r="D1686" s="423" t="s">
        <v>2439</v>
      </c>
      <c r="E1686" s="423" t="s">
        <v>179</v>
      </c>
      <c r="F1686" s="424" t="s">
        <v>2431</v>
      </c>
      <c r="G1686" s="478">
        <v>49.3</v>
      </c>
      <c r="H1686" s="478">
        <v>46.8</v>
      </c>
      <c r="I1686" s="478">
        <v>43.6</v>
      </c>
      <c r="J1686" s="479">
        <v>32.4</v>
      </c>
      <c r="K1686" s="479">
        <v>28.9028571428571</v>
      </c>
      <c r="L1686" s="441"/>
    </row>
    <row r="1687" s="392" customFormat="1" ht="30" customHeight="1" spans="1:12">
      <c r="A1687" s="421" t="s">
        <v>174</v>
      </c>
      <c r="B1687" s="422">
        <v>270200005</v>
      </c>
      <c r="C1687" s="423" t="s">
        <v>2440</v>
      </c>
      <c r="D1687" s="423" t="s">
        <v>2441</v>
      </c>
      <c r="E1687" s="423" t="s">
        <v>179</v>
      </c>
      <c r="F1687" s="424" t="s">
        <v>2431</v>
      </c>
      <c r="G1687" s="478">
        <v>12</v>
      </c>
      <c r="H1687" s="478">
        <v>11.4</v>
      </c>
      <c r="I1687" s="478">
        <v>10.4</v>
      </c>
      <c r="J1687" s="479">
        <v>8.72</v>
      </c>
      <c r="K1687" s="479">
        <v>7.545</v>
      </c>
      <c r="L1687" s="441"/>
    </row>
    <row r="1688" s="392" customFormat="1" ht="57.75" customHeight="1" spans="1:12">
      <c r="A1688" s="421" t="s">
        <v>174</v>
      </c>
      <c r="B1688" s="422">
        <v>2703</v>
      </c>
      <c r="C1688" s="423" t="s">
        <v>2442</v>
      </c>
      <c r="D1688" s="423" t="s">
        <v>2443</v>
      </c>
      <c r="E1688" s="423"/>
      <c r="F1688" s="424"/>
      <c r="G1688" s="478"/>
      <c r="H1688" s="478"/>
      <c r="I1688" s="478"/>
      <c r="J1688" s="478"/>
      <c r="K1688" s="478"/>
      <c r="L1688" s="441" t="s">
        <v>2437</v>
      </c>
    </row>
    <row r="1689" s="396" customFormat="1" ht="42" customHeight="1" spans="1:12">
      <c r="A1689" s="421" t="s">
        <v>174</v>
      </c>
      <c r="B1689" s="422">
        <v>270300001</v>
      </c>
      <c r="C1689" s="423" t="s">
        <v>2444</v>
      </c>
      <c r="D1689" s="423" t="s">
        <v>2445</v>
      </c>
      <c r="E1689" s="423"/>
      <c r="F1689" s="424" t="s">
        <v>2431</v>
      </c>
      <c r="G1689" s="478">
        <v>130.2</v>
      </c>
      <c r="H1689" s="478">
        <v>123.6</v>
      </c>
      <c r="I1689" s="478">
        <v>117.4</v>
      </c>
      <c r="J1689" s="478">
        <v>107.7</v>
      </c>
      <c r="K1689" s="478">
        <v>95.8</v>
      </c>
      <c r="L1689" s="441" t="s">
        <v>2446</v>
      </c>
    </row>
    <row r="1690" s="396" customFormat="1" ht="39" customHeight="1" spans="1:12">
      <c r="A1690" s="421" t="s">
        <v>305</v>
      </c>
      <c r="B1690" s="422">
        <v>270300002</v>
      </c>
      <c r="C1690" s="423" t="s">
        <v>2447</v>
      </c>
      <c r="D1690" s="423" t="s">
        <v>2448</v>
      </c>
      <c r="E1690" s="423"/>
      <c r="F1690" s="424" t="s">
        <v>2431</v>
      </c>
      <c r="G1690" s="478">
        <v>130.4</v>
      </c>
      <c r="H1690" s="478">
        <v>123.9</v>
      </c>
      <c r="I1690" s="478">
        <v>117.6</v>
      </c>
      <c r="J1690" s="478">
        <v>108</v>
      </c>
      <c r="K1690" s="478">
        <v>96</v>
      </c>
      <c r="L1690" s="441" t="s">
        <v>2449</v>
      </c>
    </row>
    <row r="1691" s="396" customFormat="1" ht="39.95" customHeight="1" spans="1:12">
      <c r="A1691" s="421" t="s">
        <v>174</v>
      </c>
      <c r="B1691" s="422">
        <v>270300003</v>
      </c>
      <c r="C1691" s="423" t="s">
        <v>2450</v>
      </c>
      <c r="D1691" s="423" t="s">
        <v>2451</v>
      </c>
      <c r="E1691" s="423"/>
      <c r="F1691" s="424" t="s">
        <v>2431</v>
      </c>
      <c r="G1691" s="478">
        <v>130.2</v>
      </c>
      <c r="H1691" s="478">
        <v>128.8</v>
      </c>
      <c r="I1691" s="478">
        <v>122.3</v>
      </c>
      <c r="J1691" s="478">
        <v>112.2</v>
      </c>
      <c r="K1691" s="478">
        <v>99.8</v>
      </c>
      <c r="L1691" s="441" t="s">
        <v>2446</v>
      </c>
    </row>
    <row r="1692" s="396" customFormat="1" ht="44.1" customHeight="1" spans="1:12">
      <c r="A1692" s="421" t="s">
        <v>174</v>
      </c>
      <c r="B1692" s="422">
        <v>270300004</v>
      </c>
      <c r="C1692" s="423" t="s">
        <v>2452</v>
      </c>
      <c r="D1692" s="423" t="s">
        <v>2453</v>
      </c>
      <c r="E1692" s="423"/>
      <c r="F1692" s="424" t="s">
        <v>2431</v>
      </c>
      <c r="G1692" s="478">
        <v>128</v>
      </c>
      <c r="H1692" s="478">
        <v>128</v>
      </c>
      <c r="I1692" s="478">
        <v>121.6</v>
      </c>
      <c r="J1692" s="478">
        <v>111.6</v>
      </c>
      <c r="K1692" s="478">
        <v>99.3</v>
      </c>
      <c r="L1692" s="441" t="s">
        <v>2446</v>
      </c>
    </row>
    <row r="1693" s="392" customFormat="1" ht="60.95" customHeight="1" spans="1:12">
      <c r="A1693" s="421" t="s">
        <v>305</v>
      </c>
      <c r="B1693" s="422">
        <v>270300005</v>
      </c>
      <c r="C1693" s="423" t="s">
        <v>2454</v>
      </c>
      <c r="D1693" s="423"/>
      <c r="E1693" s="423"/>
      <c r="F1693" s="424" t="s">
        <v>2455</v>
      </c>
      <c r="G1693" s="478">
        <v>135.6</v>
      </c>
      <c r="H1693" s="478">
        <v>128.8</v>
      </c>
      <c r="I1693" s="478">
        <v>119.9</v>
      </c>
      <c r="J1693" s="479">
        <v>80.75</v>
      </c>
      <c r="K1693" s="479">
        <v>74.1928571428571</v>
      </c>
      <c r="L1693" s="441" t="s">
        <v>2456</v>
      </c>
    </row>
    <row r="1694" s="392" customFormat="1" ht="30" customHeight="1" spans="1:12">
      <c r="A1694" s="421" t="s">
        <v>174</v>
      </c>
      <c r="B1694" s="422">
        <v>270300006</v>
      </c>
      <c r="C1694" s="423" t="s">
        <v>2457</v>
      </c>
      <c r="D1694" s="423" t="s">
        <v>2458</v>
      </c>
      <c r="E1694" s="423"/>
      <c r="F1694" s="424" t="s">
        <v>2459</v>
      </c>
      <c r="G1694" s="478">
        <v>112.2</v>
      </c>
      <c r="H1694" s="478">
        <v>106.6</v>
      </c>
      <c r="I1694" s="478">
        <v>106.6</v>
      </c>
      <c r="J1694" s="479">
        <v>93.63</v>
      </c>
      <c r="K1694" s="480">
        <v>71.0428571428571</v>
      </c>
      <c r="L1694" s="441"/>
    </row>
    <row r="1695" s="392" customFormat="1" ht="30" customHeight="1" spans="1:12">
      <c r="A1695" s="421" t="s">
        <v>369</v>
      </c>
      <c r="B1695" s="422">
        <v>270300007</v>
      </c>
      <c r="C1695" s="423" t="s">
        <v>2460</v>
      </c>
      <c r="D1695" s="423"/>
      <c r="E1695" s="423"/>
      <c r="F1695" s="424" t="s">
        <v>2431</v>
      </c>
      <c r="G1695" s="478">
        <v>66</v>
      </c>
      <c r="H1695" s="478">
        <v>62.7</v>
      </c>
      <c r="I1695" s="478">
        <v>62.7</v>
      </c>
      <c r="J1695" s="479">
        <v>55.3266666666667</v>
      </c>
      <c r="K1695" s="479">
        <v>41.5785714285714</v>
      </c>
      <c r="L1695" s="441"/>
    </row>
    <row r="1696" s="392" customFormat="1" ht="30" customHeight="1" spans="1:12">
      <c r="A1696" s="421" t="s">
        <v>174</v>
      </c>
      <c r="B1696" s="422">
        <v>270300008</v>
      </c>
      <c r="C1696" s="423" t="s">
        <v>2461</v>
      </c>
      <c r="D1696" s="423"/>
      <c r="E1696" s="423"/>
      <c r="F1696" s="424" t="s">
        <v>2431</v>
      </c>
      <c r="G1696" s="478">
        <v>135.6</v>
      </c>
      <c r="H1696" s="478">
        <v>128.8</v>
      </c>
      <c r="I1696" s="478">
        <v>119.9</v>
      </c>
      <c r="J1696" s="479">
        <v>90.785</v>
      </c>
      <c r="K1696" s="479">
        <v>78.8171428571429</v>
      </c>
      <c r="L1696" s="441"/>
    </row>
    <row r="1697" s="392" customFormat="1" ht="48" customHeight="1" spans="1:12">
      <c r="A1697" s="421" t="s">
        <v>174</v>
      </c>
      <c r="B1697" s="422">
        <v>270300009</v>
      </c>
      <c r="C1697" s="423" t="s">
        <v>2462</v>
      </c>
      <c r="D1697" s="423"/>
      <c r="E1697" s="423"/>
      <c r="F1697" s="424" t="s">
        <v>2431</v>
      </c>
      <c r="G1697" s="478">
        <v>93.5</v>
      </c>
      <c r="H1697" s="478">
        <v>88.8</v>
      </c>
      <c r="I1697" s="478">
        <v>88.8</v>
      </c>
      <c r="J1697" s="480">
        <v>77.9733333333333</v>
      </c>
      <c r="K1697" s="479">
        <v>59.2142857142857</v>
      </c>
      <c r="L1697" s="441" t="s">
        <v>2463</v>
      </c>
    </row>
    <row r="1698" s="392" customFormat="1" ht="30" customHeight="1" spans="1:12">
      <c r="A1698" s="421" t="s">
        <v>174</v>
      </c>
      <c r="B1698" s="422">
        <v>270300010</v>
      </c>
      <c r="C1698" s="423" t="s">
        <v>2464</v>
      </c>
      <c r="D1698" s="423"/>
      <c r="E1698" s="423"/>
      <c r="F1698" s="424" t="s">
        <v>2431</v>
      </c>
      <c r="G1698" s="478">
        <v>271.2</v>
      </c>
      <c r="H1698" s="478">
        <v>257.6</v>
      </c>
      <c r="I1698" s="478">
        <v>239.9</v>
      </c>
      <c r="J1698" s="480">
        <v>181</v>
      </c>
      <c r="K1698" s="480">
        <v>157</v>
      </c>
      <c r="L1698" s="441"/>
    </row>
    <row r="1699" s="392" customFormat="1" ht="30" customHeight="1" spans="1:12">
      <c r="A1699" s="421" t="s">
        <v>174</v>
      </c>
      <c r="B1699" s="422">
        <v>2704</v>
      </c>
      <c r="C1699" s="423" t="s">
        <v>2465</v>
      </c>
      <c r="D1699" s="423" t="s">
        <v>2466</v>
      </c>
      <c r="E1699" s="423" t="s">
        <v>179</v>
      </c>
      <c r="F1699" s="424"/>
      <c r="G1699" s="478"/>
      <c r="H1699" s="478"/>
      <c r="I1699" s="478"/>
      <c r="J1699" s="478"/>
      <c r="K1699" s="478"/>
      <c r="L1699" s="441" t="s">
        <v>2467</v>
      </c>
    </row>
    <row r="1700" s="392" customFormat="1" ht="30" customHeight="1" spans="1:12">
      <c r="A1700" s="421" t="s">
        <v>2468</v>
      </c>
      <c r="B1700" s="422">
        <v>270400001</v>
      </c>
      <c r="C1700" s="423" t="s">
        <v>2469</v>
      </c>
      <c r="D1700" s="423"/>
      <c r="E1700" s="423" t="s">
        <v>59</v>
      </c>
      <c r="F1700" s="424" t="s">
        <v>23</v>
      </c>
      <c r="G1700" s="487">
        <v>271.2</v>
      </c>
      <c r="H1700" s="487">
        <v>257.6</v>
      </c>
      <c r="I1700" s="487">
        <v>239.9</v>
      </c>
      <c r="J1700" s="487">
        <v>226</v>
      </c>
      <c r="K1700" s="487">
        <v>184</v>
      </c>
      <c r="L1700" s="441" t="s">
        <v>2470</v>
      </c>
    </row>
    <row r="1701" s="392" customFormat="1" ht="30" customHeight="1" spans="1:12">
      <c r="A1701" s="421" t="s">
        <v>393</v>
      </c>
      <c r="B1701" s="422">
        <v>270400002</v>
      </c>
      <c r="C1701" s="423" t="s">
        <v>2471</v>
      </c>
      <c r="D1701" s="423" t="s">
        <v>2472</v>
      </c>
      <c r="E1701" s="423"/>
      <c r="F1701" s="424" t="s">
        <v>2431</v>
      </c>
      <c r="G1701" s="478">
        <v>135.6</v>
      </c>
      <c r="H1701" s="478">
        <v>128.8</v>
      </c>
      <c r="I1701" s="478">
        <v>119.9</v>
      </c>
      <c r="J1701" s="479">
        <v>90.785</v>
      </c>
      <c r="K1701" s="479">
        <v>82.7866666666667</v>
      </c>
      <c r="L1701" s="441"/>
    </row>
    <row r="1702" s="392" customFormat="1" ht="30" customHeight="1" spans="1:12">
      <c r="A1702" s="421" t="s">
        <v>393</v>
      </c>
      <c r="B1702" s="422">
        <v>270400003</v>
      </c>
      <c r="C1702" s="423" t="s">
        <v>2473</v>
      </c>
      <c r="D1702" s="423" t="s">
        <v>2474</v>
      </c>
      <c r="E1702" s="423"/>
      <c r="F1702" s="424" t="s">
        <v>1072</v>
      </c>
      <c r="G1702" s="478">
        <v>152</v>
      </c>
      <c r="H1702" s="478">
        <v>144.4</v>
      </c>
      <c r="I1702" s="478">
        <v>135.3</v>
      </c>
      <c r="J1702" s="478">
        <v>109</v>
      </c>
      <c r="K1702" s="479">
        <v>92.1816666666667</v>
      </c>
      <c r="L1702" s="441"/>
    </row>
    <row r="1703" s="392" customFormat="1" ht="30" customHeight="1" spans="1:12">
      <c r="A1703" s="421" t="s">
        <v>174</v>
      </c>
      <c r="B1703" s="422">
        <v>2705</v>
      </c>
      <c r="C1703" s="423" t="s">
        <v>2475</v>
      </c>
      <c r="D1703" s="423"/>
      <c r="E1703" s="423"/>
      <c r="F1703" s="424"/>
      <c r="G1703" s="478"/>
      <c r="H1703" s="478"/>
      <c r="I1703" s="478"/>
      <c r="J1703" s="478"/>
      <c r="K1703" s="478"/>
      <c r="L1703" s="441"/>
    </row>
    <row r="1704" s="392" customFormat="1" ht="95.25" customHeight="1" spans="1:12">
      <c r="A1704" s="421" t="s">
        <v>174</v>
      </c>
      <c r="B1704" s="422">
        <v>270500001</v>
      </c>
      <c r="C1704" s="423" t="s">
        <v>2476</v>
      </c>
      <c r="D1704" s="423"/>
      <c r="E1704" s="423"/>
      <c r="F1704" s="424" t="s">
        <v>2477</v>
      </c>
      <c r="G1704" s="478">
        <v>64.3</v>
      </c>
      <c r="H1704" s="478">
        <v>61.2</v>
      </c>
      <c r="I1704" s="478">
        <v>57.2</v>
      </c>
      <c r="J1704" s="479">
        <v>46.8766666666667</v>
      </c>
      <c r="K1704" s="479">
        <v>39.3466666666667</v>
      </c>
      <c r="L1704" s="441"/>
    </row>
    <row r="1705" s="396" customFormat="1" ht="30" customHeight="1" spans="1:12">
      <c r="A1705" s="421" t="s">
        <v>393</v>
      </c>
      <c r="B1705" s="422">
        <v>270500002</v>
      </c>
      <c r="C1705" s="423" t="s">
        <v>2478</v>
      </c>
      <c r="D1705" s="423"/>
      <c r="E1705" s="423"/>
      <c r="F1705" s="424" t="s">
        <v>2477</v>
      </c>
      <c r="G1705" s="425">
        <v>127.5</v>
      </c>
      <c r="H1705" s="425">
        <v>119</v>
      </c>
      <c r="I1705" s="425">
        <v>111.1</v>
      </c>
      <c r="J1705" s="425">
        <v>101.9</v>
      </c>
      <c r="K1705" s="425">
        <v>90.6</v>
      </c>
      <c r="L1705" s="441" t="s">
        <v>2479</v>
      </c>
    </row>
    <row r="1706" s="392" customFormat="1" ht="30" customHeight="1" spans="1:12">
      <c r="A1706" s="421" t="s">
        <v>174</v>
      </c>
      <c r="B1706" s="422">
        <v>270500003</v>
      </c>
      <c r="C1706" s="423" t="s">
        <v>2480</v>
      </c>
      <c r="D1706" s="423"/>
      <c r="E1706" s="423"/>
      <c r="F1706" s="424" t="s">
        <v>2477</v>
      </c>
      <c r="G1706" s="478">
        <v>101</v>
      </c>
      <c r="H1706" s="478">
        <v>96</v>
      </c>
      <c r="I1706" s="478">
        <v>89.4</v>
      </c>
      <c r="J1706" s="479">
        <v>73.6366666666667</v>
      </c>
      <c r="K1706" s="479">
        <v>62.1833333333333</v>
      </c>
      <c r="L1706" s="441"/>
    </row>
    <row r="1707" s="392" customFormat="1" ht="30" customHeight="1" spans="1:12">
      <c r="A1707" s="421" t="s">
        <v>393</v>
      </c>
      <c r="B1707" s="422">
        <v>270500004</v>
      </c>
      <c r="C1707" s="423" t="s">
        <v>2481</v>
      </c>
      <c r="D1707" s="423"/>
      <c r="E1707" s="423" t="s">
        <v>2345</v>
      </c>
      <c r="F1707" s="424" t="s">
        <v>23</v>
      </c>
      <c r="G1707" s="478">
        <v>116.4</v>
      </c>
      <c r="H1707" s="478">
        <v>110.6</v>
      </c>
      <c r="I1707" s="478">
        <v>104.8</v>
      </c>
      <c r="J1707" s="479">
        <v>86.5733333333333</v>
      </c>
      <c r="K1707" s="480">
        <v>68.9733333333333</v>
      </c>
      <c r="L1707" s="441"/>
    </row>
    <row r="1708" s="392" customFormat="1" ht="30" customHeight="1" spans="1:12">
      <c r="A1708" s="421" t="s">
        <v>229</v>
      </c>
      <c r="B1708" s="422" t="s">
        <v>2482</v>
      </c>
      <c r="C1708" s="423" t="s">
        <v>2483</v>
      </c>
      <c r="D1708" s="423"/>
      <c r="E1708" s="423"/>
      <c r="F1708" s="424" t="s">
        <v>23</v>
      </c>
      <c r="G1708" s="478">
        <v>340</v>
      </c>
      <c r="H1708" s="478">
        <v>340</v>
      </c>
      <c r="I1708" s="478">
        <v>340</v>
      </c>
      <c r="J1708" s="478">
        <v>278</v>
      </c>
      <c r="K1708" s="478">
        <v>246</v>
      </c>
      <c r="L1708" s="441"/>
    </row>
    <row r="1709" s="392" customFormat="1" ht="30" customHeight="1" spans="1:12">
      <c r="A1709" s="421" t="s">
        <v>174</v>
      </c>
      <c r="B1709" s="422">
        <v>2706</v>
      </c>
      <c r="C1709" s="423" t="s">
        <v>2484</v>
      </c>
      <c r="D1709" s="423" t="s">
        <v>2485</v>
      </c>
      <c r="E1709" s="423"/>
      <c r="F1709" s="424"/>
      <c r="G1709" s="526"/>
      <c r="H1709" s="526"/>
      <c r="I1709" s="526"/>
      <c r="J1709" s="526"/>
      <c r="K1709" s="526"/>
      <c r="L1709" s="441"/>
    </row>
    <row r="1710" s="392" customFormat="1" ht="30" customHeight="1" spans="1:12">
      <c r="A1710" s="421" t="s">
        <v>174</v>
      </c>
      <c r="B1710" s="422">
        <v>270600001</v>
      </c>
      <c r="C1710" s="423" t="s">
        <v>2486</v>
      </c>
      <c r="D1710" s="423"/>
      <c r="E1710" s="423"/>
      <c r="F1710" s="424" t="s">
        <v>2487</v>
      </c>
      <c r="G1710" s="478">
        <v>163.8</v>
      </c>
      <c r="H1710" s="478">
        <v>155.6</v>
      </c>
      <c r="I1710" s="478">
        <v>144.7</v>
      </c>
      <c r="J1710" s="478">
        <v>119</v>
      </c>
      <c r="K1710" s="478">
        <v>100</v>
      </c>
      <c r="L1710" s="441"/>
    </row>
    <row r="1711" s="392" customFormat="1" ht="30" customHeight="1" spans="1:12">
      <c r="A1711" s="421" t="s">
        <v>174</v>
      </c>
      <c r="B1711" s="422">
        <v>270600002</v>
      </c>
      <c r="C1711" s="423" t="s">
        <v>2488</v>
      </c>
      <c r="D1711" s="423"/>
      <c r="E1711" s="423"/>
      <c r="F1711" s="424" t="s">
        <v>2487</v>
      </c>
      <c r="G1711" s="478">
        <v>187</v>
      </c>
      <c r="H1711" s="478">
        <v>177.7</v>
      </c>
      <c r="I1711" s="478">
        <v>177.7</v>
      </c>
      <c r="J1711" s="478">
        <v>156</v>
      </c>
      <c r="K1711" s="478">
        <v>119</v>
      </c>
      <c r="L1711" s="441"/>
    </row>
    <row r="1712" s="392" customFormat="1" ht="30" customHeight="1" spans="1:12">
      <c r="A1712" s="421" t="s">
        <v>369</v>
      </c>
      <c r="B1712" s="422">
        <v>270600003</v>
      </c>
      <c r="C1712" s="423" t="s">
        <v>2489</v>
      </c>
      <c r="D1712" s="423"/>
      <c r="E1712" s="423"/>
      <c r="F1712" s="424" t="s">
        <v>2487</v>
      </c>
      <c r="G1712" s="478">
        <v>149.6</v>
      </c>
      <c r="H1712" s="478">
        <v>142.1</v>
      </c>
      <c r="I1712" s="478">
        <v>142.1</v>
      </c>
      <c r="J1712" s="478">
        <v>124</v>
      </c>
      <c r="K1712" s="478">
        <v>95.9</v>
      </c>
      <c r="L1712" s="441"/>
    </row>
    <row r="1713" s="392" customFormat="1" ht="30" customHeight="1" spans="1:12">
      <c r="A1713" s="421" t="s">
        <v>174</v>
      </c>
      <c r="B1713" s="422">
        <v>2707</v>
      </c>
      <c r="C1713" s="423" t="s">
        <v>2490</v>
      </c>
      <c r="D1713" s="423"/>
      <c r="E1713" s="423"/>
      <c r="F1713" s="424"/>
      <c r="G1713" s="526"/>
      <c r="H1713" s="526"/>
      <c r="I1713" s="526"/>
      <c r="J1713" s="526"/>
      <c r="K1713" s="526"/>
      <c r="L1713" s="441"/>
    </row>
    <row r="1714" s="392" customFormat="1" ht="30" customHeight="1" spans="1:12">
      <c r="A1714" s="421" t="s">
        <v>284</v>
      </c>
      <c r="B1714" s="422">
        <v>270700001</v>
      </c>
      <c r="C1714" s="423" t="s">
        <v>2491</v>
      </c>
      <c r="D1714" s="423"/>
      <c r="E1714" s="423"/>
      <c r="F1714" s="424" t="s">
        <v>1072</v>
      </c>
      <c r="G1714" s="478">
        <v>110.5</v>
      </c>
      <c r="H1714" s="478">
        <v>105</v>
      </c>
      <c r="I1714" s="478">
        <v>105</v>
      </c>
      <c r="J1714" s="479">
        <v>90.65</v>
      </c>
      <c r="K1714" s="479">
        <v>76.5433333333333</v>
      </c>
      <c r="L1714" s="441"/>
    </row>
    <row r="1715" s="392" customFormat="1" ht="30" customHeight="1" spans="1:12">
      <c r="A1715" s="421" t="s">
        <v>284</v>
      </c>
      <c r="B1715" s="422">
        <v>270700002</v>
      </c>
      <c r="C1715" s="423" t="s">
        <v>2492</v>
      </c>
      <c r="D1715" s="423" t="s">
        <v>2493</v>
      </c>
      <c r="E1715" s="423"/>
      <c r="F1715" s="424" t="s">
        <v>1072</v>
      </c>
      <c r="G1715" s="478">
        <v>111</v>
      </c>
      <c r="H1715" s="478">
        <v>105.5</v>
      </c>
      <c r="I1715" s="478">
        <v>98.4</v>
      </c>
      <c r="J1715" s="479">
        <v>88.9033333333334</v>
      </c>
      <c r="K1715" s="479">
        <v>72.095</v>
      </c>
      <c r="L1715" s="441"/>
    </row>
    <row r="1716" s="392" customFormat="1" ht="30" customHeight="1" spans="1:12">
      <c r="A1716" s="421" t="s">
        <v>174</v>
      </c>
      <c r="B1716" s="422">
        <v>270700004</v>
      </c>
      <c r="C1716" s="423" t="s">
        <v>2494</v>
      </c>
      <c r="D1716" s="423"/>
      <c r="E1716" s="423"/>
      <c r="F1716" s="424" t="s">
        <v>1072</v>
      </c>
      <c r="G1716" s="478">
        <v>126.9</v>
      </c>
      <c r="H1716" s="478">
        <v>123.9</v>
      </c>
      <c r="I1716" s="478">
        <v>123.9</v>
      </c>
      <c r="J1716" s="480">
        <v>95</v>
      </c>
      <c r="K1716" s="479">
        <v>86.1166666666667</v>
      </c>
      <c r="L1716" s="441"/>
    </row>
    <row r="1717" s="401" customFormat="1" ht="30" customHeight="1" spans="1:12">
      <c r="A1717" s="421" t="s">
        <v>177</v>
      </c>
      <c r="B1717" s="422">
        <v>270700005</v>
      </c>
      <c r="C1717" s="423" t="s">
        <v>2495</v>
      </c>
      <c r="D1717" s="423"/>
      <c r="E1717" s="423" t="s">
        <v>2345</v>
      </c>
      <c r="F1717" s="424" t="s">
        <v>1072</v>
      </c>
      <c r="G1717" s="478">
        <v>594</v>
      </c>
      <c r="H1717" s="478">
        <v>564.3</v>
      </c>
      <c r="I1717" s="478">
        <v>564.3</v>
      </c>
      <c r="J1717" s="478">
        <v>518</v>
      </c>
      <c r="K1717" s="478">
        <v>371</v>
      </c>
      <c r="L1717" s="441"/>
    </row>
    <row r="1718" s="392" customFormat="1" ht="30" customHeight="1" spans="1:12">
      <c r="A1718" s="421" t="s">
        <v>229</v>
      </c>
      <c r="B1718" s="422" t="s">
        <v>2496</v>
      </c>
      <c r="C1718" s="423" t="s">
        <v>2497</v>
      </c>
      <c r="D1718" s="423" t="s">
        <v>2498</v>
      </c>
      <c r="E1718" s="423"/>
      <c r="F1718" s="424" t="s">
        <v>23</v>
      </c>
      <c r="G1718" s="478">
        <v>111</v>
      </c>
      <c r="H1718" s="478">
        <v>105.5</v>
      </c>
      <c r="I1718" s="478">
        <v>98.4</v>
      </c>
      <c r="J1718" s="479">
        <v>88.9033333333334</v>
      </c>
      <c r="K1718" s="479">
        <v>72.095</v>
      </c>
      <c r="L1718" s="441"/>
    </row>
    <row r="1719" s="392" customFormat="1" ht="30" customHeight="1" spans="1:12">
      <c r="A1719" s="421" t="s">
        <v>229</v>
      </c>
      <c r="B1719" s="422" t="s">
        <v>2499</v>
      </c>
      <c r="C1719" s="423" t="s">
        <v>2500</v>
      </c>
      <c r="D1719" s="423" t="s">
        <v>2501</v>
      </c>
      <c r="E1719" s="423"/>
      <c r="F1719" s="424" t="s">
        <v>23</v>
      </c>
      <c r="G1719" s="478">
        <v>68</v>
      </c>
      <c r="H1719" s="478">
        <v>64.6</v>
      </c>
      <c r="I1719" s="478">
        <v>60.2</v>
      </c>
      <c r="J1719" s="479">
        <v>54.36</v>
      </c>
      <c r="K1719" s="479">
        <v>44.2366666666667</v>
      </c>
      <c r="L1719" s="441"/>
    </row>
    <row r="1720" s="392" customFormat="1" ht="30" customHeight="1" spans="1:12">
      <c r="A1720" s="421" t="s">
        <v>229</v>
      </c>
      <c r="B1720" s="422" t="s">
        <v>2502</v>
      </c>
      <c r="C1720" s="423" t="s">
        <v>2503</v>
      </c>
      <c r="D1720" s="423" t="s">
        <v>2504</v>
      </c>
      <c r="E1720" s="423"/>
      <c r="F1720" s="424" t="s">
        <v>23</v>
      </c>
      <c r="G1720" s="478">
        <v>68</v>
      </c>
      <c r="H1720" s="478">
        <v>64.6</v>
      </c>
      <c r="I1720" s="478">
        <v>60.2</v>
      </c>
      <c r="J1720" s="480">
        <v>54.9666666666667</v>
      </c>
      <c r="K1720" s="479">
        <v>44.2366666666667</v>
      </c>
      <c r="L1720" s="441"/>
    </row>
    <row r="1721" s="392" customFormat="1" ht="30" customHeight="1" spans="1:12">
      <c r="A1721" s="421" t="s">
        <v>1810</v>
      </c>
      <c r="B1721" s="422" t="s">
        <v>2505</v>
      </c>
      <c r="C1721" s="423" t="s">
        <v>2506</v>
      </c>
      <c r="D1721" s="423"/>
      <c r="E1721" s="423"/>
      <c r="F1721" s="424" t="s">
        <v>23</v>
      </c>
      <c r="G1721" s="478">
        <v>204</v>
      </c>
      <c r="H1721" s="478">
        <v>193.8</v>
      </c>
      <c r="I1721" s="478">
        <v>180.5</v>
      </c>
      <c r="J1721" s="478">
        <v>178</v>
      </c>
      <c r="K1721" s="478">
        <v>148</v>
      </c>
      <c r="L1721" s="441" t="s">
        <v>2507</v>
      </c>
    </row>
    <row r="1722" s="392" customFormat="1" ht="51.75" customHeight="1" spans="1:12">
      <c r="A1722" s="421" t="s">
        <v>284</v>
      </c>
      <c r="B1722" s="422">
        <v>2708</v>
      </c>
      <c r="C1722" s="423" t="s">
        <v>2508</v>
      </c>
      <c r="D1722" s="423"/>
      <c r="E1722" s="423"/>
      <c r="F1722" s="424"/>
      <c r="G1722" s="478"/>
      <c r="H1722" s="478"/>
      <c r="I1722" s="478"/>
      <c r="J1722" s="478"/>
      <c r="K1722" s="478"/>
      <c r="L1722" s="441" t="s">
        <v>2509</v>
      </c>
    </row>
    <row r="1723" s="392" customFormat="1" ht="30" customHeight="1" spans="1:12">
      <c r="A1723" s="421" t="s">
        <v>284</v>
      </c>
      <c r="B1723" s="422">
        <v>270800001</v>
      </c>
      <c r="C1723" s="423" t="s">
        <v>2510</v>
      </c>
      <c r="D1723" s="423" t="s">
        <v>2511</v>
      </c>
      <c r="E1723" s="423"/>
      <c r="F1723" s="424" t="s">
        <v>23</v>
      </c>
      <c r="G1723" s="478">
        <v>102</v>
      </c>
      <c r="H1723" s="478">
        <v>96.9</v>
      </c>
      <c r="I1723" s="478">
        <v>90.2</v>
      </c>
      <c r="J1723" s="479">
        <v>78.8433333333333</v>
      </c>
      <c r="K1723" s="479">
        <v>64.5216666666667</v>
      </c>
      <c r="L1723" s="441"/>
    </row>
    <row r="1724" s="392" customFormat="1" ht="30" customHeight="1" spans="1:12">
      <c r="A1724" s="421" t="s">
        <v>284</v>
      </c>
      <c r="B1724" s="422">
        <v>270800002</v>
      </c>
      <c r="C1724" s="423" t="s">
        <v>2512</v>
      </c>
      <c r="D1724" s="423"/>
      <c r="E1724" s="423"/>
      <c r="F1724" s="424" t="s">
        <v>23</v>
      </c>
      <c r="G1724" s="478">
        <v>128</v>
      </c>
      <c r="H1724" s="478">
        <v>121.6</v>
      </c>
      <c r="I1724" s="478">
        <v>113.4</v>
      </c>
      <c r="J1724" s="478">
        <v>102</v>
      </c>
      <c r="K1724" s="479">
        <v>83.155</v>
      </c>
      <c r="L1724" s="441"/>
    </row>
    <row r="1725" s="392" customFormat="1" ht="30" customHeight="1" spans="1:12">
      <c r="A1725" s="421" t="s">
        <v>284</v>
      </c>
      <c r="B1725" s="422">
        <v>270800003</v>
      </c>
      <c r="C1725" s="423" t="s">
        <v>2513</v>
      </c>
      <c r="D1725" s="423" t="s">
        <v>2514</v>
      </c>
      <c r="E1725" s="423"/>
      <c r="F1725" s="424" t="s">
        <v>23</v>
      </c>
      <c r="G1725" s="478">
        <v>60</v>
      </c>
      <c r="H1725" s="478">
        <v>57</v>
      </c>
      <c r="I1725" s="478">
        <v>53.3</v>
      </c>
      <c r="J1725" s="479">
        <v>48.8116666666667</v>
      </c>
      <c r="K1725" s="479">
        <v>38.9183333333333</v>
      </c>
      <c r="L1725" s="441"/>
    </row>
    <row r="1726" s="392" customFormat="1" ht="30" customHeight="1" spans="1:12">
      <c r="A1726" s="421" t="s">
        <v>284</v>
      </c>
      <c r="B1726" s="422">
        <v>270800004</v>
      </c>
      <c r="C1726" s="423" t="s">
        <v>2515</v>
      </c>
      <c r="D1726" s="423" t="s">
        <v>2516</v>
      </c>
      <c r="E1726" s="423"/>
      <c r="F1726" s="424" t="s">
        <v>23</v>
      </c>
      <c r="G1726" s="478">
        <v>186</v>
      </c>
      <c r="H1726" s="478">
        <v>176.7</v>
      </c>
      <c r="I1726" s="478">
        <v>164.8</v>
      </c>
      <c r="J1726" s="478">
        <v>134</v>
      </c>
      <c r="K1726" s="478">
        <v>114</v>
      </c>
      <c r="L1726" s="441"/>
    </row>
    <row r="1727" s="392" customFormat="1" ht="30" customHeight="1" spans="1:12">
      <c r="A1727" s="421" t="s">
        <v>284</v>
      </c>
      <c r="B1727" s="422">
        <v>270800005</v>
      </c>
      <c r="C1727" s="423" t="s">
        <v>2517</v>
      </c>
      <c r="D1727" s="423"/>
      <c r="E1727" s="423"/>
      <c r="F1727" s="424" t="s">
        <v>2487</v>
      </c>
      <c r="G1727" s="478">
        <v>25</v>
      </c>
      <c r="H1727" s="478">
        <v>23.8</v>
      </c>
      <c r="I1727" s="478">
        <v>22</v>
      </c>
      <c r="J1727" s="479">
        <v>20.8833333333333</v>
      </c>
      <c r="K1727" s="479">
        <v>16.3992857142857</v>
      </c>
      <c r="L1727" s="441" t="s">
        <v>2518</v>
      </c>
    </row>
    <row r="1728" s="392" customFormat="1" ht="30" customHeight="1" spans="1:12">
      <c r="A1728" s="421" t="s">
        <v>284</v>
      </c>
      <c r="B1728" s="422">
        <v>270800006</v>
      </c>
      <c r="C1728" s="423" t="s">
        <v>2519</v>
      </c>
      <c r="D1728" s="423"/>
      <c r="E1728" s="423"/>
      <c r="F1728" s="424" t="s">
        <v>2520</v>
      </c>
      <c r="G1728" s="478">
        <v>25.8</v>
      </c>
      <c r="H1728" s="478">
        <v>25.6</v>
      </c>
      <c r="I1728" s="478">
        <v>25.6</v>
      </c>
      <c r="J1728" s="479">
        <v>22.0833333333333</v>
      </c>
      <c r="K1728" s="479">
        <v>17.6164285714286</v>
      </c>
      <c r="L1728" s="441" t="s">
        <v>2518</v>
      </c>
    </row>
    <row r="1729" s="392" customFormat="1" ht="30" customHeight="1" spans="1:12">
      <c r="A1729" s="421" t="s">
        <v>113</v>
      </c>
      <c r="B1729" s="422">
        <v>270800007</v>
      </c>
      <c r="C1729" s="423" t="s">
        <v>2521</v>
      </c>
      <c r="D1729" s="423"/>
      <c r="E1729" s="423"/>
      <c r="F1729" s="424" t="s">
        <v>23</v>
      </c>
      <c r="G1729" s="478">
        <v>124.2</v>
      </c>
      <c r="H1729" s="478">
        <v>119.2</v>
      </c>
      <c r="I1729" s="478">
        <v>119.2</v>
      </c>
      <c r="J1729" s="480">
        <v>102</v>
      </c>
      <c r="K1729" s="479">
        <v>79.345</v>
      </c>
      <c r="L1729" s="441" t="s">
        <v>2522</v>
      </c>
    </row>
    <row r="1730" s="392" customFormat="1" ht="30" customHeight="1" spans="1:12">
      <c r="A1730" s="421" t="s">
        <v>113</v>
      </c>
      <c r="B1730" s="422">
        <v>270800008</v>
      </c>
      <c r="C1730" s="423" t="s">
        <v>2523</v>
      </c>
      <c r="D1730" s="423"/>
      <c r="E1730" s="423"/>
      <c r="F1730" s="424" t="s">
        <v>23</v>
      </c>
      <c r="G1730" s="478">
        <v>46.4</v>
      </c>
      <c r="H1730" s="478">
        <v>44.6</v>
      </c>
      <c r="I1730" s="478">
        <v>44.6</v>
      </c>
      <c r="J1730" s="479">
        <v>38.3133333333333</v>
      </c>
      <c r="K1730" s="479">
        <v>29.5078571428571</v>
      </c>
      <c r="L1730" s="441" t="s">
        <v>2524</v>
      </c>
    </row>
    <row r="1731" s="392" customFormat="1" ht="126.75" customHeight="1" spans="1:12">
      <c r="A1731" s="421" t="s">
        <v>305</v>
      </c>
      <c r="B1731" s="422">
        <v>270800009</v>
      </c>
      <c r="C1731" s="423" t="s">
        <v>2525</v>
      </c>
      <c r="D1731" s="423" t="s">
        <v>2526</v>
      </c>
      <c r="E1731" s="423"/>
      <c r="F1731" s="424" t="s">
        <v>23</v>
      </c>
      <c r="G1731" s="478">
        <v>288</v>
      </c>
      <c r="H1731" s="478">
        <v>273.6</v>
      </c>
      <c r="I1731" s="478">
        <v>257.9</v>
      </c>
      <c r="J1731" s="478">
        <v>244</v>
      </c>
      <c r="K1731" s="478">
        <v>193</v>
      </c>
      <c r="L1731" s="441" t="s">
        <v>2527</v>
      </c>
    </row>
    <row r="1732" s="392" customFormat="1" ht="30" customHeight="1" spans="1:12">
      <c r="A1732" s="421"/>
      <c r="B1732" s="422"/>
      <c r="C1732" s="423" t="s">
        <v>2528</v>
      </c>
      <c r="D1732" s="423"/>
      <c r="E1732" s="423"/>
      <c r="F1732" s="424"/>
      <c r="G1732" s="425"/>
      <c r="H1732" s="425"/>
      <c r="I1732" s="425"/>
      <c r="J1732" s="425"/>
      <c r="K1732" s="425"/>
      <c r="L1732" s="441"/>
    </row>
    <row r="1733" s="392" customFormat="1" ht="60.95" customHeight="1" spans="1:12">
      <c r="A1733" s="421" t="s">
        <v>15</v>
      </c>
      <c r="B1733" s="422"/>
      <c r="C1733" s="423" t="s">
        <v>2529</v>
      </c>
      <c r="D1733" s="423"/>
      <c r="E1733" s="423"/>
      <c r="F1733" s="424"/>
      <c r="G1733" s="425"/>
      <c r="H1733" s="425"/>
      <c r="I1733" s="425"/>
      <c r="J1733" s="425"/>
      <c r="K1733" s="425"/>
      <c r="L1733" s="441"/>
    </row>
    <row r="1734" s="392" customFormat="1" ht="30" customHeight="1" spans="1:12">
      <c r="A1734" s="421" t="s">
        <v>174</v>
      </c>
      <c r="B1734" s="422"/>
      <c r="C1734" s="423" t="s">
        <v>2530</v>
      </c>
      <c r="D1734" s="423"/>
      <c r="E1734" s="423"/>
      <c r="F1734" s="424"/>
      <c r="G1734" s="425"/>
      <c r="H1734" s="425"/>
      <c r="I1734" s="425"/>
      <c r="J1734" s="425"/>
      <c r="K1734" s="425"/>
      <c r="L1734" s="441"/>
    </row>
    <row r="1735" s="396" customFormat="1" ht="75" customHeight="1" spans="1:12">
      <c r="A1735" s="428" t="s">
        <v>153</v>
      </c>
      <c r="B1735" s="426">
        <v>31</v>
      </c>
      <c r="C1735" s="427" t="s">
        <v>2531</v>
      </c>
      <c r="D1735" s="427" t="s">
        <v>2532</v>
      </c>
      <c r="E1735" s="427"/>
      <c r="F1735" s="428"/>
      <c r="G1735" s="429"/>
      <c r="H1735" s="429"/>
      <c r="I1735" s="429"/>
      <c r="J1735" s="429"/>
      <c r="K1735" s="429"/>
      <c r="L1735" s="427"/>
    </row>
    <row r="1736" s="392" customFormat="1" ht="30" customHeight="1" spans="1:12">
      <c r="A1736" s="421" t="s">
        <v>15</v>
      </c>
      <c r="B1736" s="422">
        <v>3101</v>
      </c>
      <c r="C1736" s="423" t="s">
        <v>2533</v>
      </c>
      <c r="D1736" s="423"/>
      <c r="E1736" s="423"/>
      <c r="F1736" s="424"/>
      <c r="G1736" s="425"/>
      <c r="H1736" s="425"/>
      <c r="I1736" s="425"/>
      <c r="J1736" s="425"/>
      <c r="K1736" s="425"/>
      <c r="L1736" s="441"/>
    </row>
    <row r="1737" s="392" customFormat="1" ht="30" customHeight="1" spans="1:12">
      <c r="A1737" s="421" t="s">
        <v>15</v>
      </c>
      <c r="B1737" s="422">
        <v>310100001</v>
      </c>
      <c r="C1737" s="423" t="s">
        <v>2534</v>
      </c>
      <c r="D1737" s="423" t="s">
        <v>2535</v>
      </c>
      <c r="E1737" s="423"/>
      <c r="F1737" s="424" t="s">
        <v>23</v>
      </c>
      <c r="G1737" s="478">
        <v>37.2</v>
      </c>
      <c r="H1737" s="478">
        <v>37.2</v>
      </c>
      <c r="I1737" s="478">
        <v>37.2</v>
      </c>
      <c r="J1737" s="479">
        <v>26.3866666666667</v>
      </c>
      <c r="K1737" s="480">
        <v>22.9608333333333</v>
      </c>
      <c r="L1737" s="441"/>
    </row>
    <row r="1738" s="392" customFormat="1" ht="30" customHeight="1" spans="1:12">
      <c r="A1738" s="421" t="s">
        <v>15</v>
      </c>
      <c r="B1738" s="422">
        <v>3101000010</v>
      </c>
      <c r="C1738" s="423" t="s">
        <v>2534</v>
      </c>
      <c r="D1738" s="423" t="s">
        <v>2536</v>
      </c>
      <c r="E1738" s="423"/>
      <c r="F1738" s="424" t="s">
        <v>23</v>
      </c>
      <c r="G1738" s="478">
        <v>24.3</v>
      </c>
      <c r="H1738" s="478">
        <v>24.3</v>
      </c>
      <c r="I1738" s="478">
        <v>24.3</v>
      </c>
      <c r="J1738" s="479">
        <v>19.6733333333333</v>
      </c>
      <c r="K1738" s="479">
        <v>15.3616666666667</v>
      </c>
      <c r="L1738" s="441"/>
    </row>
    <row r="1739" s="392" customFormat="1" ht="30" customHeight="1" spans="1:12">
      <c r="A1739" s="421" t="s">
        <v>15</v>
      </c>
      <c r="B1739" s="422">
        <v>310100002</v>
      </c>
      <c r="C1739" s="423" t="s">
        <v>2537</v>
      </c>
      <c r="D1739" s="423" t="s">
        <v>2538</v>
      </c>
      <c r="E1739" s="423"/>
      <c r="F1739" s="424" t="s">
        <v>23</v>
      </c>
      <c r="G1739" s="478">
        <v>85.8</v>
      </c>
      <c r="H1739" s="478">
        <v>85.8</v>
      </c>
      <c r="I1739" s="478">
        <v>85.8</v>
      </c>
      <c r="J1739" s="479">
        <v>64.8533333333333</v>
      </c>
      <c r="K1739" s="479">
        <v>53.2175</v>
      </c>
      <c r="L1739" s="441"/>
    </row>
    <row r="1740" s="392" customFormat="1" ht="30" customHeight="1" spans="1:12">
      <c r="A1740" s="421" t="s">
        <v>15</v>
      </c>
      <c r="B1740" s="422">
        <v>310100003</v>
      </c>
      <c r="C1740" s="423" t="s">
        <v>2539</v>
      </c>
      <c r="D1740" s="423" t="s">
        <v>2540</v>
      </c>
      <c r="E1740" s="423"/>
      <c r="F1740" s="424" t="s">
        <v>23</v>
      </c>
      <c r="G1740" s="478">
        <v>48.6</v>
      </c>
      <c r="H1740" s="478">
        <v>48.6</v>
      </c>
      <c r="I1740" s="478">
        <v>48.6</v>
      </c>
      <c r="J1740" s="479">
        <v>34.76</v>
      </c>
      <c r="K1740" s="479">
        <v>30.2716666666667</v>
      </c>
      <c r="L1740" s="441"/>
    </row>
    <row r="1741" s="392" customFormat="1" ht="30" customHeight="1" spans="1:12">
      <c r="A1741" s="421" t="s">
        <v>15</v>
      </c>
      <c r="B1741" s="422">
        <v>310100004</v>
      </c>
      <c r="C1741" s="423" t="s">
        <v>2541</v>
      </c>
      <c r="D1741" s="423" t="s">
        <v>2542</v>
      </c>
      <c r="E1741" s="423"/>
      <c r="F1741" s="424" t="s">
        <v>23</v>
      </c>
      <c r="G1741" s="478">
        <v>213</v>
      </c>
      <c r="H1741" s="478">
        <v>213</v>
      </c>
      <c r="I1741" s="478">
        <v>213</v>
      </c>
      <c r="J1741" s="480">
        <v>188</v>
      </c>
      <c r="K1741" s="480">
        <v>160</v>
      </c>
      <c r="L1741" s="441" t="s">
        <v>2543</v>
      </c>
    </row>
    <row r="1742" s="392" customFormat="1" ht="30" customHeight="1" spans="1:12">
      <c r="A1742" s="421" t="s">
        <v>287</v>
      </c>
      <c r="B1742" s="422">
        <v>310100005</v>
      </c>
      <c r="C1742" s="423" t="s">
        <v>2544</v>
      </c>
      <c r="D1742" s="423" t="s">
        <v>2545</v>
      </c>
      <c r="E1742" s="423"/>
      <c r="F1742" s="424" t="s">
        <v>98</v>
      </c>
      <c r="G1742" s="478">
        <v>17.8</v>
      </c>
      <c r="H1742" s="478">
        <v>17.8</v>
      </c>
      <c r="I1742" s="478">
        <v>17.8</v>
      </c>
      <c r="J1742" s="479">
        <v>15.5033333333333</v>
      </c>
      <c r="K1742" s="479">
        <v>11.4366666666667</v>
      </c>
      <c r="L1742" s="441"/>
    </row>
    <row r="1743" s="392" customFormat="1" ht="30" customHeight="1" spans="1:12">
      <c r="A1743" s="421" t="s">
        <v>284</v>
      </c>
      <c r="B1743" s="422">
        <v>310100006</v>
      </c>
      <c r="C1743" s="423" t="s">
        <v>2546</v>
      </c>
      <c r="D1743" s="423"/>
      <c r="E1743" s="423"/>
      <c r="F1743" s="424" t="s">
        <v>23</v>
      </c>
      <c r="G1743" s="478"/>
      <c r="H1743" s="478"/>
      <c r="I1743" s="478"/>
      <c r="J1743" s="479"/>
      <c r="K1743" s="479"/>
      <c r="L1743" s="441"/>
    </row>
    <row r="1744" s="392" customFormat="1" ht="30" customHeight="1" spans="1:12">
      <c r="A1744" s="421" t="s">
        <v>15</v>
      </c>
      <c r="B1744" s="422">
        <v>310100007</v>
      </c>
      <c r="C1744" s="423" t="s">
        <v>2547</v>
      </c>
      <c r="D1744" s="423" t="s">
        <v>2548</v>
      </c>
      <c r="E1744" s="423"/>
      <c r="F1744" s="424" t="s">
        <v>2549</v>
      </c>
      <c r="G1744" s="478">
        <v>17</v>
      </c>
      <c r="H1744" s="478">
        <v>17</v>
      </c>
      <c r="I1744" s="478">
        <v>17</v>
      </c>
      <c r="J1744" s="479">
        <v>14.7833333333333</v>
      </c>
      <c r="K1744" s="479">
        <v>12.8166666666667</v>
      </c>
      <c r="L1744" s="441" t="s">
        <v>2550</v>
      </c>
    </row>
    <row r="1745" s="392" customFormat="1" ht="30" customHeight="1" spans="1:12">
      <c r="A1745" s="421" t="s">
        <v>284</v>
      </c>
      <c r="B1745" s="422">
        <v>310100008</v>
      </c>
      <c r="C1745" s="423" t="s">
        <v>2551</v>
      </c>
      <c r="D1745" s="423" t="s">
        <v>2552</v>
      </c>
      <c r="E1745" s="423"/>
      <c r="F1745" s="424" t="s">
        <v>2549</v>
      </c>
      <c r="G1745" s="478">
        <v>34</v>
      </c>
      <c r="H1745" s="478">
        <v>34</v>
      </c>
      <c r="I1745" s="478">
        <v>34</v>
      </c>
      <c r="J1745" s="479">
        <v>27.9</v>
      </c>
      <c r="K1745" s="479">
        <v>25.3783333333333</v>
      </c>
      <c r="L1745" s="441"/>
    </row>
    <row r="1746" s="392" customFormat="1" ht="92.25" customHeight="1" spans="1:12">
      <c r="A1746" s="421" t="s">
        <v>15</v>
      </c>
      <c r="B1746" s="422">
        <v>310100009</v>
      </c>
      <c r="C1746" s="423" t="s">
        <v>2553</v>
      </c>
      <c r="D1746" s="423" t="s">
        <v>2554</v>
      </c>
      <c r="E1746" s="423"/>
      <c r="F1746" s="424" t="s">
        <v>2555</v>
      </c>
      <c r="G1746" s="478">
        <v>51</v>
      </c>
      <c r="H1746" s="478">
        <v>51</v>
      </c>
      <c r="I1746" s="478">
        <v>51</v>
      </c>
      <c r="J1746" s="479">
        <v>44.74</v>
      </c>
      <c r="K1746" s="479">
        <v>38.06</v>
      </c>
      <c r="L1746" s="441"/>
    </row>
    <row r="1747" s="392" customFormat="1" ht="30" customHeight="1" spans="1:12">
      <c r="A1747" s="421" t="s">
        <v>15</v>
      </c>
      <c r="B1747" s="422">
        <v>310100010</v>
      </c>
      <c r="C1747" s="423" t="s">
        <v>2556</v>
      </c>
      <c r="D1747" s="423" t="s">
        <v>2557</v>
      </c>
      <c r="E1747" s="423"/>
      <c r="F1747" s="424" t="s">
        <v>23</v>
      </c>
      <c r="G1747" s="478">
        <v>51</v>
      </c>
      <c r="H1747" s="478">
        <v>51</v>
      </c>
      <c r="I1747" s="478">
        <v>51</v>
      </c>
      <c r="J1747" s="479">
        <v>43.7233333333333</v>
      </c>
      <c r="K1747" s="479">
        <v>40.295</v>
      </c>
      <c r="L1747" s="441"/>
    </row>
    <row r="1748" s="392" customFormat="1" ht="30" customHeight="1" spans="1:12">
      <c r="A1748" s="421" t="s">
        <v>15</v>
      </c>
      <c r="B1748" s="422">
        <v>310100011</v>
      </c>
      <c r="C1748" s="423" t="s">
        <v>2558</v>
      </c>
      <c r="D1748" s="423" t="s">
        <v>2559</v>
      </c>
      <c r="E1748" s="423"/>
      <c r="F1748" s="424" t="s">
        <v>23</v>
      </c>
      <c r="G1748" s="478">
        <v>51</v>
      </c>
      <c r="H1748" s="478">
        <v>51</v>
      </c>
      <c r="I1748" s="478">
        <v>51</v>
      </c>
      <c r="J1748" s="479">
        <v>43.7233333333333</v>
      </c>
      <c r="K1748" s="479">
        <v>40.295</v>
      </c>
      <c r="L1748" s="441"/>
    </row>
    <row r="1749" s="392" customFormat="1" ht="30" customHeight="1" spans="1:12">
      <c r="A1749" s="421" t="s">
        <v>15</v>
      </c>
      <c r="B1749" s="422">
        <v>310100012</v>
      </c>
      <c r="C1749" s="423" t="s">
        <v>2560</v>
      </c>
      <c r="D1749" s="423"/>
      <c r="E1749" s="423"/>
      <c r="F1749" s="424" t="s">
        <v>23</v>
      </c>
      <c r="G1749" s="478">
        <v>51</v>
      </c>
      <c r="H1749" s="478">
        <v>51</v>
      </c>
      <c r="I1749" s="478">
        <v>51</v>
      </c>
      <c r="J1749" s="479">
        <v>44.74</v>
      </c>
      <c r="K1749" s="479">
        <v>36.8657142857143</v>
      </c>
      <c r="L1749" s="441"/>
    </row>
    <row r="1750" s="392" customFormat="1" ht="30" customHeight="1" spans="1:12">
      <c r="A1750" s="421" t="s">
        <v>284</v>
      </c>
      <c r="B1750" s="422">
        <v>310100013</v>
      </c>
      <c r="C1750" s="423" t="s">
        <v>2561</v>
      </c>
      <c r="D1750" s="423"/>
      <c r="E1750" s="423"/>
      <c r="F1750" s="424" t="s">
        <v>98</v>
      </c>
      <c r="G1750" s="478">
        <v>43</v>
      </c>
      <c r="H1750" s="478">
        <v>43</v>
      </c>
      <c r="I1750" s="478">
        <v>43</v>
      </c>
      <c r="J1750" s="479">
        <v>36.0933333333333</v>
      </c>
      <c r="K1750" s="479">
        <v>31.9316666666667</v>
      </c>
      <c r="L1750" s="441"/>
    </row>
    <row r="1751" s="392" customFormat="1" ht="30" customHeight="1" spans="1:12">
      <c r="A1751" s="421" t="s">
        <v>284</v>
      </c>
      <c r="B1751" s="422">
        <v>310100014</v>
      </c>
      <c r="C1751" s="423" t="s">
        <v>2562</v>
      </c>
      <c r="D1751" s="423"/>
      <c r="E1751" s="423"/>
      <c r="F1751" s="424" t="s">
        <v>98</v>
      </c>
      <c r="G1751" s="478">
        <v>4</v>
      </c>
      <c r="H1751" s="478">
        <v>4</v>
      </c>
      <c r="I1751" s="478">
        <v>4</v>
      </c>
      <c r="J1751" s="479">
        <v>3.37666666666667</v>
      </c>
      <c r="K1751" s="479">
        <v>3.1625</v>
      </c>
      <c r="L1751" s="441"/>
    </row>
    <row r="1752" s="392" customFormat="1" ht="30" customHeight="1" spans="1:12">
      <c r="A1752" s="421" t="s">
        <v>177</v>
      </c>
      <c r="B1752" s="422">
        <v>3101000141</v>
      </c>
      <c r="C1752" s="423" t="s">
        <v>2563</v>
      </c>
      <c r="D1752" s="423"/>
      <c r="E1752" s="423"/>
      <c r="F1752" s="424" t="s">
        <v>23</v>
      </c>
      <c r="G1752" s="478">
        <v>63</v>
      </c>
      <c r="H1752" s="478">
        <v>63</v>
      </c>
      <c r="I1752" s="478">
        <v>63</v>
      </c>
      <c r="J1752" s="479">
        <v>58.4</v>
      </c>
      <c r="K1752" s="479">
        <v>44.6716666666667</v>
      </c>
      <c r="L1752" s="441"/>
    </row>
    <row r="1753" s="392" customFormat="1" ht="30" customHeight="1" spans="1:12">
      <c r="A1753" s="421" t="s">
        <v>284</v>
      </c>
      <c r="B1753" s="422">
        <v>310100015</v>
      </c>
      <c r="C1753" s="423" t="s">
        <v>2564</v>
      </c>
      <c r="D1753" s="423" t="s">
        <v>2565</v>
      </c>
      <c r="E1753" s="423"/>
      <c r="F1753" s="424" t="s">
        <v>23</v>
      </c>
      <c r="G1753" s="478">
        <v>43</v>
      </c>
      <c r="H1753" s="478">
        <v>43</v>
      </c>
      <c r="I1753" s="478">
        <v>43</v>
      </c>
      <c r="J1753" s="479">
        <v>36.0933333333333</v>
      </c>
      <c r="K1753" s="479">
        <v>31.9316666666667</v>
      </c>
      <c r="L1753" s="441"/>
    </row>
    <row r="1754" s="392" customFormat="1" ht="30" customHeight="1" spans="1:12">
      <c r="A1754" s="421" t="s">
        <v>15</v>
      </c>
      <c r="B1754" s="422">
        <v>310100016</v>
      </c>
      <c r="C1754" s="423" t="s">
        <v>2566</v>
      </c>
      <c r="D1754" s="423" t="s">
        <v>2567</v>
      </c>
      <c r="E1754" s="423"/>
      <c r="F1754" s="424" t="s">
        <v>23</v>
      </c>
      <c r="G1754" s="478">
        <v>85</v>
      </c>
      <c r="H1754" s="478">
        <v>85</v>
      </c>
      <c r="I1754" s="478">
        <v>85</v>
      </c>
      <c r="J1754" s="479">
        <v>80.4166666666667</v>
      </c>
      <c r="K1754" s="479">
        <v>67.11875</v>
      </c>
      <c r="L1754" s="441"/>
    </row>
    <row r="1755" s="392" customFormat="1" ht="30" customHeight="1" spans="1:12">
      <c r="A1755" s="421" t="s">
        <v>393</v>
      </c>
      <c r="B1755" s="422">
        <v>310100017</v>
      </c>
      <c r="C1755" s="423" t="s">
        <v>2568</v>
      </c>
      <c r="D1755" s="423" t="s">
        <v>2569</v>
      </c>
      <c r="E1755" s="423"/>
      <c r="F1755" s="424" t="s">
        <v>23</v>
      </c>
      <c r="G1755" s="478">
        <v>170</v>
      </c>
      <c r="H1755" s="478">
        <v>170</v>
      </c>
      <c r="I1755" s="478">
        <v>170</v>
      </c>
      <c r="J1755" s="480">
        <v>158</v>
      </c>
      <c r="K1755" s="480">
        <v>142</v>
      </c>
      <c r="L1755" s="441"/>
    </row>
    <row r="1756" s="392" customFormat="1" ht="30" customHeight="1" spans="1:12">
      <c r="A1756" s="421" t="s">
        <v>284</v>
      </c>
      <c r="B1756" s="422">
        <v>310100018</v>
      </c>
      <c r="C1756" s="423" t="s">
        <v>2570</v>
      </c>
      <c r="D1756" s="423"/>
      <c r="E1756" s="423"/>
      <c r="F1756" s="424" t="s">
        <v>23</v>
      </c>
      <c r="G1756" s="478">
        <v>136</v>
      </c>
      <c r="H1756" s="478">
        <v>136</v>
      </c>
      <c r="I1756" s="478">
        <v>136</v>
      </c>
      <c r="J1756" s="480">
        <v>116</v>
      </c>
      <c r="K1756" s="480">
        <v>110</v>
      </c>
      <c r="L1756" s="441"/>
    </row>
    <row r="1757" s="392" customFormat="1" ht="30" customHeight="1" spans="1:12">
      <c r="A1757" s="421" t="s">
        <v>15</v>
      </c>
      <c r="B1757" s="422">
        <v>310100019</v>
      </c>
      <c r="C1757" s="423" t="s">
        <v>2571</v>
      </c>
      <c r="D1757" s="423"/>
      <c r="E1757" s="423"/>
      <c r="F1757" s="424" t="s">
        <v>23</v>
      </c>
      <c r="G1757" s="478">
        <v>128</v>
      </c>
      <c r="H1757" s="478">
        <v>128</v>
      </c>
      <c r="I1757" s="478">
        <v>128</v>
      </c>
      <c r="J1757" s="480">
        <v>115</v>
      </c>
      <c r="K1757" s="480">
        <v>106</v>
      </c>
      <c r="L1757" s="441"/>
    </row>
    <row r="1758" s="392" customFormat="1" ht="30" customHeight="1" spans="1:12">
      <c r="A1758" s="421" t="s">
        <v>284</v>
      </c>
      <c r="B1758" s="422">
        <v>310100020</v>
      </c>
      <c r="C1758" s="423" t="s">
        <v>2572</v>
      </c>
      <c r="D1758" s="423" t="s">
        <v>2573</v>
      </c>
      <c r="E1758" s="423"/>
      <c r="F1758" s="424" t="s">
        <v>2574</v>
      </c>
      <c r="G1758" s="478">
        <v>60</v>
      </c>
      <c r="H1758" s="478">
        <v>60</v>
      </c>
      <c r="I1758" s="478">
        <v>60</v>
      </c>
      <c r="J1758" s="479">
        <v>51.32</v>
      </c>
      <c r="K1758" s="479">
        <v>48.71</v>
      </c>
      <c r="L1758" s="441" t="s">
        <v>2575</v>
      </c>
    </row>
    <row r="1759" s="392" customFormat="1" ht="30" customHeight="1" spans="1:12">
      <c r="A1759" s="421" t="s">
        <v>284</v>
      </c>
      <c r="B1759" s="422">
        <v>310100021</v>
      </c>
      <c r="C1759" s="423" t="s">
        <v>2576</v>
      </c>
      <c r="D1759" s="423"/>
      <c r="E1759" s="423"/>
      <c r="F1759" s="424" t="s">
        <v>23</v>
      </c>
      <c r="G1759" s="478">
        <v>27</v>
      </c>
      <c r="H1759" s="478">
        <v>27</v>
      </c>
      <c r="I1759" s="478">
        <v>27</v>
      </c>
      <c r="J1759" s="479">
        <v>22.4666666666667</v>
      </c>
      <c r="K1759" s="479">
        <v>19.7916666666667</v>
      </c>
      <c r="L1759" s="441"/>
    </row>
    <row r="1760" s="392" customFormat="1" ht="30" customHeight="1" spans="1:12">
      <c r="A1760" s="421" t="s">
        <v>393</v>
      </c>
      <c r="B1760" s="422">
        <v>310100022</v>
      </c>
      <c r="C1760" s="423" t="s">
        <v>2577</v>
      </c>
      <c r="D1760" s="423" t="s">
        <v>2578</v>
      </c>
      <c r="E1760" s="423"/>
      <c r="F1760" s="424" t="s">
        <v>23</v>
      </c>
      <c r="G1760" s="478">
        <v>128</v>
      </c>
      <c r="H1760" s="478">
        <v>128</v>
      </c>
      <c r="I1760" s="478">
        <v>128</v>
      </c>
      <c r="J1760" s="480">
        <v>113</v>
      </c>
      <c r="K1760" s="479">
        <v>96.225</v>
      </c>
      <c r="L1760" s="441"/>
    </row>
    <row r="1761" s="392" customFormat="1" ht="30" customHeight="1" spans="1:12">
      <c r="A1761" s="421" t="s">
        <v>15</v>
      </c>
      <c r="B1761" s="422">
        <v>310100023</v>
      </c>
      <c r="C1761" s="423" t="s">
        <v>2579</v>
      </c>
      <c r="D1761" s="423" t="s">
        <v>2580</v>
      </c>
      <c r="E1761" s="423"/>
      <c r="F1761" s="424" t="s">
        <v>2581</v>
      </c>
      <c r="G1761" s="478">
        <v>21</v>
      </c>
      <c r="H1761" s="478">
        <v>21</v>
      </c>
      <c r="I1761" s="478">
        <v>21</v>
      </c>
      <c r="J1761" s="479">
        <v>18.8666666666667</v>
      </c>
      <c r="K1761" s="479">
        <v>17.5583333333333</v>
      </c>
      <c r="L1761" s="441"/>
    </row>
    <row r="1762" s="392" customFormat="1" ht="30" customHeight="1" spans="1:12">
      <c r="A1762" s="421" t="s">
        <v>15</v>
      </c>
      <c r="B1762" s="422">
        <v>310100024</v>
      </c>
      <c r="C1762" s="423" t="s">
        <v>2582</v>
      </c>
      <c r="D1762" s="423"/>
      <c r="E1762" s="423"/>
      <c r="F1762" s="424" t="s">
        <v>2581</v>
      </c>
      <c r="G1762" s="478">
        <v>38.7</v>
      </c>
      <c r="H1762" s="478">
        <v>38.7</v>
      </c>
      <c r="I1762" s="478">
        <v>38.7</v>
      </c>
      <c r="J1762" s="479">
        <v>36.1716666666667</v>
      </c>
      <c r="K1762" s="479">
        <v>26.3916666666667</v>
      </c>
      <c r="L1762" s="441"/>
    </row>
    <row r="1763" s="392" customFormat="1" ht="30" customHeight="1" spans="1:12">
      <c r="A1763" s="421" t="s">
        <v>15</v>
      </c>
      <c r="B1763" s="422">
        <v>310100025</v>
      </c>
      <c r="C1763" s="423" t="s">
        <v>2583</v>
      </c>
      <c r="D1763" s="423" t="s">
        <v>879</v>
      </c>
      <c r="E1763" s="423"/>
      <c r="F1763" s="424" t="s">
        <v>23</v>
      </c>
      <c r="G1763" s="478">
        <v>170</v>
      </c>
      <c r="H1763" s="478">
        <v>170</v>
      </c>
      <c r="I1763" s="478">
        <v>170</v>
      </c>
      <c r="J1763" s="480">
        <v>150</v>
      </c>
      <c r="K1763" s="480">
        <v>128</v>
      </c>
      <c r="L1763" s="441"/>
    </row>
    <row r="1764" s="392" customFormat="1" ht="30" customHeight="1" spans="1:12">
      <c r="A1764" s="421" t="s">
        <v>15</v>
      </c>
      <c r="B1764" s="422">
        <v>310100026</v>
      </c>
      <c r="C1764" s="423" t="s">
        <v>2584</v>
      </c>
      <c r="D1764" s="423"/>
      <c r="E1764" s="423"/>
      <c r="F1764" s="424" t="s">
        <v>98</v>
      </c>
      <c r="G1764" s="478">
        <v>4</v>
      </c>
      <c r="H1764" s="478">
        <v>4</v>
      </c>
      <c r="I1764" s="478">
        <v>4</v>
      </c>
      <c r="J1764" s="479">
        <v>3.91333333333333</v>
      </c>
      <c r="K1764" s="479">
        <v>3.2875</v>
      </c>
      <c r="L1764" s="441"/>
    </row>
    <row r="1765" s="392" customFormat="1" ht="30" customHeight="1" spans="1:12">
      <c r="A1765" s="421" t="s">
        <v>284</v>
      </c>
      <c r="B1765" s="422">
        <v>310100027</v>
      </c>
      <c r="C1765" s="423" t="s">
        <v>2585</v>
      </c>
      <c r="D1765" s="423"/>
      <c r="E1765" s="423"/>
      <c r="F1765" s="424" t="s">
        <v>23</v>
      </c>
      <c r="G1765" s="478"/>
      <c r="H1765" s="478"/>
      <c r="I1765" s="478"/>
      <c r="J1765" s="479"/>
      <c r="K1765" s="479"/>
      <c r="L1765" s="441"/>
    </row>
    <row r="1766" s="392" customFormat="1" ht="30" customHeight="1" spans="1:12">
      <c r="A1766" s="421" t="s">
        <v>284</v>
      </c>
      <c r="B1766" s="422">
        <v>3101000271</v>
      </c>
      <c r="C1766" s="423" t="s">
        <v>2585</v>
      </c>
      <c r="D1766" s="423" t="s">
        <v>2586</v>
      </c>
      <c r="E1766" s="423"/>
      <c r="F1766" s="424" t="s">
        <v>23</v>
      </c>
      <c r="G1766" s="478">
        <v>21</v>
      </c>
      <c r="H1766" s="478">
        <v>21</v>
      </c>
      <c r="I1766" s="478">
        <v>21</v>
      </c>
      <c r="J1766" s="479">
        <v>18.4033333333333</v>
      </c>
      <c r="K1766" s="479">
        <v>16.2157142857143</v>
      </c>
      <c r="L1766" s="441" t="s">
        <v>2587</v>
      </c>
    </row>
    <row r="1767" s="392" customFormat="1" ht="30" customHeight="1" spans="1:12">
      <c r="A1767" s="421" t="s">
        <v>284</v>
      </c>
      <c r="B1767" s="422">
        <v>3101000272</v>
      </c>
      <c r="C1767" s="423" t="s">
        <v>2585</v>
      </c>
      <c r="D1767" s="423" t="s">
        <v>2588</v>
      </c>
      <c r="E1767" s="423"/>
      <c r="F1767" s="424" t="s">
        <v>23</v>
      </c>
      <c r="G1767" s="478">
        <v>170</v>
      </c>
      <c r="H1767" s="478">
        <v>170</v>
      </c>
      <c r="I1767" s="478">
        <v>170</v>
      </c>
      <c r="J1767" s="480">
        <v>154</v>
      </c>
      <c r="K1767" s="480">
        <v>141</v>
      </c>
      <c r="L1767" s="441" t="s">
        <v>2587</v>
      </c>
    </row>
    <row r="1768" s="392" customFormat="1" ht="30" customHeight="1" spans="1:12">
      <c r="A1768" s="421" t="s">
        <v>229</v>
      </c>
      <c r="B1768" s="422" t="s">
        <v>2589</v>
      </c>
      <c r="C1768" s="423" t="s">
        <v>2590</v>
      </c>
      <c r="D1768" s="423"/>
      <c r="E1768" s="423"/>
      <c r="F1768" s="424" t="s">
        <v>23</v>
      </c>
      <c r="G1768" s="478">
        <v>10</v>
      </c>
      <c r="H1768" s="478">
        <v>10</v>
      </c>
      <c r="I1768" s="478">
        <v>10</v>
      </c>
      <c r="J1768" s="479">
        <v>8.86</v>
      </c>
      <c r="K1768" s="479">
        <v>8.48285714285714</v>
      </c>
      <c r="L1768" s="441" t="s">
        <v>2591</v>
      </c>
    </row>
    <row r="1769" s="392" customFormat="1" ht="59.25" customHeight="1" spans="1:12">
      <c r="A1769" s="421" t="s">
        <v>15</v>
      </c>
      <c r="B1769" s="422">
        <v>310100028</v>
      </c>
      <c r="C1769" s="423" t="s">
        <v>2592</v>
      </c>
      <c r="D1769" s="423" t="s">
        <v>2593</v>
      </c>
      <c r="E1769" s="423"/>
      <c r="F1769" s="424" t="s">
        <v>23</v>
      </c>
      <c r="G1769" s="478">
        <v>255</v>
      </c>
      <c r="H1769" s="478">
        <v>255</v>
      </c>
      <c r="I1769" s="478">
        <v>255</v>
      </c>
      <c r="J1769" s="480">
        <v>231</v>
      </c>
      <c r="K1769" s="480">
        <v>212</v>
      </c>
      <c r="L1769" s="441"/>
    </row>
    <row r="1770" s="396" customFormat="1" ht="76.5" customHeight="1" spans="1:13">
      <c r="A1770" s="428" t="s">
        <v>153</v>
      </c>
      <c r="B1770" s="422">
        <v>310100029</v>
      </c>
      <c r="C1770" s="527" t="s">
        <v>2594</v>
      </c>
      <c r="D1770" s="431" t="s">
        <v>2595</v>
      </c>
      <c r="E1770" s="427"/>
      <c r="F1770" s="428" t="s">
        <v>23</v>
      </c>
      <c r="G1770" s="425">
        <v>1190</v>
      </c>
      <c r="H1770" s="425">
        <v>1131</v>
      </c>
      <c r="I1770" s="425">
        <v>1131</v>
      </c>
      <c r="J1770" s="425">
        <v>961</v>
      </c>
      <c r="K1770" s="425">
        <v>817</v>
      </c>
      <c r="L1770" s="431"/>
      <c r="M1770" s="528"/>
    </row>
    <row r="1771" s="392" customFormat="1" ht="70.5" customHeight="1" spans="1:12">
      <c r="A1771" s="421" t="s">
        <v>284</v>
      </c>
      <c r="B1771" s="422">
        <v>310100030</v>
      </c>
      <c r="C1771" s="423" t="s">
        <v>2596</v>
      </c>
      <c r="D1771" s="423" t="s">
        <v>2597</v>
      </c>
      <c r="E1771" s="423"/>
      <c r="F1771" s="424" t="s">
        <v>23</v>
      </c>
      <c r="G1771" s="478">
        <v>153</v>
      </c>
      <c r="H1771" s="478">
        <v>153</v>
      </c>
      <c r="I1771" s="478">
        <v>153</v>
      </c>
      <c r="J1771" s="478">
        <v>130</v>
      </c>
      <c r="K1771" s="478">
        <v>124</v>
      </c>
      <c r="L1771" s="441"/>
    </row>
    <row r="1772" s="392" customFormat="1" ht="30" customHeight="1" spans="1:12">
      <c r="A1772" s="421" t="s">
        <v>284</v>
      </c>
      <c r="B1772" s="422">
        <v>310100031</v>
      </c>
      <c r="C1772" s="423" t="s">
        <v>2598</v>
      </c>
      <c r="D1772" s="423"/>
      <c r="E1772" s="423"/>
      <c r="F1772" s="424" t="s">
        <v>23</v>
      </c>
      <c r="G1772" s="478">
        <v>18</v>
      </c>
      <c r="H1772" s="478">
        <v>18</v>
      </c>
      <c r="I1772" s="478">
        <v>18</v>
      </c>
      <c r="J1772" s="479">
        <v>14.7833333333333</v>
      </c>
      <c r="K1772" s="479">
        <v>13.2928571428571</v>
      </c>
      <c r="L1772" s="441"/>
    </row>
    <row r="1773" s="392" customFormat="1" ht="30" customHeight="1" spans="1:12">
      <c r="A1773" s="421" t="s">
        <v>284</v>
      </c>
      <c r="B1773" s="422">
        <v>310100032</v>
      </c>
      <c r="C1773" s="423" t="s">
        <v>2599</v>
      </c>
      <c r="D1773" s="423"/>
      <c r="E1773" s="423"/>
      <c r="F1773" s="424" t="s">
        <v>23</v>
      </c>
      <c r="G1773" s="478">
        <v>50</v>
      </c>
      <c r="H1773" s="478">
        <v>50</v>
      </c>
      <c r="I1773" s="478">
        <v>50</v>
      </c>
      <c r="J1773" s="479">
        <v>42.9166666666667</v>
      </c>
      <c r="K1773" s="479">
        <v>37.6683333333333</v>
      </c>
      <c r="L1773" s="441"/>
    </row>
    <row r="1774" s="392" customFormat="1" ht="30" customHeight="1" spans="1:12">
      <c r="A1774" s="421" t="s">
        <v>261</v>
      </c>
      <c r="B1774" s="422">
        <v>310100034</v>
      </c>
      <c r="C1774" s="423" t="s">
        <v>2600</v>
      </c>
      <c r="D1774" s="423" t="s">
        <v>2601</v>
      </c>
      <c r="E1774" s="423" t="s">
        <v>938</v>
      </c>
      <c r="F1774" s="424" t="s">
        <v>23</v>
      </c>
      <c r="G1774" s="478">
        <v>1105</v>
      </c>
      <c r="H1774" s="478">
        <v>1105</v>
      </c>
      <c r="I1774" s="478">
        <v>1105</v>
      </c>
      <c r="J1774" s="478">
        <v>919</v>
      </c>
      <c r="K1774" s="478">
        <v>742</v>
      </c>
      <c r="L1774" s="441"/>
    </row>
    <row r="1775" s="392" customFormat="1" ht="30" customHeight="1" spans="1:12">
      <c r="A1775" s="421" t="s">
        <v>261</v>
      </c>
      <c r="B1775" s="422">
        <v>310100035</v>
      </c>
      <c r="C1775" s="423" t="s">
        <v>2602</v>
      </c>
      <c r="D1775" s="423" t="s">
        <v>2603</v>
      </c>
      <c r="E1775" s="423" t="s">
        <v>938</v>
      </c>
      <c r="F1775" s="424" t="s">
        <v>23</v>
      </c>
      <c r="G1775" s="478">
        <v>850</v>
      </c>
      <c r="H1775" s="478">
        <v>850</v>
      </c>
      <c r="I1775" s="478">
        <v>850</v>
      </c>
      <c r="J1775" s="478">
        <v>756</v>
      </c>
      <c r="K1775" s="478">
        <v>709</v>
      </c>
      <c r="L1775" s="441"/>
    </row>
    <row r="1776" s="392" customFormat="1" ht="30" customHeight="1" spans="1:12">
      <c r="A1776" s="421" t="s">
        <v>261</v>
      </c>
      <c r="B1776" s="422">
        <v>310100036</v>
      </c>
      <c r="C1776" s="423" t="s">
        <v>898</v>
      </c>
      <c r="D1776" s="423" t="s">
        <v>2604</v>
      </c>
      <c r="E1776" s="423"/>
      <c r="F1776" s="424" t="s">
        <v>23</v>
      </c>
      <c r="G1776" s="478">
        <v>43</v>
      </c>
      <c r="H1776" s="478">
        <v>43</v>
      </c>
      <c r="I1776" s="478">
        <v>43</v>
      </c>
      <c r="J1776" s="479">
        <v>36.8</v>
      </c>
      <c r="K1776" s="479">
        <v>31.9316666666667</v>
      </c>
      <c r="L1776" s="441"/>
    </row>
    <row r="1777" s="392" customFormat="1" ht="30" customHeight="1" spans="1:12">
      <c r="A1777" s="421" t="s">
        <v>261</v>
      </c>
      <c r="B1777" s="422">
        <v>310100037</v>
      </c>
      <c r="C1777" s="423" t="s">
        <v>2605</v>
      </c>
      <c r="D1777" s="423"/>
      <c r="E1777" s="423"/>
      <c r="F1777" s="424" t="s">
        <v>23</v>
      </c>
      <c r="G1777" s="478">
        <v>255</v>
      </c>
      <c r="H1777" s="478">
        <v>255</v>
      </c>
      <c r="I1777" s="478">
        <v>255</v>
      </c>
      <c r="J1777" s="478">
        <v>226</v>
      </c>
      <c r="K1777" s="478">
        <v>196</v>
      </c>
      <c r="L1777" s="441"/>
    </row>
    <row r="1778" s="392" customFormat="1" ht="30" customHeight="1" spans="1:12">
      <c r="A1778" s="421" t="s">
        <v>261</v>
      </c>
      <c r="B1778" s="422">
        <v>310100038</v>
      </c>
      <c r="C1778" s="423" t="s">
        <v>2606</v>
      </c>
      <c r="D1778" s="423"/>
      <c r="E1778" s="423" t="s">
        <v>2607</v>
      </c>
      <c r="F1778" s="424" t="s">
        <v>98</v>
      </c>
      <c r="G1778" s="478">
        <v>298</v>
      </c>
      <c r="H1778" s="478">
        <v>298</v>
      </c>
      <c r="I1778" s="478">
        <v>298</v>
      </c>
      <c r="J1778" s="478">
        <v>264</v>
      </c>
      <c r="K1778" s="478">
        <v>239</v>
      </c>
      <c r="L1778" s="441"/>
    </row>
    <row r="1779" s="392" customFormat="1" ht="30" customHeight="1" spans="1:12">
      <c r="A1779" s="421" t="s">
        <v>261</v>
      </c>
      <c r="B1779" s="422">
        <v>310100039</v>
      </c>
      <c r="C1779" s="423" t="s">
        <v>2608</v>
      </c>
      <c r="D1779" s="423"/>
      <c r="E1779" s="423"/>
      <c r="F1779" s="424" t="s">
        <v>23</v>
      </c>
      <c r="G1779" s="478">
        <v>298</v>
      </c>
      <c r="H1779" s="478">
        <v>298</v>
      </c>
      <c r="I1779" s="478">
        <v>298</v>
      </c>
      <c r="J1779" s="478">
        <v>258</v>
      </c>
      <c r="K1779" s="478">
        <v>224</v>
      </c>
      <c r="L1779" s="441"/>
    </row>
    <row r="1780" s="392" customFormat="1" ht="30" customHeight="1" spans="1:12">
      <c r="A1780" s="421" t="s">
        <v>261</v>
      </c>
      <c r="B1780" s="422">
        <v>310100040</v>
      </c>
      <c r="C1780" s="423" t="s">
        <v>2609</v>
      </c>
      <c r="D1780" s="423"/>
      <c r="E1780" s="423"/>
      <c r="F1780" s="424" t="s">
        <v>23</v>
      </c>
      <c r="G1780" s="478">
        <v>680</v>
      </c>
      <c r="H1780" s="478">
        <v>680</v>
      </c>
      <c r="I1780" s="478">
        <v>680</v>
      </c>
      <c r="J1780" s="478">
        <v>591</v>
      </c>
      <c r="K1780" s="478">
        <v>512</v>
      </c>
      <c r="L1780" s="441"/>
    </row>
    <row r="1781" s="392" customFormat="1" ht="30" customHeight="1" spans="1:12">
      <c r="A1781" s="421" t="s">
        <v>261</v>
      </c>
      <c r="B1781" s="422">
        <v>310100041</v>
      </c>
      <c r="C1781" s="423" t="s">
        <v>2610</v>
      </c>
      <c r="D1781" s="423"/>
      <c r="E1781" s="423"/>
      <c r="F1781" s="424" t="s">
        <v>23</v>
      </c>
      <c r="G1781" s="478">
        <v>425</v>
      </c>
      <c r="H1781" s="478">
        <v>425</v>
      </c>
      <c r="I1781" s="478">
        <v>425</v>
      </c>
      <c r="J1781" s="478">
        <v>369</v>
      </c>
      <c r="K1781" s="478">
        <v>320</v>
      </c>
      <c r="L1781" s="441"/>
    </row>
    <row r="1782" s="392" customFormat="1" ht="30" customHeight="1" spans="1:12">
      <c r="A1782" s="421" t="s">
        <v>393</v>
      </c>
      <c r="B1782" s="422">
        <v>310100042</v>
      </c>
      <c r="C1782" s="423" t="s">
        <v>2611</v>
      </c>
      <c r="D1782" s="423" t="s">
        <v>2612</v>
      </c>
      <c r="E1782" s="423" t="s">
        <v>2613</v>
      </c>
      <c r="F1782" s="424" t="s">
        <v>23</v>
      </c>
      <c r="G1782" s="478">
        <v>45</v>
      </c>
      <c r="H1782" s="478">
        <v>45</v>
      </c>
      <c r="I1782" s="478">
        <v>45</v>
      </c>
      <c r="J1782" s="479">
        <v>41.7166666666667</v>
      </c>
      <c r="K1782" s="479">
        <v>31.9083333333333</v>
      </c>
      <c r="L1782" s="441"/>
    </row>
    <row r="1783" s="392" customFormat="1" ht="30" customHeight="1" spans="1:12">
      <c r="A1783" s="421" t="s">
        <v>393</v>
      </c>
      <c r="B1783" s="422">
        <v>310100043</v>
      </c>
      <c r="C1783" s="423" t="s">
        <v>2614</v>
      </c>
      <c r="D1783" s="423"/>
      <c r="E1783" s="423"/>
      <c r="F1783" s="424" t="s">
        <v>23</v>
      </c>
      <c r="G1783" s="478">
        <v>10</v>
      </c>
      <c r="H1783" s="478">
        <v>10</v>
      </c>
      <c r="I1783" s="478">
        <v>10</v>
      </c>
      <c r="J1783" s="479">
        <v>9.66666666666667</v>
      </c>
      <c r="K1783" s="479">
        <v>8.675</v>
      </c>
      <c r="L1783" s="441"/>
    </row>
    <row r="1784" s="392" customFormat="1" ht="62.25" customHeight="1" spans="1:12">
      <c r="A1784" s="421" t="s">
        <v>177</v>
      </c>
      <c r="B1784" s="422">
        <v>310100044</v>
      </c>
      <c r="C1784" s="423" t="s">
        <v>2615</v>
      </c>
      <c r="D1784" s="423" t="s">
        <v>2616</v>
      </c>
      <c r="E1784" s="423"/>
      <c r="F1784" s="424" t="s">
        <v>23</v>
      </c>
      <c r="G1784" s="478">
        <v>270</v>
      </c>
      <c r="H1784" s="478">
        <v>270</v>
      </c>
      <c r="I1784" s="478">
        <v>270</v>
      </c>
      <c r="J1784" s="478">
        <v>250</v>
      </c>
      <c r="K1784" s="478">
        <v>187</v>
      </c>
      <c r="L1784" s="441"/>
    </row>
    <row r="1785" s="392" customFormat="1" ht="30" customHeight="1" spans="1:12">
      <c r="A1785" s="421" t="s">
        <v>174</v>
      </c>
      <c r="B1785" s="422">
        <v>3102</v>
      </c>
      <c r="C1785" s="423" t="s">
        <v>2617</v>
      </c>
      <c r="D1785" s="423"/>
      <c r="E1785" s="423"/>
      <c r="F1785" s="424"/>
      <c r="G1785" s="478"/>
      <c r="H1785" s="478"/>
      <c r="I1785" s="478"/>
      <c r="J1785" s="478"/>
      <c r="K1785" s="478"/>
      <c r="L1785" s="441" t="s">
        <v>2618</v>
      </c>
    </row>
    <row r="1786" s="392" customFormat="1" ht="30" customHeight="1" spans="1:12">
      <c r="A1786" s="421" t="s">
        <v>174</v>
      </c>
      <c r="B1786" s="422">
        <v>310201</v>
      </c>
      <c r="C1786" s="423" t="s">
        <v>2619</v>
      </c>
      <c r="D1786" s="423" t="s">
        <v>2620</v>
      </c>
      <c r="E1786" s="423"/>
      <c r="F1786" s="424"/>
      <c r="G1786" s="478"/>
      <c r="H1786" s="478"/>
      <c r="I1786" s="478"/>
      <c r="J1786" s="478"/>
      <c r="K1786" s="478"/>
      <c r="L1786" s="441"/>
    </row>
    <row r="1787" s="392" customFormat="1" ht="30" customHeight="1" spans="1:12">
      <c r="A1787" s="421" t="s">
        <v>287</v>
      </c>
      <c r="B1787" s="422">
        <v>310201001</v>
      </c>
      <c r="C1787" s="423" t="s">
        <v>2621</v>
      </c>
      <c r="D1787" s="423"/>
      <c r="E1787" s="423"/>
      <c r="F1787" s="424" t="s">
        <v>2622</v>
      </c>
      <c r="G1787" s="478">
        <v>34</v>
      </c>
      <c r="H1787" s="478">
        <v>34</v>
      </c>
      <c r="I1787" s="478">
        <v>34</v>
      </c>
      <c r="J1787" s="479">
        <v>29.872</v>
      </c>
      <c r="K1787" s="479">
        <v>27.7333333333333</v>
      </c>
      <c r="L1787" s="441"/>
    </row>
    <row r="1788" s="392" customFormat="1" ht="30" customHeight="1" spans="1:12">
      <c r="A1788" s="421" t="s">
        <v>287</v>
      </c>
      <c r="B1788" s="422">
        <v>310201002</v>
      </c>
      <c r="C1788" s="423" t="s">
        <v>2623</v>
      </c>
      <c r="D1788" s="423"/>
      <c r="E1788" s="423"/>
      <c r="F1788" s="424" t="s">
        <v>2622</v>
      </c>
      <c r="G1788" s="478">
        <v>34</v>
      </c>
      <c r="H1788" s="478">
        <v>34</v>
      </c>
      <c r="I1788" s="478">
        <v>34</v>
      </c>
      <c r="J1788" s="479">
        <v>29.8</v>
      </c>
      <c r="K1788" s="479">
        <v>27.7333333333333</v>
      </c>
      <c r="L1788" s="441"/>
    </row>
    <row r="1789" s="392" customFormat="1" ht="30" customHeight="1" spans="1:12">
      <c r="A1789" s="421" t="s">
        <v>287</v>
      </c>
      <c r="B1789" s="422">
        <v>310201003</v>
      </c>
      <c r="C1789" s="423" t="s">
        <v>2624</v>
      </c>
      <c r="D1789" s="423"/>
      <c r="E1789" s="423"/>
      <c r="F1789" s="424" t="s">
        <v>2622</v>
      </c>
      <c r="G1789" s="478">
        <v>34</v>
      </c>
      <c r="H1789" s="478">
        <v>34</v>
      </c>
      <c r="I1789" s="478">
        <v>34</v>
      </c>
      <c r="J1789" s="479">
        <v>29.8</v>
      </c>
      <c r="K1789" s="479">
        <v>27.7333333333333</v>
      </c>
      <c r="L1789" s="441"/>
    </row>
    <row r="1790" s="392" customFormat="1" ht="30" customHeight="1" spans="1:12">
      <c r="A1790" s="421" t="s">
        <v>287</v>
      </c>
      <c r="B1790" s="422">
        <v>310201004</v>
      </c>
      <c r="C1790" s="423" t="s">
        <v>2625</v>
      </c>
      <c r="D1790" s="423" t="s">
        <v>2626</v>
      </c>
      <c r="E1790" s="423"/>
      <c r="F1790" s="424" t="s">
        <v>2622</v>
      </c>
      <c r="G1790" s="478">
        <v>77</v>
      </c>
      <c r="H1790" s="478">
        <v>77</v>
      </c>
      <c r="I1790" s="478">
        <v>77</v>
      </c>
      <c r="J1790" s="479">
        <v>67.312</v>
      </c>
      <c r="K1790" s="479">
        <v>62.4916666666667</v>
      </c>
      <c r="L1790" s="441"/>
    </row>
    <row r="1791" s="392" customFormat="1" ht="30" customHeight="1" spans="1:12">
      <c r="A1791" s="421" t="s">
        <v>287</v>
      </c>
      <c r="B1791" s="422">
        <v>310201005</v>
      </c>
      <c r="C1791" s="423" t="s">
        <v>2627</v>
      </c>
      <c r="D1791" s="423" t="s">
        <v>2628</v>
      </c>
      <c r="E1791" s="423"/>
      <c r="F1791" s="424" t="s">
        <v>2622</v>
      </c>
      <c r="G1791" s="478">
        <v>77</v>
      </c>
      <c r="H1791" s="478">
        <v>77</v>
      </c>
      <c r="I1791" s="478">
        <v>77</v>
      </c>
      <c r="J1791" s="479">
        <v>67.4</v>
      </c>
      <c r="K1791" s="479">
        <v>62.4916666666667</v>
      </c>
      <c r="L1791" s="441"/>
    </row>
    <row r="1792" s="392" customFormat="1" ht="30" customHeight="1" spans="1:12">
      <c r="A1792" s="421" t="s">
        <v>287</v>
      </c>
      <c r="B1792" s="422">
        <v>310201006</v>
      </c>
      <c r="C1792" s="423" t="s">
        <v>2629</v>
      </c>
      <c r="D1792" s="423"/>
      <c r="E1792" s="423"/>
      <c r="F1792" s="424" t="s">
        <v>2622</v>
      </c>
      <c r="G1792" s="478">
        <v>34</v>
      </c>
      <c r="H1792" s="478">
        <v>34</v>
      </c>
      <c r="I1792" s="478">
        <v>34</v>
      </c>
      <c r="J1792" s="479">
        <v>29.872</v>
      </c>
      <c r="K1792" s="479">
        <v>27.7333333333333</v>
      </c>
      <c r="L1792" s="441"/>
    </row>
    <row r="1793" s="392" customFormat="1" ht="30" customHeight="1" spans="1:12">
      <c r="A1793" s="421" t="s">
        <v>287</v>
      </c>
      <c r="B1793" s="422">
        <v>310201007</v>
      </c>
      <c r="C1793" s="423" t="s">
        <v>2630</v>
      </c>
      <c r="D1793" s="423"/>
      <c r="E1793" s="423"/>
      <c r="F1793" s="424" t="s">
        <v>2622</v>
      </c>
      <c r="G1793" s="478">
        <v>34</v>
      </c>
      <c r="H1793" s="478">
        <v>34</v>
      </c>
      <c r="I1793" s="478">
        <v>34</v>
      </c>
      <c r="J1793" s="479">
        <v>29.872</v>
      </c>
      <c r="K1793" s="479">
        <v>27.7333333333333</v>
      </c>
      <c r="L1793" s="441"/>
    </row>
    <row r="1794" s="392" customFormat="1" ht="30" customHeight="1" spans="1:12">
      <c r="A1794" s="421" t="s">
        <v>287</v>
      </c>
      <c r="B1794" s="422">
        <v>310202</v>
      </c>
      <c r="C1794" s="423" t="s">
        <v>2631</v>
      </c>
      <c r="D1794" s="423"/>
      <c r="E1794" s="423"/>
      <c r="F1794" s="424"/>
      <c r="G1794" s="478"/>
      <c r="H1794" s="478"/>
      <c r="I1794" s="478"/>
      <c r="J1794" s="478"/>
      <c r="K1794" s="478"/>
      <c r="L1794" s="441"/>
    </row>
    <row r="1795" s="392" customFormat="1" ht="30" customHeight="1" spans="1:12">
      <c r="A1795" s="421" t="s">
        <v>287</v>
      </c>
      <c r="B1795" s="422">
        <v>310202001</v>
      </c>
      <c r="C1795" s="423" t="s">
        <v>2632</v>
      </c>
      <c r="D1795" s="423" t="s">
        <v>2633</v>
      </c>
      <c r="E1795" s="423"/>
      <c r="F1795" s="424" t="s">
        <v>2622</v>
      </c>
      <c r="G1795" s="478">
        <v>34</v>
      </c>
      <c r="H1795" s="478">
        <v>34</v>
      </c>
      <c r="I1795" s="478">
        <v>34</v>
      </c>
      <c r="J1795" s="479">
        <v>29.872</v>
      </c>
      <c r="K1795" s="479">
        <v>27.7333333333333</v>
      </c>
      <c r="L1795" s="441"/>
    </row>
    <row r="1796" s="392" customFormat="1" ht="30" customHeight="1" spans="1:12">
      <c r="A1796" s="421" t="s">
        <v>287</v>
      </c>
      <c r="B1796" s="422">
        <v>310202002</v>
      </c>
      <c r="C1796" s="423" t="s">
        <v>2634</v>
      </c>
      <c r="D1796" s="423" t="s">
        <v>2635</v>
      </c>
      <c r="E1796" s="423"/>
      <c r="F1796" s="424" t="s">
        <v>2622</v>
      </c>
      <c r="G1796" s="478">
        <v>34</v>
      </c>
      <c r="H1796" s="478">
        <v>34</v>
      </c>
      <c r="I1796" s="478">
        <v>34</v>
      </c>
      <c r="J1796" s="479">
        <v>29.872</v>
      </c>
      <c r="K1796" s="479">
        <v>28.4857142857143</v>
      </c>
      <c r="L1796" s="441"/>
    </row>
    <row r="1797" s="392" customFormat="1" ht="30" customHeight="1" spans="1:12">
      <c r="A1797" s="421" t="s">
        <v>287</v>
      </c>
      <c r="B1797" s="422">
        <v>310203</v>
      </c>
      <c r="C1797" s="423" t="s">
        <v>2636</v>
      </c>
      <c r="D1797" s="423"/>
      <c r="E1797" s="423"/>
      <c r="F1797" s="424"/>
      <c r="G1797" s="478"/>
      <c r="H1797" s="478"/>
      <c r="I1797" s="478"/>
      <c r="J1797" s="478"/>
      <c r="K1797" s="478"/>
      <c r="L1797" s="441"/>
    </row>
    <row r="1798" s="392" customFormat="1" ht="72.75" customHeight="1" spans="1:12">
      <c r="A1798" s="421" t="s">
        <v>287</v>
      </c>
      <c r="B1798" s="422">
        <v>310203001</v>
      </c>
      <c r="C1798" s="423" t="s">
        <v>2637</v>
      </c>
      <c r="D1798" s="423" t="s">
        <v>2638</v>
      </c>
      <c r="E1798" s="423"/>
      <c r="F1798" s="424" t="s">
        <v>2622</v>
      </c>
      <c r="G1798" s="478">
        <v>77</v>
      </c>
      <c r="H1798" s="478">
        <v>77</v>
      </c>
      <c r="I1798" s="478">
        <v>77</v>
      </c>
      <c r="J1798" s="479">
        <v>67.312</v>
      </c>
      <c r="K1798" s="479">
        <v>62.4916666666667</v>
      </c>
      <c r="L1798" s="441"/>
    </row>
    <row r="1799" s="392" customFormat="1" ht="77.25" customHeight="1" spans="1:12">
      <c r="A1799" s="421" t="s">
        <v>287</v>
      </c>
      <c r="B1799" s="422">
        <v>310203002</v>
      </c>
      <c r="C1799" s="423" t="s">
        <v>2639</v>
      </c>
      <c r="D1799" s="423" t="s">
        <v>2640</v>
      </c>
      <c r="E1799" s="423" t="s">
        <v>179</v>
      </c>
      <c r="F1799" s="424" t="s">
        <v>2622</v>
      </c>
      <c r="G1799" s="478">
        <v>51</v>
      </c>
      <c r="H1799" s="478">
        <v>51</v>
      </c>
      <c r="I1799" s="478">
        <v>51</v>
      </c>
      <c r="J1799" s="479">
        <v>44.808</v>
      </c>
      <c r="K1799" s="479">
        <v>41.6</v>
      </c>
      <c r="L1799" s="441"/>
    </row>
    <row r="1800" s="392" customFormat="1" ht="62.25" customHeight="1" spans="1:12">
      <c r="A1800" s="421" t="s">
        <v>287</v>
      </c>
      <c r="B1800" s="422">
        <v>310203003</v>
      </c>
      <c r="C1800" s="423" t="s">
        <v>2641</v>
      </c>
      <c r="D1800" s="423" t="s">
        <v>2642</v>
      </c>
      <c r="E1800" s="423"/>
      <c r="F1800" s="424" t="s">
        <v>2622</v>
      </c>
      <c r="G1800" s="478">
        <v>51</v>
      </c>
      <c r="H1800" s="478">
        <v>51</v>
      </c>
      <c r="I1800" s="478">
        <v>51</v>
      </c>
      <c r="J1800" s="479">
        <v>44.808</v>
      </c>
      <c r="K1800" s="479">
        <v>41.6</v>
      </c>
      <c r="L1800" s="441"/>
    </row>
    <row r="1801" s="392" customFormat="1" ht="30" customHeight="1" spans="1:12">
      <c r="A1801" s="421" t="s">
        <v>287</v>
      </c>
      <c r="B1801" s="422">
        <v>310203004</v>
      </c>
      <c r="C1801" s="423" t="s">
        <v>2643</v>
      </c>
      <c r="D1801" s="423" t="s">
        <v>2644</v>
      </c>
      <c r="E1801" s="423"/>
      <c r="F1801" s="424" t="s">
        <v>2622</v>
      </c>
      <c r="G1801" s="478">
        <v>51</v>
      </c>
      <c r="H1801" s="478">
        <v>51</v>
      </c>
      <c r="I1801" s="478">
        <v>51</v>
      </c>
      <c r="J1801" s="479">
        <v>44.808</v>
      </c>
      <c r="K1801" s="479">
        <v>41.6</v>
      </c>
      <c r="L1801" s="441"/>
    </row>
    <row r="1802" s="392" customFormat="1" ht="30" customHeight="1" spans="1:12">
      <c r="A1802" s="421" t="s">
        <v>287</v>
      </c>
      <c r="B1802" s="422">
        <v>310203005</v>
      </c>
      <c r="C1802" s="423" t="s">
        <v>2645</v>
      </c>
      <c r="D1802" s="423" t="s">
        <v>2646</v>
      </c>
      <c r="E1802" s="423"/>
      <c r="F1802" s="424" t="s">
        <v>2622</v>
      </c>
      <c r="G1802" s="478">
        <v>51</v>
      </c>
      <c r="H1802" s="478">
        <v>51</v>
      </c>
      <c r="I1802" s="478">
        <v>51</v>
      </c>
      <c r="J1802" s="479">
        <v>44.808</v>
      </c>
      <c r="K1802" s="479">
        <v>41.6</v>
      </c>
      <c r="L1802" s="441"/>
    </row>
    <row r="1803" s="392" customFormat="1" ht="30" customHeight="1" spans="1:12">
      <c r="A1803" s="421" t="s">
        <v>287</v>
      </c>
      <c r="B1803" s="422">
        <v>310204</v>
      </c>
      <c r="C1803" s="423" t="s">
        <v>2647</v>
      </c>
      <c r="D1803" s="423"/>
      <c r="E1803" s="423"/>
      <c r="F1803" s="424"/>
      <c r="G1803" s="478"/>
      <c r="H1803" s="478"/>
      <c r="I1803" s="478"/>
      <c r="J1803" s="478"/>
      <c r="K1803" s="478"/>
      <c r="L1803" s="441"/>
    </row>
    <row r="1804" s="392" customFormat="1" ht="30" customHeight="1" spans="1:12">
      <c r="A1804" s="421" t="s">
        <v>287</v>
      </c>
      <c r="B1804" s="422">
        <v>310204001</v>
      </c>
      <c r="C1804" s="423" t="s">
        <v>2648</v>
      </c>
      <c r="D1804" s="423" t="s">
        <v>2649</v>
      </c>
      <c r="E1804" s="423"/>
      <c r="F1804" s="424" t="s">
        <v>2622</v>
      </c>
      <c r="G1804" s="478">
        <v>43</v>
      </c>
      <c r="H1804" s="478">
        <v>43</v>
      </c>
      <c r="I1804" s="478">
        <v>43</v>
      </c>
      <c r="J1804" s="479">
        <v>37.44</v>
      </c>
      <c r="K1804" s="479">
        <v>34.7583333333333</v>
      </c>
      <c r="L1804" s="441"/>
    </row>
    <row r="1805" s="392" customFormat="1" ht="30" customHeight="1" spans="1:12">
      <c r="A1805" s="421" t="s">
        <v>287</v>
      </c>
      <c r="B1805" s="422">
        <v>310204002</v>
      </c>
      <c r="C1805" s="423" t="s">
        <v>2650</v>
      </c>
      <c r="D1805" s="423" t="s">
        <v>2651</v>
      </c>
      <c r="E1805" s="423"/>
      <c r="F1805" s="424" t="s">
        <v>2622</v>
      </c>
      <c r="G1805" s="478">
        <v>43</v>
      </c>
      <c r="H1805" s="478">
        <v>43</v>
      </c>
      <c r="I1805" s="478">
        <v>43</v>
      </c>
      <c r="J1805" s="479">
        <v>37.44</v>
      </c>
      <c r="K1805" s="479">
        <v>34.7583333333333</v>
      </c>
      <c r="L1805" s="441"/>
    </row>
    <row r="1806" s="392" customFormat="1" ht="84.75" customHeight="1" spans="1:12">
      <c r="A1806" s="421" t="s">
        <v>287</v>
      </c>
      <c r="B1806" s="422">
        <v>310204003</v>
      </c>
      <c r="C1806" s="423" t="s">
        <v>2652</v>
      </c>
      <c r="D1806" s="423" t="s">
        <v>2653</v>
      </c>
      <c r="E1806" s="423"/>
      <c r="F1806" s="424" t="s">
        <v>2622</v>
      </c>
      <c r="G1806" s="478">
        <v>43</v>
      </c>
      <c r="H1806" s="478">
        <v>43</v>
      </c>
      <c r="I1806" s="478">
        <v>43</v>
      </c>
      <c r="J1806" s="479">
        <v>37.44</v>
      </c>
      <c r="K1806" s="479">
        <v>34.7583333333333</v>
      </c>
      <c r="L1806" s="441"/>
    </row>
    <row r="1807" s="392" customFormat="1" ht="82.5" customHeight="1" spans="1:12">
      <c r="A1807" s="421" t="s">
        <v>287</v>
      </c>
      <c r="B1807" s="422">
        <v>310204004</v>
      </c>
      <c r="C1807" s="423" t="s">
        <v>2654</v>
      </c>
      <c r="D1807" s="423" t="s">
        <v>2655</v>
      </c>
      <c r="E1807" s="423"/>
      <c r="F1807" s="424" t="s">
        <v>2622</v>
      </c>
      <c r="G1807" s="478">
        <v>43</v>
      </c>
      <c r="H1807" s="478">
        <v>43</v>
      </c>
      <c r="I1807" s="478">
        <v>43</v>
      </c>
      <c r="J1807" s="479">
        <v>37.44</v>
      </c>
      <c r="K1807" s="479">
        <v>34.7583333333333</v>
      </c>
      <c r="L1807" s="441"/>
    </row>
    <row r="1808" s="392" customFormat="1" ht="30" customHeight="1" spans="1:12">
      <c r="A1808" s="421" t="s">
        <v>287</v>
      </c>
      <c r="B1808" s="422">
        <v>310204005</v>
      </c>
      <c r="C1808" s="423" t="s">
        <v>2656</v>
      </c>
      <c r="D1808" s="423" t="s">
        <v>2657</v>
      </c>
      <c r="E1808" s="423"/>
      <c r="F1808" s="424" t="s">
        <v>2622</v>
      </c>
      <c r="G1808" s="478">
        <v>43</v>
      </c>
      <c r="H1808" s="478">
        <v>43</v>
      </c>
      <c r="I1808" s="478">
        <v>43</v>
      </c>
      <c r="J1808" s="479">
        <v>37.44</v>
      </c>
      <c r="K1808" s="479">
        <v>34.7583333333333</v>
      </c>
      <c r="L1808" s="441"/>
    </row>
    <row r="1809" s="392" customFormat="1" ht="30" customHeight="1" spans="1:12">
      <c r="A1809" s="421" t="s">
        <v>287</v>
      </c>
      <c r="B1809" s="422">
        <v>310204006</v>
      </c>
      <c r="C1809" s="423" t="s">
        <v>2658</v>
      </c>
      <c r="D1809" s="423" t="s">
        <v>2659</v>
      </c>
      <c r="E1809" s="423"/>
      <c r="F1809" s="424" t="s">
        <v>2622</v>
      </c>
      <c r="G1809" s="478">
        <v>43</v>
      </c>
      <c r="H1809" s="478">
        <v>43</v>
      </c>
      <c r="I1809" s="478">
        <v>43</v>
      </c>
      <c r="J1809" s="479">
        <v>37.44</v>
      </c>
      <c r="K1809" s="479">
        <v>34.7583333333333</v>
      </c>
      <c r="L1809" s="441"/>
    </row>
    <row r="1810" s="392" customFormat="1" ht="30" customHeight="1" spans="1:12">
      <c r="A1810" s="421" t="s">
        <v>287</v>
      </c>
      <c r="B1810" s="422">
        <v>310205</v>
      </c>
      <c r="C1810" s="423" t="s">
        <v>2660</v>
      </c>
      <c r="D1810" s="423"/>
      <c r="E1810" s="423"/>
      <c r="F1810" s="424"/>
      <c r="G1810" s="478"/>
      <c r="H1810" s="478"/>
      <c r="I1810" s="478"/>
      <c r="J1810" s="479"/>
      <c r="K1810" s="479"/>
      <c r="L1810" s="441"/>
    </row>
    <row r="1811" s="392" customFormat="1" ht="30" customHeight="1" spans="1:12">
      <c r="A1811" s="421" t="s">
        <v>287</v>
      </c>
      <c r="B1811" s="422">
        <v>310205001</v>
      </c>
      <c r="C1811" s="423" t="s">
        <v>2661</v>
      </c>
      <c r="D1811" s="423" t="s">
        <v>2662</v>
      </c>
      <c r="E1811" s="423"/>
      <c r="F1811" s="424" t="s">
        <v>2622</v>
      </c>
      <c r="G1811" s="478">
        <v>30</v>
      </c>
      <c r="H1811" s="478">
        <v>30</v>
      </c>
      <c r="I1811" s="478">
        <v>30</v>
      </c>
      <c r="J1811" s="479">
        <v>26.6</v>
      </c>
      <c r="K1811" s="479">
        <v>24.5666666666667</v>
      </c>
      <c r="L1811" s="441"/>
    </row>
    <row r="1812" s="392" customFormat="1" ht="30" customHeight="1" spans="1:12">
      <c r="A1812" s="421" t="s">
        <v>287</v>
      </c>
      <c r="B1812" s="422">
        <v>310205002</v>
      </c>
      <c r="C1812" s="423" t="s">
        <v>2663</v>
      </c>
      <c r="D1812" s="423" t="s">
        <v>2664</v>
      </c>
      <c r="E1812" s="423"/>
      <c r="F1812" s="424" t="s">
        <v>2622</v>
      </c>
      <c r="G1812" s="478">
        <v>24</v>
      </c>
      <c r="H1812" s="478">
        <v>24</v>
      </c>
      <c r="I1812" s="478">
        <v>24</v>
      </c>
      <c r="J1812" s="479">
        <v>21.28</v>
      </c>
      <c r="K1812" s="479">
        <v>20.2333333333333</v>
      </c>
      <c r="L1812" s="441"/>
    </row>
    <row r="1813" s="392" customFormat="1" ht="30" customHeight="1" spans="1:12">
      <c r="A1813" s="421" t="s">
        <v>287</v>
      </c>
      <c r="B1813" s="422">
        <v>310205003</v>
      </c>
      <c r="C1813" s="423" t="s">
        <v>2665</v>
      </c>
      <c r="D1813" s="423" t="s">
        <v>2666</v>
      </c>
      <c r="E1813" s="423"/>
      <c r="F1813" s="424" t="s">
        <v>2622</v>
      </c>
      <c r="G1813" s="478">
        <v>30</v>
      </c>
      <c r="H1813" s="478">
        <v>30</v>
      </c>
      <c r="I1813" s="478">
        <v>30</v>
      </c>
      <c r="J1813" s="479">
        <v>26.6</v>
      </c>
      <c r="K1813" s="479">
        <v>24.5666666666667</v>
      </c>
      <c r="L1813" s="441"/>
    </row>
    <row r="1814" s="392" customFormat="1" ht="76.5" customHeight="1" spans="1:12">
      <c r="A1814" s="421" t="s">
        <v>287</v>
      </c>
      <c r="B1814" s="422">
        <v>310205004</v>
      </c>
      <c r="C1814" s="423" t="s">
        <v>2667</v>
      </c>
      <c r="D1814" s="423" t="s">
        <v>2668</v>
      </c>
      <c r="E1814" s="423" t="s">
        <v>179</v>
      </c>
      <c r="F1814" s="424" t="s">
        <v>2622</v>
      </c>
      <c r="G1814" s="478">
        <v>77</v>
      </c>
      <c r="H1814" s="478">
        <v>77</v>
      </c>
      <c r="I1814" s="478">
        <v>77</v>
      </c>
      <c r="J1814" s="479">
        <v>67.312</v>
      </c>
      <c r="K1814" s="479">
        <v>62.4916666666667</v>
      </c>
      <c r="L1814" s="441"/>
    </row>
    <row r="1815" s="392" customFormat="1" ht="30" customHeight="1" spans="1:12">
      <c r="A1815" s="421" t="s">
        <v>287</v>
      </c>
      <c r="B1815" s="422">
        <v>310205005</v>
      </c>
      <c r="C1815" s="423" t="s">
        <v>2669</v>
      </c>
      <c r="D1815" s="423" t="s">
        <v>2670</v>
      </c>
      <c r="E1815" s="423"/>
      <c r="F1815" s="424" t="s">
        <v>2622</v>
      </c>
      <c r="G1815" s="478">
        <v>77</v>
      </c>
      <c r="H1815" s="478">
        <v>77</v>
      </c>
      <c r="I1815" s="478">
        <v>77</v>
      </c>
      <c r="J1815" s="479">
        <v>67.312</v>
      </c>
      <c r="K1815" s="479">
        <v>62.4916666666667</v>
      </c>
      <c r="L1815" s="441"/>
    </row>
    <row r="1816" s="392" customFormat="1" ht="30" customHeight="1" spans="1:12">
      <c r="A1816" s="421" t="s">
        <v>15</v>
      </c>
      <c r="B1816" s="422">
        <v>310205006</v>
      </c>
      <c r="C1816" s="423" t="s">
        <v>2671</v>
      </c>
      <c r="D1816" s="423" t="s">
        <v>2672</v>
      </c>
      <c r="E1816" s="423"/>
      <c r="F1816" s="424" t="s">
        <v>2622</v>
      </c>
      <c r="G1816" s="478">
        <v>20</v>
      </c>
      <c r="H1816" s="478">
        <v>20</v>
      </c>
      <c r="I1816" s="478">
        <v>20</v>
      </c>
      <c r="J1816" s="480">
        <v>18.008</v>
      </c>
      <c r="K1816" s="479">
        <v>16.6083333333333</v>
      </c>
      <c r="L1816" s="441" t="s">
        <v>179</v>
      </c>
    </row>
    <row r="1817" s="392" customFormat="1" ht="30" customHeight="1" spans="1:12">
      <c r="A1817" s="421" t="s">
        <v>287</v>
      </c>
      <c r="B1817" s="422">
        <v>310205007</v>
      </c>
      <c r="C1817" s="423" t="s">
        <v>2673</v>
      </c>
      <c r="D1817" s="423" t="s">
        <v>2674</v>
      </c>
      <c r="E1817" s="423"/>
      <c r="F1817" s="424" t="s">
        <v>2622</v>
      </c>
      <c r="G1817" s="478">
        <v>34</v>
      </c>
      <c r="H1817" s="478">
        <v>34</v>
      </c>
      <c r="I1817" s="478">
        <v>34</v>
      </c>
      <c r="J1817" s="479">
        <v>29.872</v>
      </c>
      <c r="K1817" s="479">
        <v>27.7333333333333</v>
      </c>
      <c r="L1817" s="441"/>
    </row>
    <row r="1818" s="396" customFormat="1" ht="30" customHeight="1" spans="1:12">
      <c r="A1818" s="421" t="s">
        <v>287</v>
      </c>
      <c r="B1818" s="422">
        <v>310205008</v>
      </c>
      <c r="C1818" s="423" t="s">
        <v>2675</v>
      </c>
      <c r="D1818" s="423" t="s">
        <v>2676</v>
      </c>
      <c r="E1818" s="423"/>
      <c r="F1818" s="424" t="s">
        <v>2622</v>
      </c>
      <c r="G1818" s="425">
        <v>5</v>
      </c>
      <c r="H1818" s="425">
        <v>5</v>
      </c>
      <c r="I1818" s="425">
        <v>5</v>
      </c>
      <c r="J1818" s="425">
        <v>5</v>
      </c>
      <c r="K1818" s="425">
        <v>4</v>
      </c>
      <c r="L1818" s="441" t="s">
        <v>2677</v>
      </c>
    </row>
    <row r="1819" s="392" customFormat="1" ht="30" customHeight="1" spans="1:12">
      <c r="A1819" s="421" t="s">
        <v>393</v>
      </c>
      <c r="B1819" s="422">
        <v>310205010</v>
      </c>
      <c r="C1819" s="423" t="s">
        <v>2678</v>
      </c>
      <c r="D1819" s="423"/>
      <c r="E1819" s="423"/>
      <c r="F1819" s="424" t="s">
        <v>1072</v>
      </c>
      <c r="G1819" s="478">
        <v>30</v>
      </c>
      <c r="H1819" s="478">
        <v>30</v>
      </c>
      <c r="I1819" s="478">
        <v>30</v>
      </c>
      <c r="J1819" s="478">
        <v>22.6</v>
      </c>
      <c r="K1819" s="478">
        <v>22.6</v>
      </c>
      <c r="L1819" s="441"/>
    </row>
    <row r="1820" s="396" customFormat="1" ht="59.25" customHeight="1" spans="1:12">
      <c r="A1820" s="475" t="s">
        <v>353</v>
      </c>
      <c r="B1820" s="476">
        <v>310205011</v>
      </c>
      <c r="C1820" s="477" t="s">
        <v>2679</v>
      </c>
      <c r="D1820" s="430" t="s">
        <v>2680</v>
      </c>
      <c r="E1820" s="430"/>
      <c r="F1820" s="467" t="s">
        <v>23</v>
      </c>
      <c r="G1820" s="480">
        <v>42.5</v>
      </c>
      <c r="H1820" s="529">
        <v>42.5</v>
      </c>
      <c r="I1820" s="480">
        <v>42.5</v>
      </c>
      <c r="J1820" s="480">
        <v>36.125</v>
      </c>
      <c r="K1820" s="480">
        <v>30.70625</v>
      </c>
      <c r="L1820" s="430"/>
    </row>
    <row r="1821" s="396" customFormat="1" ht="68.25" customHeight="1" spans="1:12">
      <c r="A1821" s="428" t="s">
        <v>153</v>
      </c>
      <c r="B1821" s="422">
        <v>310205012</v>
      </c>
      <c r="C1821" s="423" t="s">
        <v>2681</v>
      </c>
      <c r="D1821" s="431" t="s">
        <v>2682</v>
      </c>
      <c r="E1821" s="423" t="s">
        <v>2683</v>
      </c>
      <c r="F1821" s="424" t="s">
        <v>77</v>
      </c>
      <c r="G1821" s="478">
        <v>17</v>
      </c>
      <c r="H1821" s="478">
        <v>17</v>
      </c>
      <c r="I1821" s="478">
        <v>17</v>
      </c>
      <c r="J1821" s="478">
        <v>14</v>
      </c>
      <c r="K1821" s="478">
        <v>12</v>
      </c>
      <c r="L1821" s="431" t="s">
        <v>2684</v>
      </c>
    </row>
    <row r="1822" s="392" customFormat="1" ht="30" customHeight="1" spans="1:12">
      <c r="A1822" s="421" t="s">
        <v>15</v>
      </c>
      <c r="B1822" s="422">
        <v>310206</v>
      </c>
      <c r="C1822" s="423" t="s">
        <v>2685</v>
      </c>
      <c r="D1822" s="423"/>
      <c r="E1822" s="423"/>
      <c r="F1822" s="424"/>
      <c r="G1822" s="425"/>
      <c r="H1822" s="425"/>
      <c r="I1822" s="425"/>
      <c r="J1822" s="425"/>
      <c r="K1822" s="425"/>
      <c r="L1822" s="441"/>
    </row>
    <row r="1823" s="392" customFormat="1" ht="30" customHeight="1" spans="1:12">
      <c r="A1823" s="421" t="s">
        <v>15</v>
      </c>
      <c r="B1823" s="422">
        <v>310206001</v>
      </c>
      <c r="C1823" s="423" t="s">
        <v>2686</v>
      </c>
      <c r="D1823" s="423" t="s">
        <v>2687</v>
      </c>
      <c r="E1823" s="423"/>
      <c r="F1823" s="424" t="s">
        <v>2622</v>
      </c>
      <c r="G1823" s="478">
        <v>68</v>
      </c>
      <c r="H1823" s="478">
        <v>68</v>
      </c>
      <c r="I1823" s="478">
        <v>68</v>
      </c>
      <c r="J1823" s="479">
        <v>60.104</v>
      </c>
      <c r="K1823" s="479">
        <v>49.3366666666667</v>
      </c>
      <c r="L1823" s="441" t="s">
        <v>2688</v>
      </c>
    </row>
    <row r="1824" s="392" customFormat="1" ht="54" customHeight="1" spans="1:12">
      <c r="A1824" s="421" t="s">
        <v>15</v>
      </c>
      <c r="B1824" s="422">
        <v>310206002</v>
      </c>
      <c r="C1824" s="423" t="s">
        <v>2689</v>
      </c>
      <c r="D1824" s="423" t="s">
        <v>2690</v>
      </c>
      <c r="E1824" s="423"/>
      <c r="F1824" s="424" t="s">
        <v>2622</v>
      </c>
      <c r="G1824" s="478">
        <v>122</v>
      </c>
      <c r="H1824" s="478">
        <v>122</v>
      </c>
      <c r="I1824" s="478">
        <v>122</v>
      </c>
      <c r="J1824" s="480">
        <v>107</v>
      </c>
      <c r="K1824" s="479">
        <v>99.8083333333333</v>
      </c>
      <c r="L1824" s="441"/>
    </row>
    <row r="1825" s="392" customFormat="1" ht="30" customHeight="1" spans="1:12">
      <c r="A1825" s="421" t="s">
        <v>15</v>
      </c>
      <c r="B1825" s="422">
        <v>310206003</v>
      </c>
      <c r="C1825" s="423" t="s">
        <v>2691</v>
      </c>
      <c r="D1825" s="423" t="s">
        <v>2692</v>
      </c>
      <c r="E1825" s="423"/>
      <c r="F1825" s="424" t="s">
        <v>2622</v>
      </c>
      <c r="G1825" s="478">
        <v>41</v>
      </c>
      <c r="H1825" s="478">
        <v>41</v>
      </c>
      <c r="I1825" s="478">
        <v>41</v>
      </c>
      <c r="J1825" s="479">
        <v>36.216</v>
      </c>
      <c r="K1825" s="479">
        <v>33.3666666666667</v>
      </c>
      <c r="L1825" s="441"/>
    </row>
    <row r="1826" s="392" customFormat="1" ht="60.75" customHeight="1" spans="1:12">
      <c r="A1826" s="421" t="s">
        <v>15</v>
      </c>
      <c r="B1826" s="422">
        <v>310206004</v>
      </c>
      <c r="C1826" s="423" t="s">
        <v>2693</v>
      </c>
      <c r="D1826" s="423" t="s">
        <v>2694</v>
      </c>
      <c r="E1826" s="423"/>
      <c r="F1826" s="424" t="s">
        <v>2622</v>
      </c>
      <c r="G1826" s="478">
        <v>102</v>
      </c>
      <c r="H1826" s="478">
        <v>102</v>
      </c>
      <c r="I1826" s="478">
        <v>102</v>
      </c>
      <c r="J1826" s="479">
        <v>89.616</v>
      </c>
      <c r="K1826" s="479">
        <v>83.2</v>
      </c>
      <c r="L1826" s="441"/>
    </row>
    <row r="1827" s="392" customFormat="1" ht="30" customHeight="1" spans="1:12">
      <c r="A1827" s="421" t="s">
        <v>15</v>
      </c>
      <c r="B1827" s="422">
        <v>310206005</v>
      </c>
      <c r="C1827" s="423" t="s">
        <v>2695</v>
      </c>
      <c r="D1827" s="423" t="s">
        <v>2696</v>
      </c>
      <c r="E1827" s="423"/>
      <c r="F1827" s="424" t="s">
        <v>2622</v>
      </c>
      <c r="G1827" s="478">
        <v>61.2</v>
      </c>
      <c r="H1827" s="478">
        <v>61.2</v>
      </c>
      <c r="I1827" s="478">
        <v>61.2</v>
      </c>
      <c r="J1827" s="479">
        <v>56.872</v>
      </c>
      <c r="K1827" s="479">
        <v>44.3833333333333</v>
      </c>
      <c r="L1827" s="441"/>
    </row>
    <row r="1828" s="392" customFormat="1" ht="30" customHeight="1" spans="1:12">
      <c r="A1828" s="421" t="s">
        <v>15</v>
      </c>
      <c r="B1828" s="422">
        <v>310206006</v>
      </c>
      <c r="C1828" s="423" t="s">
        <v>2697</v>
      </c>
      <c r="D1828" s="423" t="s">
        <v>2698</v>
      </c>
      <c r="E1828" s="423"/>
      <c r="F1828" s="424" t="s">
        <v>2622</v>
      </c>
      <c r="G1828" s="478">
        <v>34.2</v>
      </c>
      <c r="H1828" s="478">
        <v>34.2</v>
      </c>
      <c r="I1828" s="478">
        <v>34.2</v>
      </c>
      <c r="J1828" s="479">
        <v>31.792</v>
      </c>
      <c r="K1828" s="479">
        <v>24.7466666666667</v>
      </c>
      <c r="L1828" s="441"/>
    </row>
    <row r="1829" s="392" customFormat="1" ht="30" customHeight="1" spans="1:12">
      <c r="A1829" s="421" t="s">
        <v>15</v>
      </c>
      <c r="B1829" s="422">
        <v>310206007</v>
      </c>
      <c r="C1829" s="423" t="s">
        <v>2699</v>
      </c>
      <c r="D1829" s="423" t="s">
        <v>2700</v>
      </c>
      <c r="E1829" s="423"/>
      <c r="F1829" s="424" t="s">
        <v>2622</v>
      </c>
      <c r="G1829" s="478">
        <v>32</v>
      </c>
      <c r="H1829" s="478">
        <v>32</v>
      </c>
      <c r="I1829" s="478">
        <v>32</v>
      </c>
      <c r="J1829" s="479">
        <v>28.648</v>
      </c>
      <c r="K1829" s="479">
        <v>26.3583333333333</v>
      </c>
      <c r="L1829" s="441"/>
    </row>
    <row r="1830" s="392" customFormat="1" ht="30" customHeight="1" spans="1:12">
      <c r="A1830" s="421" t="s">
        <v>15</v>
      </c>
      <c r="B1830" s="422">
        <v>310206008</v>
      </c>
      <c r="C1830" s="423" t="s">
        <v>2701</v>
      </c>
      <c r="D1830" s="423" t="s">
        <v>2702</v>
      </c>
      <c r="E1830" s="423"/>
      <c r="F1830" s="424" t="s">
        <v>2622</v>
      </c>
      <c r="G1830" s="478">
        <v>32</v>
      </c>
      <c r="H1830" s="478">
        <v>32</v>
      </c>
      <c r="I1830" s="478">
        <v>32</v>
      </c>
      <c r="J1830" s="479">
        <v>28.648</v>
      </c>
      <c r="K1830" s="479">
        <v>26.3583333333333</v>
      </c>
      <c r="L1830" s="441"/>
    </row>
    <row r="1831" s="392" customFormat="1" ht="30" customHeight="1" spans="1:12">
      <c r="A1831" s="421" t="s">
        <v>15</v>
      </c>
      <c r="B1831" s="422">
        <v>310206009</v>
      </c>
      <c r="C1831" s="423" t="s">
        <v>2703</v>
      </c>
      <c r="D1831" s="423" t="s">
        <v>2704</v>
      </c>
      <c r="E1831" s="423"/>
      <c r="F1831" s="424" t="s">
        <v>2622</v>
      </c>
      <c r="G1831" s="478">
        <v>53</v>
      </c>
      <c r="H1831" s="478">
        <v>53</v>
      </c>
      <c r="I1831" s="478">
        <v>53</v>
      </c>
      <c r="J1831" s="480">
        <v>46.032</v>
      </c>
      <c r="K1831" s="480">
        <v>42.9916666666667</v>
      </c>
      <c r="L1831" s="441"/>
    </row>
    <row r="1832" s="392" customFormat="1" ht="30" customHeight="1" spans="1:12">
      <c r="A1832" s="421" t="s">
        <v>287</v>
      </c>
      <c r="B1832" s="422">
        <v>310206010</v>
      </c>
      <c r="C1832" s="423" t="s">
        <v>2705</v>
      </c>
      <c r="D1832" s="423" t="s">
        <v>2706</v>
      </c>
      <c r="E1832" s="423"/>
      <c r="F1832" s="424" t="s">
        <v>2622</v>
      </c>
      <c r="G1832" s="478">
        <v>34</v>
      </c>
      <c r="H1832" s="478">
        <v>34</v>
      </c>
      <c r="I1832" s="478">
        <v>34</v>
      </c>
      <c r="J1832" s="479">
        <v>29.872</v>
      </c>
      <c r="K1832" s="479">
        <v>27.7333333333333</v>
      </c>
      <c r="L1832" s="441"/>
    </row>
    <row r="1833" s="392" customFormat="1" ht="30" customHeight="1" spans="1:12">
      <c r="A1833" s="421" t="s">
        <v>287</v>
      </c>
      <c r="B1833" s="422">
        <v>310206011</v>
      </c>
      <c r="C1833" s="423" t="s">
        <v>2707</v>
      </c>
      <c r="D1833" s="423" t="s">
        <v>2704</v>
      </c>
      <c r="E1833" s="423"/>
      <c r="F1833" s="424" t="s">
        <v>2622</v>
      </c>
      <c r="G1833" s="478">
        <v>34</v>
      </c>
      <c r="H1833" s="478">
        <v>34</v>
      </c>
      <c r="I1833" s="478">
        <v>34</v>
      </c>
      <c r="J1833" s="479">
        <v>29.872</v>
      </c>
      <c r="K1833" s="479">
        <v>27.7333333333333</v>
      </c>
      <c r="L1833" s="441"/>
    </row>
    <row r="1834" s="392" customFormat="1" ht="30" customHeight="1" spans="1:12">
      <c r="A1834" s="421" t="s">
        <v>15</v>
      </c>
      <c r="B1834" s="422">
        <v>310206012</v>
      </c>
      <c r="C1834" s="423" t="s">
        <v>2708</v>
      </c>
      <c r="D1834" s="423" t="s">
        <v>2709</v>
      </c>
      <c r="E1834" s="423"/>
      <c r="F1834" s="424" t="s">
        <v>2622</v>
      </c>
      <c r="G1834" s="478">
        <v>224</v>
      </c>
      <c r="H1834" s="478">
        <v>224</v>
      </c>
      <c r="I1834" s="478">
        <v>224</v>
      </c>
      <c r="J1834" s="480">
        <v>197</v>
      </c>
      <c r="K1834" s="480">
        <v>183</v>
      </c>
      <c r="L1834" s="441"/>
    </row>
    <row r="1835" s="392" customFormat="1" ht="30" customHeight="1" spans="1:12">
      <c r="A1835" s="421" t="s">
        <v>15</v>
      </c>
      <c r="B1835" s="422">
        <v>310207</v>
      </c>
      <c r="C1835" s="423" t="s">
        <v>2710</v>
      </c>
      <c r="D1835" s="423"/>
      <c r="E1835" s="423"/>
      <c r="F1835" s="424"/>
      <c r="G1835" s="478"/>
      <c r="H1835" s="478"/>
      <c r="I1835" s="478"/>
      <c r="J1835" s="478"/>
      <c r="K1835" s="478"/>
      <c r="L1835" s="441"/>
    </row>
    <row r="1836" s="392" customFormat="1" ht="30" customHeight="1" spans="1:12">
      <c r="A1836" s="421" t="s">
        <v>15</v>
      </c>
      <c r="B1836" s="422">
        <v>310207001</v>
      </c>
      <c r="C1836" s="423" t="s">
        <v>2711</v>
      </c>
      <c r="D1836" s="423" t="s">
        <v>2712</v>
      </c>
      <c r="E1836" s="423"/>
      <c r="F1836" s="424" t="s">
        <v>2622</v>
      </c>
      <c r="G1836" s="478">
        <v>43</v>
      </c>
      <c r="H1836" s="478">
        <v>43</v>
      </c>
      <c r="I1836" s="478">
        <v>43</v>
      </c>
      <c r="J1836" s="479">
        <v>38.264</v>
      </c>
      <c r="K1836" s="479">
        <v>35.35</v>
      </c>
      <c r="L1836" s="441"/>
    </row>
    <row r="1837" s="392" customFormat="1" ht="52.5" customHeight="1" spans="1:12">
      <c r="A1837" s="421" t="s">
        <v>15</v>
      </c>
      <c r="B1837" s="422">
        <v>310207002</v>
      </c>
      <c r="C1837" s="423" t="s">
        <v>2713</v>
      </c>
      <c r="D1837" s="423" t="s">
        <v>2714</v>
      </c>
      <c r="E1837" s="423"/>
      <c r="F1837" s="424" t="s">
        <v>2622</v>
      </c>
      <c r="G1837" s="478">
        <v>43</v>
      </c>
      <c r="H1837" s="478">
        <v>43</v>
      </c>
      <c r="I1837" s="478">
        <v>43</v>
      </c>
      <c r="J1837" s="479">
        <v>38.264</v>
      </c>
      <c r="K1837" s="479">
        <v>35.35</v>
      </c>
      <c r="L1837" s="441"/>
    </row>
    <row r="1838" s="392" customFormat="1" ht="30" customHeight="1" spans="1:12">
      <c r="A1838" s="421" t="s">
        <v>15</v>
      </c>
      <c r="B1838" s="422">
        <v>310207003</v>
      </c>
      <c r="C1838" s="423" t="s">
        <v>2715</v>
      </c>
      <c r="D1838" s="423" t="s">
        <v>2716</v>
      </c>
      <c r="E1838" s="423"/>
      <c r="F1838" s="424" t="s">
        <v>2622</v>
      </c>
      <c r="G1838" s="478">
        <v>43</v>
      </c>
      <c r="H1838" s="478">
        <v>43</v>
      </c>
      <c r="I1838" s="478">
        <v>43</v>
      </c>
      <c r="J1838" s="479">
        <v>38.264</v>
      </c>
      <c r="K1838" s="479">
        <v>35.35</v>
      </c>
      <c r="L1838" s="441"/>
    </row>
    <row r="1839" s="392" customFormat="1" ht="30" customHeight="1" spans="1:12">
      <c r="A1839" s="421" t="s">
        <v>15</v>
      </c>
      <c r="B1839" s="422">
        <v>310207004</v>
      </c>
      <c r="C1839" s="423" t="s">
        <v>2717</v>
      </c>
      <c r="D1839" s="423" t="s">
        <v>2718</v>
      </c>
      <c r="E1839" s="423"/>
      <c r="F1839" s="424" t="s">
        <v>2622</v>
      </c>
      <c r="G1839" s="478">
        <v>43</v>
      </c>
      <c r="H1839" s="478">
        <v>43</v>
      </c>
      <c r="I1839" s="478">
        <v>43</v>
      </c>
      <c r="J1839" s="479">
        <v>38.264</v>
      </c>
      <c r="K1839" s="479">
        <v>35.35</v>
      </c>
      <c r="L1839" s="441"/>
    </row>
    <row r="1840" s="392" customFormat="1" ht="30" customHeight="1" spans="1:12">
      <c r="A1840" s="421" t="s">
        <v>15</v>
      </c>
      <c r="B1840" s="422">
        <v>310207005</v>
      </c>
      <c r="C1840" s="423" t="s">
        <v>2719</v>
      </c>
      <c r="D1840" s="423" t="s">
        <v>2720</v>
      </c>
      <c r="E1840" s="423"/>
      <c r="F1840" s="424" t="s">
        <v>2622</v>
      </c>
      <c r="G1840" s="478">
        <v>43</v>
      </c>
      <c r="H1840" s="478">
        <v>43</v>
      </c>
      <c r="I1840" s="478">
        <v>43</v>
      </c>
      <c r="J1840" s="479">
        <v>38.264</v>
      </c>
      <c r="K1840" s="479">
        <v>35.35</v>
      </c>
      <c r="L1840" s="441"/>
    </row>
    <row r="1841" s="392" customFormat="1" ht="30" customHeight="1" spans="1:12">
      <c r="A1841" s="421" t="s">
        <v>15</v>
      </c>
      <c r="B1841" s="422">
        <v>310207006</v>
      </c>
      <c r="C1841" s="423" t="s">
        <v>2721</v>
      </c>
      <c r="D1841" s="423" t="s">
        <v>2720</v>
      </c>
      <c r="E1841" s="423"/>
      <c r="F1841" s="424" t="s">
        <v>2622</v>
      </c>
      <c r="G1841" s="478">
        <v>43</v>
      </c>
      <c r="H1841" s="478">
        <v>43</v>
      </c>
      <c r="I1841" s="478">
        <v>43</v>
      </c>
      <c r="J1841" s="479">
        <v>38.264</v>
      </c>
      <c r="K1841" s="479">
        <v>35.35</v>
      </c>
      <c r="L1841" s="441"/>
    </row>
    <row r="1842" s="392" customFormat="1" ht="30" customHeight="1" spans="1:12">
      <c r="A1842" s="421" t="s">
        <v>15</v>
      </c>
      <c r="B1842" s="422">
        <v>310208</v>
      </c>
      <c r="C1842" s="423" t="s">
        <v>2722</v>
      </c>
      <c r="D1842" s="423"/>
      <c r="E1842" s="423"/>
      <c r="F1842" s="424"/>
      <c r="G1842" s="425"/>
      <c r="H1842" s="425"/>
      <c r="I1842" s="425"/>
      <c r="J1842" s="425"/>
      <c r="K1842" s="425"/>
      <c r="L1842" s="441"/>
    </row>
    <row r="1843" s="396" customFormat="1" ht="64.5" customHeight="1" spans="1:12">
      <c r="A1843" s="428" t="s">
        <v>153</v>
      </c>
      <c r="B1843" s="422">
        <v>310208001</v>
      </c>
      <c r="C1843" s="423" t="s">
        <v>2723</v>
      </c>
      <c r="D1843" s="431" t="s">
        <v>2724</v>
      </c>
      <c r="E1843" s="427" t="s">
        <v>2725</v>
      </c>
      <c r="F1843" s="428" t="s">
        <v>77</v>
      </c>
      <c r="G1843" s="480">
        <v>34</v>
      </c>
      <c r="H1843" s="480">
        <v>34</v>
      </c>
      <c r="I1843" s="480">
        <v>34</v>
      </c>
      <c r="J1843" s="480">
        <v>29</v>
      </c>
      <c r="K1843" s="480">
        <v>25.2613240418119</v>
      </c>
      <c r="L1843" s="431"/>
    </row>
    <row r="1844" s="392" customFormat="1" ht="30" customHeight="1" spans="1:12">
      <c r="A1844" s="421" t="s">
        <v>15</v>
      </c>
      <c r="B1844" s="422">
        <v>310208002</v>
      </c>
      <c r="C1844" s="423" t="s">
        <v>2726</v>
      </c>
      <c r="D1844" s="423" t="s">
        <v>2727</v>
      </c>
      <c r="E1844" s="423"/>
      <c r="F1844" s="424" t="s">
        <v>2622</v>
      </c>
      <c r="G1844" s="478">
        <v>326</v>
      </c>
      <c r="H1844" s="478">
        <v>326</v>
      </c>
      <c r="I1844" s="478">
        <v>326</v>
      </c>
      <c r="J1844" s="478">
        <v>286</v>
      </c>
      <c r="K1844" s="478">
        <v>265</v>
      </c>
      <c r="L1844" s="441"/>
    </row>
    <row r="1845" s="392" customFormat="1" ht="63" customHeight="1" spans="1:12">
      <c r="A1845" s="421" t="s">
        <v>68</v>
      </c>
      <c r="B1845" s="422">
        <v>310208003</v>
      </c>
      <c r="C1845" s="423" t="s">
        <v>2728</v>
      </c>
      <c r="D1845" s="423" t="s">
        <v>2729</v>
      </c>
      <c r="E1845" s="423"/>
      <c r="F1845" s="424" t="s">
        <v>23</v>
      </c>
      <c r="G1845" s="478">
        <v>45</v>
      </c>
      <c r="H1845" s="478">
        <v>45</v>
      </c>
      <c r="I1845" s="478">
        <v>45</v>
      </c>
      <c r="J1845" s="479">
        <v>41.7166666666667</v>
      </c>
      <c r="K1845" s="479">
        <v>31.9083333333333</v>
      </c>
      <c r="L1845" s="441" t="s">
        <v>29</v>
      </c>
    </row>
    <row r="1846" s="392" customFormat="1" ht="30" customHeight="1" spans="1:13">
      <c r="A1846" s="421" t="s">
        <v>229</v>
      </c>
      <c r="B1846" s="422" t="s">
        <v>2730</v>
      </c>
      <c r="C1846" s="423" t="s">
        <v>2731</v>
      </c>
      <c r="D1846" s="423" t="s">
        <v>1673</v>
      </c>
      <c r="E1846" s="423"/>
      <c r="F1846" s="424"/>
      <c r="G1846" s="478">
        <v>90</v>
      </c>
      <c r="H1846" s="478">
        <v>90</v>
      </c>
      <c r="I1846" s="478">
        <v>90</v>
      </c>
      <c r="J1846" s="480">
        <v>78.0333333333333</v>
      </c>
      <c r="K1846" s="479">
        <v>64.5866666666667</v>
      </c>
      <c r="L1846" s="441"/>
      <c r="M1846" s="510"/>
    </row>
    <row r="1847" s="392" customFormat="1" ht="30" customHeight="1" spans="1:12">
      <c r="A1847" s="421" t="s">
        <v>174</v>
      </c>
      <c r="B1847" s="422">
        <v>3103</v>
      </c>
      <c r="C1847" s="423" t="s">
        <v>2732</v>
      </c>
      <c r="D1847" s="423"/>
      <c r="E1847" s="423"/>
      <c r="F1847" s="424"/>
      <c r="G1847" s="478"/>
      <c r="H1847" s="478"/>
      <c r="I1847" s="478"/>
      <c r="J1847" s="478"/>
      <c r="K1847" s="478"/>
      <c r="L1847" s="441"/>
    </row>
    <row r="1848" s="392" customFormat="1" ht="30" customHeight="1" spans="1:12">
      <c r="A1848" s="421" t="s">
        <v>15</v>
      </c>
      <c r="B1848" s="422">
        <v>310300001</v>
      </c>
      <c r="C1848" s="423" t="s">
        <v>2733</v>
      </c>
      <c r="D1848" s="423" t="s">
        <v>2734</v>
      </c>
      <c r="E1848" s="423"/>
      <c r="F1848" s="424" t="s">
        <v>23</v>
      </c>
      <c r="G1848" s="478">
        <v>1</v>
      </c>
      <c r="H1848" s="478">
        <v>1</v>
      </c>
      <c r="I1848" s="478">
        <v>1</v>
      </c>
      <c r="J1848" s="478">
        <v>1</v>
      </c>
      <c r="K1848" s="478">
        <v>1</v>
      </c>
      <c r="L1848" s="441"/>
    </row>
    <row r="1849" s="392" customFormat="1" ht="30" customHeight="1" spans="1:12">
      <c r="A1849" s="421" t="s">
        <v>15</v>
      </c>
      <c r="B1849" s="422">
        <v>310300002</v>
      </c>
      <c r="C1849" s="423" t="s">
        <v>2735</v>
      </c>
      <c r="D1849" s="423" t="s">
        <v>2736</v>
      </c>
      <c r="E1849" s="423"/>
      <c r="F1849" s="424" t="s">
        <v>1072</v>
      </c>
      <c r="G1849" s="478">
        <v>2.6</v>
      </c>
      <c r="H1849" s="478">
        <v>2.6</v>
      </c>
      <c r="I1849" s="478">
        <v>2.6</v>
      </c>
      <c r="J1849" s="479">
        <v>1.93</v>
      </c>
      <c r="K1849" s="479">
        <v>1.53666666666667</v>
      </c>
      <c r="L1849" s="441"/>
    </row>
    <row r="1850" s="392" customFormat="1" ht="30" customHeight="1" spans="1:12">
      <c r="A1850" s="421" t="s">
        <v>15</v>
      </c>
      <c r="B1850" s="422">
        <v>310300003</v>
      </c>
      <c r="C1850" s="423" t="s">
        <v>2737</v>
      </c>
      <c r="D1850" s="423"/>
      <c r="E1850" s="423"/>
      <c r="F1850" s="424" t="s">
        <v>23</v>
      </c>
      <c r="G1850" s="478">
        <v>2.5</v>
      </c>
      <c r="H1850" s="478">
        <v>2.5</v>
      </c>
      <c r="I1850" s="478">
        <v>2.5</v>
      </c>
      <c r="J1850" s="479">
        <v>1.78666666666667</v>
      </c>
      <c r="K1850" s="479">
        <v>1.78666666666667</v>
      </c>
      <c r="L1850" s="441"/>
    </row>
    <row r="1851" s="392" customFormat="1" ht="30" customHeight="1" spans="1:12">
      <c r="A1851" s="421" t="s">
        <v>15</v>
      </c>
      <c r="B1851" s="422">
        <v>310300004</v>
      </c>
      <c r="C1851" s="423" t="s">
        <v>2738</v>
      </c>
      <c r="D1851" s="423"/>
      <c r="E1851" s="423"/>
      <c r="F1851" s="424" t="s">
        <v>23</v>
      </c>
      <c r="G1851" s="478">
        <v>19.6</v>
      </c>
      <c r="H1851" s="478">
        <v>19.6</v>
      </c>
      <c r="I1851" s="478">
        <v>19.6</v>
      </c>
      <c r="J1851" s="479">
        <v>16.2566666666667</v>
      </c>
      <c r="K1851" s="479">
        <v>12.7633333333333</v>
      </c>
      <c r="L1851" s="441"/>
    </row>
    <row r="1852" s="392" customFormat="1" ht="30" customHeight="1" spans="1:12">
      <c r="A1852" s="421" t="s">
        <v>15</v>
      </c>
      <c r="B1852" s="422">
        <v>310300005</v>
      </c>
      <c r="C1852" s="423" t="s">
        <v>2739</v>
      </c>
      <c r="D1852" s="423"/>
      <c r="E1852" s="423"/>
      <c r="F1852" s="424" t="s">
        <v>23</v>
      </c>
      <c r="G1852" s="478">
        <v>9</v>
      </c>
      <c r="H1852" s="478">
        <v>9</v>
      </c>
      <c r="I1852" s="478">
        <v>9</v>
      </c>
      <c r="J1852" s="479">
        <v>7.7</v>
      </c>
      <c r="K1852" s="479">
        <v>6.56833333333333</v>
      </c>
      <c r="L1852" s="441"/>
    </row>
    <row r="1853" s="392" customFormat="1" ht="30" customHeight="1" spans="1:12">
      <c r="A1853" s="421" t="s">
        <v>15</v>
      </c>
      <c r="B1853" s="422">
        <v>3103000050</v>
      </c>
      <c r="C1853" s="423" t="s">
        <v>2740</v>
      </c>
      <c r="D1853" s="423"/>
      <c r="E1853" s="423"/>
      <c r="F1853" s="424" t="s">
        <v>23</v>
      </c>
      <c r="G1853" s="478">
        <v>26</v>
      </c>
      <c r="H1853" s="478">
        <v>26</v>
      </c>
      <c r="I1853" s="478">
        <v>26</v>
      </c>
      <c r="J1853" s="479">
        <v>22.75</v>
      </c>
      <c r="K1853" s="479">
        <v>19.325</v>
      </c>
      <c r="L1853" s="441"/>
    </row>
    <row r="1854" s="392" customFormat="1" ht="30" customHeight="1" spans="1:12">
      <c r="A1854" s="421" t="s">
        <v>15</v>
      </c>
      <c r="B1854" s="422">
        <v>310300006</v>
      </c>
      <c r="C1854" s="423" t="s">
        <v>2741</v>
      </c>
      <c r="D1854" s="423"/>
      <c r="E1854" s="423"/>
      <c r="F1854" s="424" t="s">
        <v>23</v>
      </c>
      <c r="G1854" s="478">
        <v>4</v>
      </c>
      <c r="H1854" s="478">
        <v>4</v>
      </c>
      <c r="I1854" s="478">
        <v>4</v>
      </c>
      <c r="J1854" s="479">
        <v>3.36666666666667</v>
      </c>
      <c r="K1854" s="479">
        <v>3.36666666666667</v>
      </c>
      <c r="L1854" s="441"/>
    </row>
    <row r="1855" s="392" customFormat="1" ht="30" customHeight="1" spans="1:12">
      <c r="A1855" s="421" t="s">
        <v>15</v>
      </c>
      <c r="B1855" s="422">
        <v>310300007</v>
      </c>
      <c r="C1855" s="423" t="s">
        <v>2742</v>
      </c>
      <c r="D1855" s="423" t="s">
        <v>2743</v>
      </c>
      <c r="E1855" s="423"/>
      <c r="F1855" s="424" t="s">
        <v>1072</v>
      </c>
      <c r="G1855" s="478">
        <v>4</v>
      </c>
      <c r="H1855" s="478">
        <v>4</v>
      </c>
      <c r="I1855" s="478">
        <v>4</v>
      </c>
      <c r="J1855" s="479">
        <v>3.83333333333333</v>
      </c>
      <c r="K1855" s="479">
        <v>3.165625</v>
      </c>
      <c r="L1855" s="441"/>
    </row>
    <row r="1856" s="392" customFormat="1" ht="30" customHeight="1" spans="1:12">
      <c r="A1856" s="421" t="s">
        <v>15</v>
      </c>
      <c r="B1856" s="422">
        <v>310300008</v>
      </c>
      <c r="C1856" s="423" t="s">
        <v>2744</v>
      </c>
      <c r="D1856" s="423"/>
      <c r="E1856" s="423"/>
      <c r="F1856" s="424" t="s">
        <v>23</v>
      </c>
      <c r="G1856" s="478">
        <v>4.1</v>
      </c>
      <c r="H1856" s="478">
        <v>4.1</v>
      </c>
      <c r="I1856" s="478">
        <v>4.1</v>
      </c>
      <c r="J1856" s="479">
        <v>3.74666666666667</v>
      </c>
      <c r="K1856" s="479">
        <v>2.91285714285714</v>
      </c>
      <c r="L1856" s="441"/>
    </row>
    <row r="1857" s="392" customFormat="1" ht="30" customHeight="1" spans="1:12">
      <c r="A1857" s="421" t="s">
        <v>15</v>
      </c>
      <c r="B1857" s="422">
        <v>310300009</v>
      </c>
      <c r="C1857" s="423" t="s">
        <v>2745</v>
      </c>
      <c r="D1857" s="423" t="s">
        <v>2746</v>
      </c>
      <c r="E1857" s="423"/>
      <c r="F1857" s="424" t="s">
        <v>23</v>
      </c>
      <c r="G1857" s="478">
        <v>21</v>
      </c>
      <c r="H1857" s="478">
        <v>21</v>
      </c>
      <c r="I1857" s="478">
        <v>21</v>
      </c>
      <c r="J1857" s="479">
        <v>19.2</v>
      </c>
      <c r="K1857" s="479">
        <v>15.3916666666667</v>
      </c>
      <c r="L1857" s="441"/>
    </row>
    <row r="1858" s="392" customFormat="1" ht="30" customHeight="1" spans="1:12">
      <c r="A1858" s="421" t="s">
        <v>369</v>
      </c>
      <c r="B1858" s="422">
        <v>310300010</v>
      </c>
      <c r="C1858" s="423" t="s">
        <v>2747</v>
      </c>
      <c r="D1858" s="423"/>
      <c r="E1858" s="423"/>
      <c r="F1858" s="424" t="s">
        <v>23</v>
      </c>
      <c r="G1858" s="478">
        <v>3.2</v>
      </c>
      <c r="H1858" s="478">
        <v>3.2</v>
      </c>
      <c r="I1858" s="478">
        <v>3.2</v>
      </c>
      <c r="J1858" s="480">
        <v>2.99333333333333</v>
      </c>
      <c r="K1858" s="479">
        <v>2.49285714285714</v>
      </c>
      <c r="L1858" s="441"/>
    </row>
    <row r="1859" s="392" customFormat="1" ht="30" customHeight="1" spans="1:12">
      <c r="A1859" s="421" t="s">
        <v>15</v>
      </c>
      <c r="B1859" s="422">
        <v>310300011</v>
      </c>
      <c r="C1859" s="423" t="s">
        <v>2748</v>
      </c>
      <c r="D1859" s="423" t="s">
        <v>2749</v>
      </c>
      <c r="E1859" s="423"/>
      <c r="F1859" s="424" t="s">
        <v>23</v>
      </c>
      <c r="G1859" s="478">
        <v>4.2</v>
      </c>
      <c r="H1859" s="478">
        <v>4.2</v>
      </c>
      <c r="I1859" s="478">
        <v>4.2</v>
      </c>
      <c r="J1859" s="480">
        <v>3.96</v>
      </c>
      <c r="K1859" s="479">
        <v>3.13333333333333</v>
      </c>
      <c r="L1859" s="441"/>
    </row>
    <row r="1860" s="392" customFormat="1" ht="30" customHeight="1" spans="1:12">
      <c r="A1860" s="421" t="s">
        <v>15</v>
      </c>
      <c r="B1860" s="422">
        <v>310300012</v>
      </c>
      <c r="C1860" s="423" t="s">
        <v>2750</v>
      </c>
      <c r="D1860" s="423"/>
      <c r="E1860" s="423"/>
      <c r="F1860" s="424" t="s">
        <v>23</v>
      </c>
      <c r="G1860" s="478">
        <v>7</v>
      </c>
      <c r="H1860" s="478">
        <v>7</v>
      </c>
      <c r="I1860" s="478">
        <v>7</v>
      </c>
      <c r="J1860" s="479">
        <v>6.45</v>
      </c>
      <c r="K1860" s="480">
        <v>5.005</v>
      </c>
      <c r="L1860" s="441"/>
    </row>
    <row r="1861" s="392" customFormat="1" ht="30" customHeight="1" spans="1:12">
      <c r="A1861" s="421" t="s">
        <v>15</v>
      </c>
      <c r="B1861" s="422">
        <v>310300013</v>
      </c>
      <c r="C1861" s="423" t="s">
        <v>2751</v>
      </c>
      <c r="D1861" s="423" t="s">
        <v>2752</v>
      </c>
      <c r="E1861" s="423"/>
      <c r="F1861" s="424" t="s">
        <v>23</v>
      </c>
      <c r="G1861" s="478">
        <v>7.4</v>
      </c>
      <c r="H1861" s="478">
        <v>7.4</v>
      </c>
      <c r="I1861" s="478">
        <v>7.4</v>
      </c>
      <c r="J1861" s="479">
        <v>5.72</v>
      </c>
      <c r="K1861" s="479">
        <v>4.57857142857143</v>
      </c>
      <c r="L1861" s="441"/>
    </row>
    <row r="1862" s="392" customFormat="1" ht="30" customHeight="1" spans="1:12">
      <c r="A1862" s="421" t="s">
        <v>15</v>
      </c>
      <c r="B1862" s="422">
        <v>310300014</v>
      </c>
      <c r="C1862" s="423" t="s">
        <v>2753</v>
      </c>
      <c r="D1862" s="423"/>
      <c r="E1862" s="423"/>
      <c r="F1862" s="424" t="s">
        <v>23</v>
      </c>
      <c r="G1862" s="478">
        <v>9</v>
      </c>
      <c r="H1862" s="478">
        <v>9</v>
      </c>
      <c r="I1862" s="478">
        <v>9</v>
      </c>
      <c r="J1862" s="479">
        <v>7.7</v>
      </c>
      <c r="K1862" s="479">
        <v>6.41571428571429</v>
      </c>
      <c r="L1862" s="441"/>
    </row>
    <row r="1863" s="392" customFormat="1" ht="30" customHeight="1" spans="1:12">
      <c r="A1863" s="421" t="s">
        <v>15</v>
      </c>
      <c r="B1863" s="422">
        <v>310300015</v>
      </c>
      <c r="C1863" s="423" t="s">
        <v>2754</v>
      </c>
      <c r="D1863" s="423"/>
      <c r="E1863" s="423"/>
      <c r="F1863" s="424" t="s">
        <v>23</v>
      </c>
      <c r="G1863" s="478">
        <v>7</v>
      </c>
      <c r="H1863" s="478">
        <v>7</v>
      </c>
      <c r="I1863" s="478">
        <v>7</v>
      </c>
      <c r="J1863" s="479">
        <v>6.45</v>
      </c>
      <c r="K1863" s="479">
        <v>5.09142857142857</v>
      </c>
      <c r="L1863" s="441"/>
    </row>
    <row r="1864" s="392" customFormat="1" ht="30" customHeight="1" spans="1:12">
      <c r="A1864" s="421" t="s">
        <v>15</v>
      </c>
      <c r="B1864" s="422">
        <v>310300016</v>
      </c>
      <c r="C1864" s="423" t="s">
        <v>2755</v>
      </c>
      <c r="D1864" s="423"/>
      <c r="E1864" s="423"/>
      <c r="F1864" s="424" t="s">
        <v>23</v>
      </c>
      <c r="G1864" s="478">
        <v>6.3</v>
      </c>
      <c r="H1864" s="478">
        <v>6.3</v>
      </c>
      <c r="I1864" s="478">
        <v>6.3</v>
      </c>
      <c r="J1864" s="479">
        <v>5.17333333333333</v>
      </c>
      <c r="K1864" s="479">
        <v>4.09333333333333</v>
      </c>
      <c r="L1864" s="441"/>
    </row>
    <row r="1865" s="392" customFormat="1" ht="30" customHeight="1" spans="1:12">
      <c r="A1865" s="421" t="s">
        <v>15</v>
      </c>
      <c r="B1865" s="422">
        <v>310300017</v>
      </c>
      <c r="C1865" s="423" t="s">
        <v>2756</v>
      </c>
      <c r="D1865" s="423" t="s">
        <v>2757</v>
      </c>
      <c r="E1865" s="423"/>
      <c r="F1865" s="424" t="s">
        <v>23</v>
      </c>
      <c r="G1865" s="478">
        <v>7.2</v>
      </c>
      <c r="H1865" s="478">
        <v>7.2</v>
      </c>
      <c r="I1865" s="478">
        <v>7.2</v>
      </c>
      <c r="J1865" s="479">
        <v>6.44333333333333</v>
      </c>
      <c r="K1865" s="479">
        <v>4.87857142857143</v>
      </c>
      <c r="L1865" s="441"/>
    </row>
    <row r="1866" s="392" customFormat="1" ht="30" customHeight="1" spans="1:12">
      <c r="A1866" s="421" t="s">
        <v>15</v>
      </c>
      <c r="B1866" s="422">
        <v>310300018</v>
      </c>
      <c r="C1866" s="423" t="s">
        <v>2758</v>
      </c>
      <c r="D1866" s="423" t="s">
        <v>2759</v>
      </c>
      <c r="E1866" s="423"/>
      <c r="F1866" s="424" t="s">
        <v>23</v>
      </c>
      <c r="G1866" s="478">
        <v>8.6</v>
      </c>
      <c r="H1866" s="478">
        <v>8.6</v>
      </c>
      <c r="I1866" s="478">
        <v>8.6</v>
      </c>
      <c r="J1866" s="479">
        <v>7.36333333333333</v>
      </c>
      <c r="K1866" s="479">
        <v>5.47333333333333</v>
      </c>
      <c r="L1866" s="441"/>
    </row>
    <row r="1867" s="392" customFormat="1" ht="30" customHeight="1" spans="1:12">
      <c r="A1867" s="421" t="s">
        <v>15</v>
      </c>
      <c r="B1867" s="422">
        <v>310300019</v>
      </c>
      <c r="C1867" s="423" t="s">
        <v>2760</v>
      </c>
      <c r="D1867" s="423" t="s">
        <v>2761</v>
      </c>
      <c r="E1867" s="423"/>
      <c r="F1867" s="424" t="s">
        <v>23</v>
      </c>
      <c r="G1867" s="478">
        <v>17.3</v>
      </c>
      <c r="H1867" s="478">
        <v>17.3</v>
      </c>
      <c r="I1867" s="478">
        <v>17.3</v>
      </c>
      <c r="J1867" s="479">
        <v>13.1033333333333</v>
      </c>
      <c r="K1867" s="479">
        <v>10.5785714285714</v>
      </c>
      <c r="L1867" s="441"/>
    </row>
    <row r="1868" s="392" customFormat="1" ht="30" customHeight="1" spans="1:12">
      <c r="A1868" s="421" t="s">
        <v>15</v>
      </c>
      <c r="B1868" s="422">
        <v>310300020</v>
      </c>
      <c r="C1868" s="423" t="s">
        <v>2762</v>
      </c>
      <c r="D1868" s="423" t="s">
        <v>2763</v>
      </c>
      <c r="E1868" s="423"/>
      <c r="F1868" s="424" t="s">
        <v>1072</v>
      </c>
      <c r="G1868" s="478">
        <v>3.2</v>
      </c>
      <c r="H1868" s="478">
        <v>3.2</v>
      </c>
      <c r="I1868" s="478">
        <v>3.2</v>
      </c>
      <c r="J1868" s="479">
        <v>3.13333333333333</v>
      </c>
      <c r="K1868" s="479">
        <v>2.45625</v>
      </c>
      <c r="L1868" s="441"/>
    </row>
    <row r="1869" s="392" customFormat="1" ht="30" customHeight="1" spans="1:12">
      <c r="A1869" s="421" t="s">
        <v>15</v>
      </c>
      <c r="B1869" s="422">
        <v>310300021</v>
      </c>
      <c r="C1869" s="423" t="s">
        <v>2764</v>
      </c>
      <c r="D1869" s="423"/>
      <c r="E1869" s="423"/>
      <c r="F1869" s="424" t="s">
        <v>23</v>
      </c>
      <c r="G1869" s="478">
        <v>6.4</v>
      </c>
      <c r="H1869" s="478">
        <v>6.4</v>
      </c>
      <c r="I1869" s="478">
        <v>6.4</v>
      </c>
      <c r="J1869" s="479">
        <v>5.18666666666667</v>
      </c>
      <c r="K1869" s="479">
        <v>3.90571428571429</v>
      </c>
      <c r="L1869" s="441"/>
    </row>
    <row r="1870" s="392" customFormat="1" ht="30" customHeight="1" spans="1:12">
      <c r="A1870" s="421" t="s">
        <v>15</v>
      </c>
      <c r="B1870" s="422">
        <v>310300022</v>
      </c>
      <c r="C1870" s="423" t="s">
        <v>2765</v>
      </c>
      <c r="D1870" s="423" t="s">
        <v>2766</v>
      </c>
      <c r="E1870" s="423"/>
      <c r="F1870" s="424" t="s">
        <v>23</v>
      </c>
      <c r="G1870" s="478">
        <v>26</v>
      </c>
      <c r="H1870" s="478">
        <v>26</v>
      </c>
      <c r="I1870" s="478">
        <v>26</v>
      </c>
      <c r="J1870" s="479">
        <v>22.75</v>
      </c>
      <c r="K1870" s="479">
        <v>19.5642857142857</v>
      </c>
      <c r="L1870" s="441"/>
    </row>
    <row r="1871" s="392" customFormat="1" ht="30" customHeight="1" spans="1:12">
      <c r="A1871" s="421" t="s">
        <v>15</v>
      </c>
      <c r="B1871" s="422">
        <v>310300023</v>
      </c>
      <c r="C1871" s="423" t="s">
        <v>2767</v>
      </c>
      <c r="D1871" s="423"/>
      <c r="E1871" s="423"/>
      <c r="F1871" s="424" t="s">
        <v>23</v>
      </c>
      <c r="G1871" s="478">
        <v>17</v>
      </c>
      <c r="H1871" s="478">
        <v>17</v>
      </c>
      <c r="I1871" s="478">
        <v>17</v>
      </c>
      <c r="J1871" s="479">
        <v>15.1166666666667</v>
      </c>
      <c r="K1871" s="479">
        <v>12.8166666666667</v>
      </c>
      <c r="L1871" s="441"/>
    </row>
    <row r="1872" s="392" customFormat="1" ht="30" customHeight="1" spans="1:12">
      <c r="A1872" s="421" t="s">
        <v>369</v>
      </c>
      <c r="B1872" s="422">
        <v>310300024</v>
      </c>
      <c r="C1872" s="423" t="s">
        <v>2768</v>
      </c>
      <c r="D1872" s="423"/>
      <c r="E1872" s="423"/>
      <c r="F1872" s="424" t="s">
        <v>23</v>
      </c>
      <c r="G1872" s="478">
        <v>10.7</v>
      </c>
      <c r="H1872" s="478">
        <v>10.7</v>
      </c>
      <c r="I1872" s="478">
        <v>10.7</v>
      </c>
      <c r="J1872" s="479">
        <v>8.66</v>
      </c>
      <c r="K1872" s="479">
        <v>6.725</v>
      </c>
      <c r="L1872" s="441"/>
    </row>
    <row r="1873" s="392" customFormat="1" ht="30" customHeight="1" spans="1:12">
      <c r="A1873" s="421" t="s">
        <v>15</v>
      </c>
      <c r="B1873" s="422">
        <v>310300025</v>
      </c>
      <c r="C1873" s="423" t="s">
        <v>2769</v>
      </c>
      <c r="D1873" s="423"/>
      <c r="E1873" s="423"/>
      <c r="F1873" s="424" t="s">
        <v>23</v>
      </c>
      <c r="G1873" s="478">
        <v>4.8</v>
      </c>
      <c r="H1873" s="478">
        <v>4.8</v>
      </c>
      <c r="I1873" s="478">
        <v>4.8</v>
      </c>
      <c r="J1873" s="479">
        <v>4.27333333333333</v>
      </c>
      <c r="K1873" s="479">
        <v>3.21666666666667</v>
      </c>
      <c r="L1873" s="441"/>
    </row>
    <row r="1874" s="392" customFormat="1" ht="30" customHeight="1" spans="1:12">
      <c r="A1874" s="421" t="s">
        <v>15</v>
      </c>
      <c r="B1874" s="422">
        <v>310300026</v>
      </c>
      <c r="C1874" s="423" t="s">
        <v>2770</v>
      </c>
      <c r="D1874" s="423"/>
      <c r="E1874" s="423"/>
      <c r="F1874" s="424" t="s">
        <v>23</v>
      </c>
      <c r="G1874" s="478">
        <v>6.4</v>
      </c>
      <c r="H1874" s="478">
        <v>6.4</v>
      </c>
      <c r="I1874" s="478">
        <v>6.4</v>
      </c>
      <c r="J1874" s="479">
        <v>5.18666666666667</v>
      </c>
      <c r="K1874" s="479">
        <v>3.90571428571429</v>
      </c>
      <c r="L1874" s="441"/>
    </row>
    <row r="1875" s="392" customFormat="1" ht="30" customHeight="1" spans="1:12">
      <c r="A1875" s="421" t="s">
        <v>15</v>
      </c>
      <c r="B1875" s="422">
        <v>310300027</v>
      </c>
      <c r="C1875" s="423" t="s">
        <v>2771</v>
      </c>
      <c r="D1875" s="423"/>
      <c r="E1875" s="423"/>
      <c r="F1875" s="424" t="s">
        <v>23</v>
      </c>
      <c r="G1875" s="478">
        <v>13</v>
      </c>
      <c r="H1875" s="478">
        <v>13</v>
      </c>
      <c r="I1875" s="478">
        <v>13</v>
      </c>
      <c r="J1875" s="479">
        <v>11.7666666666667</v>
      </c>
      <c r="K1875" s="479">
        <v>9.23142857142857</v>
      </c>
      <c r="L1875" s="441"/>
    </row>
    <row r="1876" s="392" customFormat="1" ht="30" customHeight="1" spans="1:12">
      <c r="A1876" s="421" t="s">
        <v>15</v>
      </c>
      <c r="B1876" s="422">
        <v>310300028</v>
      </c>
      <c r="C1876" s="423" t="s">
        <v>2772</v>
      </c>
      <c r="D1876" s="423"/>
      <c r="E1876" s="423"/>
      <c r="F1876" s="424" t="s">
        <v>23</v>
      </c>
      <c r="G1876" s="478">
        <v>12.2</v>
      </c>
      <c r="H1876" s="478">
        <v>12.2</v>
      </c>
      <c r="I1876" s="478">
        <v>12.2</v>
      </c>
      <c r="J1876" s="480">
        <v>9.96</v>
      </c>
      <c r="K1876" s="479">
        <v>7.60416666666667</v>
      </c>
      <c r="L1876" s="441"/>
    </row>
    <row r="1877" s="392" customFormat="1" ht="30" customHeight="1" spans="1:12">
      <c r="A1877" s="421" t="s">
        <v>15</v>
      </c>
      <c r="B1877" s="422">
        <v>310300029</v>
      </c>
      <c r="C1877" s="423" t="s">
        <v>2773</v>
      </c>
      <c r="D1877" s="423" t="s">
        <v>2774</v>
      </c>
      <c r="E1877" s="423"/>
      <c r="F1877" s="424" t="s">
        <v>23</v>
      </c>
      <c r="G1877" s="478">
        <v>9</v>
      </c>
      <c r="H1877" s="478">
        <v>9</v>
      </c>
      <c r="I1877" s="478">
        <v>9</v>
      </c>
      <c r="J1877" s="479">
        <v>7.93333333333333</v>
      </c>
      <c r="K1877" s="479">
        <v>6.30125</v>
      </c>
      <c r="L1877" s="441"/>
    </row>
    <row r="1878" s="392" customFormat="1" ht="30" customHeight="1" spans="1:12">
      <c r="A1878" s="421" t="s">
        <v>15</v>
      </c>
      <c r="B1878" s="422">
        <v>310300030</v>
      </c>
      <c r="C1878" s="423" t="s">
        <v>2775</v>
      </c>
      <c r="D1878" s="423"/>
      <c r="E1878" s="423"/>
      <c r="F1878" s="424" t="s">
        <v>23</v>
      </c>
      <c r="G1878" s="478">
        <v>17</v>
      </c>
      <c r="H1878" s="478">
        <v>17</v>
      </c>
      <c r="I1878" s="478">
        <v>17</v>
      </c>
      <c r="J1878" s="479">
        <v>15.1166666666667</v>
      </c>
      <c r="K1878" s="479">
        <v>12.8166666666667</v>
      </c>
      <c r="L1878" s="441"/>
    </row>
    <row r="1879" s="392" customFormat="1" ht="30" customHeight="1" spans="1:12">
      <c r="A1879" s="421" t="s">
        <v>15</v>
      </c>
      <c r="B1879" s="422">
        <v>310300031</v>
      </c>
      <c r="C1879" s="423" t="s">
        <v>2776</v>
      </c>
      <c r="D1879" s="423"/>
      <c r="E1879" s="423"/>
      <c r="F1879" s="424" t="s">
        <v>23</v>
      </c>
      <c r="G1879" s="478">
        <v>13.5</v>
      </c>
      <c r="H1879" s="478">
        <v>13.5</v>
      </c>
      <c r="I1879" s="478">
        <v>13.5</v>
      </c>
      <c r="J1879" s="479">
        <v>9.94166666666667</v>
      </c>
      <c r="K1879" s="479">
        <v>8.92166666666667</v>
      </c>
      <c r="L1879" s="441"/>
    </row>
    <row r="1880" s="392" customFormat="1" ht="30" customHeight="1" spans="1:12">
      <c r="A1880" s="421" t="s">
        <v>15</v>
      </c>
      <c r="B1880" s="422">
        <v>310300032</v>
      </c>
      <c r="C1880" s="423" t="s">
        <v>2777</v>
      </c>
      <c r="D1880" s="423" t="s">
        <v>2778</v>
      </c>
      <c r="E1880" s="423"/>
      <c r="F1880" s="424" t="s">
        <v>23</v>
      </c>
      <c r="G1880" s="478">
        <v>9</v>
      </c>
      <c r="H1880" s="478">
        <v>9</v>
      </c>
      <c r="I1880" s="478">
        <v>9</v>
      </c>
      <c r="J1880" s="479">
        <v>7.7</v>
      </c>
      <c r="K1880" s="479">
        <v>6.56833333333333</v>
      </c>
      <c r="L1880" s="441"/>
    </row>
    <row r="1881" s="392" customFormat="1" ht="30" customHeight="1" spans="1:12">
      <c r="A1881" s="421" t="s">
        <v>287</v>
      </c>
      <c r="B1881" s="422">
        <v>310300033</v>
      </c>
      <c r="C1881" s="423" t="s">
        <v>2779</v>
      </c>
      <c r="D1881" s="423" t="s">
        <v>2780</v>
      </c>
      <c r="E1881" s="423"/>
      <c r="F1881" s="424" t="s">
        <v>23</v>
      </c>
      <c r="G1881" s="478">
        <v>43</v>
      </c>
      <c r="H1881" s="478">
        <v>43</v>
      </c>
      <c r="I1881" s="478">
        <v>43</v>
      </c>
      <c r="J1881" s="479">
        <v>37.7</v>
      </c>
      <c r="K1881" s="479">
        <v>32.1416666666667</v>
      </c>
      <c r="L1881" s="441"/>
    </row>
    <row r="1882" s="392" customFormat="1" ht="30" customHeight="1" spans="1:12">
      <c r="A1882" s="421" t="s">
        <v>15</v>
      </c>
      <c r="B1882" s="422">
        <v>310300034</v>
      </c>
      <c r="C1882" s="423" t="s">
        <v>2781</v>
      </c>
      <c r="D1882" s="423"/>
      <c r="E1882" s="423"/>
      <c r="F1882" s="424" t="s">
        <v>23</v>
      </c>
      <c r="G1882" s="478">
        <v>9</v>
      </c>
      <c r="H1882" s="478">
        <v>9</v>
      </c>
      <c r="I1882" s="478">
        <v>9</v>
      </c>
      <c r="J1882" s="479">
        <v>7.81666666666667</v>
      </c>
      <c r="K1882" s="479">
        <v>6.38166666666667</v>
      </c>
      <c r="L1882" s="441"/>
    </row>
    <row r="1883" s="392" customFormat="1" ht="30" customHeight="1" spans="1:12">
      <c r="A1883" s="421" t="s">
        <v>15</v>
      </c>
      <c r="B1883" s="422">
        <v>310300035</v>
      </c>
      <c r="C1883" s="423" t="s">
        <v>2782</v>
      </c>
      <c r="D1883" s="423"/>
      <c r="E1883" s="423"/>
      <c r="F1883" s="424" t="s">
        <v>23</v>
      </c>
      <c r="G1883" s="478">
        <v>5.6</v>
      </c>
      <c r="H1883" s="478">
        <v>5.6</v>
      </c>
      <c r="I1883" s="478">
        <v>5.6</v>
      </c>
      <c r="J1883" s="479">
        <v>4.76333333333333</v>
      </c>
      <c r="K1883" s="479">
        <v>3.53571428571428</v>
      </c>
      <c r="L1883" s="441"/>
    </row>
    <row r="1884" s="392" customFormat="1" ht="30" customHeight="1" spans="1:12">
      <c r="A1884" s="421" t="s">
        <v>15</v>
      </c>
      <c r="B1884" s="422">
        <v>310300036</v>
      </c>
      <c r="C1884" s="423" t="s">
        <v>2783</v>
      </c>
      <c r="D1884" s="423"/>
      <c r="E1884" s="423"/>
      <c r="F1884" s="424" t="s">
        <v>23</v>
      </c>
      <c r="G1884" s="478">
        <v>13</v>
      </c>
      <c r="H1884" s="478">
        <v>13</v>
      </c>
      <c r="I1884" s="478">
        <v>13</v>
      </c>
      <c r="J1884" s="479">
        <v>11.7166666666667</v>
      </c>
      <c r="K1884" s="479">
        <v>9.89166666666667</v>
      </c>
      <c r="L1884" s="441"/>
    </row>
    <row r="1885" s="392" customFormat="1" ht="30" customHeight="1" spans="1:12">
      <c r="A1885" s="421" t="s">
        <v>15</v>
      </c>
      <c r="B1885" s="422">
        <v>310300037</v>
      </c>
      <c r="C1885" s="423" t="s">
        <v>2784</v>
      </c>
      <c r="D1885" s="423"/>
      <c r="E1885" s="423"/>
      <c r="F1885" s="424" t="s">
        <v>23</v>
      </c>
      <c r="G1885" s="478">
        <v>13</v>
      </c>
      <c r="H1885" s="478">
        <v>13</v>
      </c>
      <c r="I1885" s="478">
        <v>13</v>
      </c>
      <c r="J1885" s="479">
        <v>11.7166666666667</v>
      </c>
      <c r="K1885" s="479">
        <v>9.89166666666667</v>
      </c>
      <c r="L1885" s="441"/>
    </row>
    <row r="1886" s="392" customFormat="1" ht="30" customHeight="1" spans="1:12">
      <c r="A1886" s="421" t="s">
        <v>15</v>
      </c>
      <c r="B1886" s="422">
        <v>310300038</v>
      </c>
      <c r="C1886" s="423" t="s">
        <v>2785</v>
      </c>
      <c r="D1886" s="423"/>
      <c r="E1886" s="423"/>
      <c r="F1886" s="424" t="s">
        <v>23</v>
      </c>
      <c r="G1886" s="478">
        <v>9</v>
      </c>
      <c r="H1886" s="478">
        <v>9</v>
      </c>
      <c r="I1886" s="478">
        <v>9</v>
      </c>
      <c r="J1886" s="479">
        <v>8.31666666666667</v>
      </c>
      <c r="K1886" s="479">
        <v>6.8375</v>
      </c>
      <c r="L1886" s="441"/>
    </row>
    <row r="1887" s="392" customFormat="1" ht="30" customHeight="1" spans="1:12">
      <c r="A1887" s="421" t="s">
        <v>15</v>
      </c>
      <c r="B1887" s="422">
        <v>310300039</v>
      </c>
      <c r="C1887" s="423" t="s">
        <v>2786</v>
      </c>
      <c r="D1887" s="423"/>
      <c r="E1887" s="423"/>
      <c r="F1887" s="424" t="s">
        <v>23</v>
      </c>
      <c r="G1887" s="478">
        <v>26</v>
      </c>
      <c r="H1887" s="478">
        <v>26</v>
      </c>
      <c r="I1887" s="478">
        <v>26</v>
      </c>
      <c r="J1887" s="479">
        <v>24.45</v>
      </c>
      <c r="K1887" s="479">
        <v>20.25</v>
      </c>
      <c r="L1887" s="441"/>
    </row>
    <row r="1888" s="392" customFormat="1" ht="30" customHeight="1" spans="1:12">
      <c r="A1888" s="421" t="s">
        <v>284</v>
      </c>
      <c r="B1888" s="422">
        <v>3103000391</v>
      </c>
      <c r="C1888" s="423" t="s">
        <v>2787</v>
      </c>
      <c r="D1888" s="423"/>
      <c r="E1888" s="423"/>
      <c r="F1888" s="424" t="s">
        <v>23</v>
      </c>
      <c r="G1888" s="478">
        <v>43</v>
      </c>
      <c r="H1888" s="478">
        <v>43</v>
      </c>
      <c r="I1888" s="478">
        <v>43</v>
      </c>
      <c r="J1888" s="479">
        <v>38.6166666666667</v>
      </c>
      <c r="K1888" s="479">
        <v>35.5533333333333</v>
      </c>
      <c r="L1888" s="441"/>
    </row>
    <row r="1889" s="392" customFormat="1" ht="30" customHeight="1" spans="1:12">
      <c r="A1889" s="421" t="s">
        <v>15</v>
      </c>
      <c r="B1889" s="422">
        <v>310300040</v>
      </c>
      <c r="C1889" s="423" t="s">
        <v>2788</v>
      </c>
      <c r="D1889" s="423" t="s">
        <v>2789</v>
      </c>
      <c r="E1889" s="423"/>
      <c r="F1889" s="424" t="s">
        <v>23</v>
      </c>
      <c r="G1889" s="478">
        <v>26</v>
      </c>
      <c r="H1889" s="478">
        <v>26</v>
      </c>
      <c r="I1889" s="478">
        <v>26</v>
      </c>
      <c r="J1889" s="479">
        <v>22.75</v>
      </c>
      <c r="K1889" s="479">
        <v>18.9214285714286</v>
      </c>
      <c r="L1889" s="441"/>
    </row>
    <row r="1890" s="392" customFormat="1" ht="30" customHeight="1" spans="1:12">
      <c r="A1890" s="421" t="s">
        <v>15</v>
      </c>
      <c r="B1890" s="422">
        <v>310300041</v>
      </c>
      <c r="C1890" s="423" t="s">
        <v>2790</v>
      </c>
      <c r="D1890" s="423"/>
      <c r="E1890" s="423"/>
      <c r="F1890" s="424" t="s">
        <v>23</v>
      </c>
      <c r="G1890" s="478">
        <v>9</v>
      </c>
      <c r="H1890" s="478">
        <v>9</v>
      </c>
      <c r="I1890" s="478">
        <v>9</v>
      </c>
      <c r="J1890" s="479">
        <v>7.7</v>
      </c>
      <c r="K1890" s="479">
        <v>6.56833333333333</v>
      </c>
      <c r="L1890" s="441"/>
    </row>
    <row r="1891" s="392" customFormat="1" ht="30" customHeight="1" spans="1:12">
      <c r="A1891" s="421" t="s">
        <v>15</v>
      </c>
      <c r="B1891" s="422">
        <v>310300042</v>
      </c>
      <c r="C1891" s="423" t="s">
        <v>2791</v>
      </c>
      <c r="D1891" s="423"/>
      <c r="E1891" s="423"/>
      <c r="F1891" s="424" t="s">
        <v>23</v>
      </c>
      <c r="G1891" s="478">
        <v>9</v>
      </c>
      <c r="H1891" s="478">
        <v>9</v>
      </c>
      <c r="I1891" s="478">
        <v>9</v>
      </c>
      <c r="J1891" s="479">
        <v>7.7</v>
      </c>
      <c r="K1891" s="479">
        <v>6.41571428571429</v>
      </c>
      <c r="L1891" s="441"/>
    </row>
    <row r="1892" s="392" customFormat="1" ht="30" customHeight="1" spans="1:12">
      <c r="A1892" s="421" t="s">
        <v>15</v>
      </c>
      <c r="B1892" s="422">
        <v>310300043</v>
      </c>
      <c r="C1892" s="423" t="s">
        <v>2792</v>
      </c>
      <c r="D1892" s="423"/>
      <c r="E1892" s="423"/>
      <c r="F1892" s="424" t="s">
        <v>23</v>
      </c>
      <c r="G1892" s="478">
        <v>68</v>
      </c>
      <c r="H1892" s="478">
        <v>68</v>
      </c>
      <c r="I1892" s="478">
        <v>68</v>
      </c>
      <c r="J1892" s="479">
        <v>60.2833333333333</v>
      </c>
      <c r="K1892" s="479">
        <v>53.4666666666667</v>
      </c>
      <c r="L1892" s="441"/>
    </row>
    <row r="1893" s="392" customFormat="1" ht="30" customHeight="1" spans="1:12">
      <c r="A1893" s="421" t="s">
        <v>15</v>
      </c>
      <c r="B1893" s="422">
        <v>310300044</v>
      </c>
      <c r="C1893" s="423" t="s">
        <v>2793</v>
      </c>
      <c r="D1893" s="423"/>
      <c r="E1893" s="423"/>
      <c r="F1893" s="424" t="s">
        <v>23</v>
      </c>
      <c r="G1893" s="478">
        <v>51.6</v>
      </c>
      <c r="H1893" s="478">
        <v>51.6</v>
      </c>
      <c r="I1893" s="478">
        <v>51.6</v>
      </c>
      <c r="J1893" s="479">
        <v>41.9233333333333</v>
      </c>
      <c r="K1893" s="479">
        <v>32.4942857142857</v>
      </c>
      <c r="L1893" s="441"/>
    </row>
    <row r="1894" s="392" customFormat="1" ht="30" customHeight="1" spans="1:12">
      <c r="A1894" s="421" t="s">
        <v>287</v>
      </c>
      <c r="B1894" s="422">
        <v>310300045</v>
      </c>
      <c r="C1894" s="423" t="s">
        <v>2794</v>
      </c>
      <c r="D1894" s="423" t="s">
        <v>2795</v>
      </c>
      <c r="E1894" s="423"/>
      <c r="F1894" s="424" t="s">
        <v>23</v>
      </c>
      <c r="G1894" s="478">
        <v>21</v>
      </c>
      <c r="H1894" s="478">
        <v>21</v>
      </c>
      <c r="I1894" s="478">
        <v>21</v>
      </c>
      <c r="J1894" s="479">
        <v>19.2</v>
      </c>
      <c r="K1894" s="479">
        <v>16.2</v>
      </c>
      <c r="L1894" s="441"/>
    </row>
    <row r="1895" s="392" customFormat="1" ht="30" customHeight="1" spans="1:12">
      <c r="A1895" s="421" t="s">
        <v>15</v>
      </c>
      <c r="B1895" s="422">
        <v>310300046</v>
      </c>
      <c r="C1895" s="423" t="s">
        <v>2796</v>
      </c>
      <c r="D1895" s="423"/>
      <c r="E1895" s="423"/>
      <c r="F1895" s="424" t="s">
        <v>23</v>
      </c>
      <c r="G1895" s="478">
        <v>9</v>
      </c>
      <c r="H1895" s="478">
        <v>9</v>
      </c>
      <c r="I1895" s="478">
        <v>9</v>
      </c>
      <c r="J1895" s="479">
        <v>7.7</v>
      </c>
      <c r="K1895" s="479">
        <v>6.41571428571429</v>
      </c>
      <c r="L1895" s="441"/>
    </row>
    <row r="1896" s="392" customFormat="1" ht="30" customHeight="1" spans="1:12">
      <c r="A1896" s="421" t="s">
        <v>15</v>
      </c>
      <c r="B1896" s="422">
        <v>310300047</v>
      </c>
      <c r="C1896" s="423" t="s">
        <v>2797</v>
      </c>
      <c r="D1896" s="423" t="s">
        <v>2798</v>
      </c>
      <c r="E1896" s="423"/>
      <c r="F1896" s="424" t="s">
        <v>23</v>
      </c>
      <c r="G1896" s="478">
        <v>26</v>
      </c>
      <c r="H1896" s="478">
        <v>26</v>
      </c>
      <c r="I1896" s="478">
        <v>26</v>
      </c>
      <c r="J1896" s="479">
        <v>22.75</v>
      </c>
      <c r="K1896" s="479">
        <v>19.325</v>
      </c>
      <c r="L1896" s="441"/>
    </row>
    <row r="1897" s="392" customFormat="1" ht="30" customHeight="1" spans="1:12">
      <c r="A1897" s="421" t="s">
        <v>15</v>
      </c>
      <c r="B1897" s="422">
        <v>310300048</v>
      </c>
      <c r="C1897" s="423" t="s">
        <v>2799</v>
      </c>
      <c r="D1897" s="423"/>
      <c r="E1897" s="423"/>
      <c r="F1897" s="424" t="s">
        <v>23</v>
      </c>
      <c r="G1897" s="478">
        <v>43</v>
      </c>
      <c r="H1897" s="478">
        <v>43</v>
      </c>
      <c r="I1897" s="478">
        <v>43</v>
      </c>
      <c r="J1897" s="479">
        <v>37.7</v>
      </c>
      <c r="K1897" s="479">
        <v>31.4785714285714</v>
      </c>
      <c r="L1897" s="441"/>
    </row>
    <row r="1898" s="392" customFormat="1" ht="30" customHeight="1" spans="1:12">
      <c r="A1898" s="421" t="s">
        <v>15</v>
      </c>
      <c r="B1898" s="422">
        <v>310300049</v>
      </c>
      <c r="C1898" s="423" t="s">
        <v>2800</v>
      </c>
      <c r="D1898" s="423" t="s">
        <v>2801</v>
      </c>
      <c r="E1898" s="423"/>
      <c r="F1898" s="424" t="s">
        <v>23</v>
      </c>
      <c r="G1898" s="478">
        <v>13.5</v>
      </c>
      <c r="H1898" s="478">
        <v>13.5</v>
      </c>
      <c r="I1898" s="478">
        <v>13.5</v>
      </c>
      <c r="J1898" s="479">
        <v>9.94166666666667</v>
      </c>
      <c r="K1898" s="479">
        <v>8.92166666666667</v>
      </c>
      <c r="L1898" s="441"/>
    </row>
    <row r="1899" s="392" customFormat="1" ht="30" customHeight="1" spans="1:12">
      <c r="A1899" s="421" t="s">
        <v>15</v>
      </c>
      <c r="B1899" s="422">
        <v>310300050</v>
      </c>
      <c r="C1899" s="423" t="s">
        <v>2802</v>
      </c>
      <c r="D1899" s="423" t="s">
        <v>2803</v>
      </c>
      <c r="E1899" s="423"/>
      <c r="F1899" s="424" t="s">
        <v>23</v>
      </c>
      <c r="G1899" s="478">
        <v>170</v>
      </c>
      <c r="H1899" s="478">
        <v>170</v>
      </c>
      <c r="I1899" s="478">
        <v>170</v>
      </c>
      <c r="J1899" s="478">
        <v>159</v>
      </c>
      <c r="K1899" s="478">
        <v>134</v>
      </c>
      <c r="L1899" s="441"/>
    </row>
    <row r="1900" s="392" customFormat="1" ht="30" customHeight="1" spans="1:12">
      <c r="A1900" s="421" t="s">
        <v>15</v>
      </c>
      <c r="B1900" s="422">
        <v>310300051</v>
      </c>
      <c r="C1900" s="423" t="s">
        <v>2804</v>
      </c>
      <c r="D1900" s="423" t="s">
        <v>2805</v>
      </c>
      <c r="E1900" s="423"/>
      <c r="F1900" s="424" t="s">
        <v>23</v>
      </c>
      <c r="G1900" s="478">
        <v>170</v>
      </c>
      <c r="H1900" s="478">
        <v>170</v>
      </c>
      <c r="I1900" s="478">
        <v>170</v>
      </c>
      <c r="J1900" s="478">
        <v>154</v>
      </c>
      <c r="K1900" s="478">
        <v>141</v>
      </c>
      <c r="L1900" s="441"/>
    </row>
    <row r="1901" s="392" customFormat="1" ht="30" customHeight="1" spans="1:12">
      <c r="A1901" s="421" t="s">
        <v>15</v>
      </c>
      <c r="B1901" s="422">
        <v>310300052</v>
      </c>
      <c r="C1901" s="423" t="s">
        <v>2806</v>
      </c>
      <c r="D1901" s="423"/>
      <c r="E1901" s="423"/>
      <c r="F1901" s="424" t="s">
        <v>23</v>
      </c>
      <c r="G1901" s="478">
        <v>17.3</v>
      </c>
      <c r="H1901" s="478">
        <v>17.3</v>
      </c>
      <c r="I1901" s="478">
        <v>17.3</v>
      </c>
      <c r="J1901" s="479">
        <v>14.4066666666667</v>
      </c>
      <c r="K1901" s="480">
        <v>10.9666666666667</v>
      </c>
      <c r="L1901" s="441"/>
    </row>
    <row r="1902" s="392" customFormat="1" ht="30" customHeight="1" spans="1:12">
      <c r="A1902" s="421" t="s">
        <v>15</v>
      </c>
      <c r="B1902" s="422">
        <v>310300053</v>
      </c>
      <c r="C1902" s="423" t="s">
        <v>2807</v>
      </c>
      <c r="D1902" s="423"/>
      <c r="E1902" s="423"/>
      <c r="F1902" s="424" t="s">
        <v>23</v>
      </c>
      <c r="G1902" s="478">
        <v>6.4</v>
      </c>
      <c r="H1902" s="478">
        <v>6.4</v>
      </c>
      <c r="I1902" s="478">
        <v>6.4</v>
      </c>
      <c r="J1902" s="479">
        <v>4.68</v>
      </c>
      <c r="K1902" s="479">
        <v>3.8675</v>
      </c>
      <c r="L1902" s="441"/>
    </row>
    <row r="1903" s="392" customFormat="1" ht="30" customHeight="1" spans="1:12">
      <c r="A1903" s="421" t="s">
        <v>15</v>
      </c>
      <c r="B1903" s="422">
        <v>310300054</v>
      </c>
      <c r="C1903" s="423" t="s">
        <v>2808</v>
      </c>
      <c r="D1903" s="423" t="s">
        <v>2809</v>
      </c>
      <c r="E1903" s="423"/>
      <c r="F1903" s="424" t="s">
        <v>23</v>
      </c>
      <c r="G1903" s="478">
        <v>11.7</v>
      </c>
      <c r="H1903" s="478">
        <v>11.7</v>
      </c>
      <c r="I1903" s="478">
        <v>11.7</v>
      </c>
      <c r="J1903" s="479">
        <v>8.60666666666667</v>
      </c>
      <c r="K1903" s="479">
        <v>8.225</v>
      </c>
      <c r="L1903" s="441"/>
    </row>
    <row r="1904" s="392" customFormat="1" ht="30" customHeight="1" spans="1:12">
      <c r="A1904" s="421" t="s">
        <v>15</v>
      </c>
      <c r="B1904" s="422">
        <v>310300055</v>
      </c>
      <c r="C1904" s="423" t="s">
        <v>2810</v>
      </c>
      <c r="D1904" s="423"/>
      <c r="E1904" s="423"/>
      <c r="F1904" s="424" t="s">
        <v>23</v>
      </c>
      <c r="G1904" s="478">
        <v>15.6</v>
      </c>
      <c r="H1904" s="478">
        <v>15.6</v>
      </c>
      <c r="I1904" s="478">
        <v>15.6</v>
      </c>
      <c r="J1904" s="479">
        <v>12.89</v>
      </c>
      <c r="K1904" s="479">
        <v>9.77142857142857</v>
      </c>
      <c r="L1904" s="441"/>
    </row>
    <row r="1905" s="392" customFormat="1" ht="30" customHeight="1" spans="1:12">
      <c r="A1905" s="421" t="s">
        <v>15</v>
      </c>
      <c r="B1905" s="422">
        <v>310300056</v>
      </c>
      <c r="C1905" s="423" t="s">
        <v>2811</v>
      </c>
      <c r="D1905" s="423"/>
      <c r="E1905" s="423"/>
      <c r="F1905" s="424" t="s">
        <v>23</v>
      </c>
      <c r="G1905" s="478">
        <v>17.3</v>
      </c>
      <c r="H1905" s="478">
        <v>17.3</v>
      </c>
      <c r="I1905" s="478">
        <v>17.3</v>
      </c>
      <c r="J1905" s="479">
        <v>14.4066666666667</v>
      </c>
      <c r="K1905" s="480">
        <v>10.9666666666667</v>
      </c>
      <c r="L1905" s="441"/>
    </row>
    <row r="1906" s="392" customFormat="1" ht="30" customHeight="1" spans="1:12">
      <c r="A1906" s="421" t="s">
        <v>15</v>
      </c>
      <c r="B1906" s="422">
        <v>310300057</v>
      </c>
      <c r="C1906" s="423" t="s">
        <v>2812</v>
      </c>
      <c r="D1906" s="423"/>
      <c r="E1906" s="423"/>
      <c r="F1906" s="424" t="s">
        <v>23</v>
      </c>
      <c r="G1906" s="478">
        <v>17.3</v>
      </c>
      <c r="H1906" s="478">
        <v>17.3</v>
      </c>
      <c r="I1906" s="478">
        <v>17.3</v>
      </c>
      <c r="J1906" s="479">
        <v>13.645</v>
      </c>
      <c r="K1906" s="480">
        <v>10.9666666666667</v>
      </c>
      <c r="L1906" s="441"/>
    </row>
    <row r="1907" s="392" customFormat="1" ht="30" customHeight="1" spans="1:12">
      <c r="A1907" s="421" t="s">
        <v>261</v>
      </c>
      <c r="B1907" s="422">
        <v>3103000571</v>
      </c>
      <c r="C1907" s="423" t="s">
        <v>2813</v>
      </c>
      <c r="D1907" s="423" t="s">
        <v>2814</v>
      </c>
      <c r="E1907" s="423"/>
      <c r="F1907" s="424" t="s">
        <v>23</v>
      </c>
      <c r="G1907" s="478">
        <v>26</v>
      </c>
      <c r="H1907" s="478">
        <v>26</v>
      </c>
      <c r="I1907" s="478">
        <v>26</v>
      </c>
      <c r="J1907" s="479">
        <v>22.25</v>
      </c>
      <c r="K1907" s="479">
        <v>19.325</v>
      </c>
      <c r="L1907" s="441"/>
    </row>
    <row r="1908" s="392" customFormat="1" ht="30" customHeight="1" spans="1:12">
      <c r="A1908" s="421" t="s">
        <v>15</v>
      </c>
      <c r="B1908" s="422">
        <v>310300058</v>
      </c>
      <c r="C1908" s="423" t="s">
        <v>2815</v>
      </c>
      <c r="D1908" s="423"/>
      <c r="E1908" s="423"/>
      <c r="F1908" s="424" t="s">
        <v>23</v>
      </c>
      <c r="G1908" s="478">
        <v>17</v>
      </c>
      <c r="H1908" s="478">
        <v>17</v>
      </c>
      <c r="I1908" s="478">
        <v>17</v>
      </c>
      <c r="J1908" s="479">
        <v>15.1166666666667</v>
      </c>
      <c r="K1908" s="479">
        <v>15.1166666666667</v>
      </c>
      <c r="L1908" s="441"/>
    </row>
    <row r="1909" s="392" customFormat="1" ht="30" customHeight="1" spans="1:12">
      <c r="A1909" s="421" t="s">
        <v>261</v>
      </c>
      <c r="B1909" s="422">
        <v>3103000581</v>
      </c>
      <c r="C1909" s="423" t="s">
        <v>2816</v>
      </c>
      <c r="D1909" s="423" t="s">
        <v>2817</v>
      </c>
      <c r="E1909" s="423"/>
      <c r="F1909" s="424" t="s">
        <v>2818</v>
      </c>
      <c r="G1909" s="478">
        <v>43</v>
      </c>
      <c r="H1909" s="478">
        <v>43</v>
      </c>
      <c r="I1909" s="478">
        <v>43</v>
      </c>
      <c r="J1909" s="480">
        <v>37.0333333333333</v>
      </c>
      <c r="K1909" s="479">
        <v>32.1416666666667</v>
      </c>
      <c r="L1909" s="441"/>
    </row>
    <row r="1910" s="392" customFormat="1" ht="30" customHeight="1" spans="1:12">
      <c r="A1910" s="421" t="s">
        <v>261</v>
      </c>
      <c r="B1910" s="422">
        <v>3103000582</v>
      </c>
      <c r="C1910" s="423" t="s">
        <v>2819</v>
      </c>
      <c r="D1910" s="423" t="s">
        <v>2814</v>
      </c>
      <c r="E1910" s="423"/>
      <c r="F1910" s="424" t="s">
        <v>23</v>
      </c>
      <c r="G1910" s="478">
        <v>47</v>
      </c>
      <c r="H1910" s="478">
        <v>47</v>
      </c>
      <c r="I1910" s="478">
        <v>47</v>
      </c>
      <c r="J1910" s="479">
        <v>41.1166666666667</v>
      </c>
      <c r="K1910" s="479">
        <v>34.7714285714286</v>
      </c>
      <c r="L1910" s="441"/>
    </row>
    <row r="1911" s="392" customFormat="1" ht="30" customHeight="1" spans="1:12">
      <c r="A1911" s="421" t="s">
        <v>15</v>
      </c>
      <c r="B1911" s="422">
        <v>310300059</v>
      </c>
      <c r="C1911" s="423" t="s">
        <v>2820</v>
      </c>
      <c r="D1911" s="423" t="s">
        <v>2821</v>
      </c>
      <c r="E1911" s="423"/>
      <c r="F1911" s="424" t="s">
        <v>23</v>
      </c>
      <c r="G1911" s="478">
        <v>255</v>
      </c>
      <c r="H1911" s="478">
        <v>255</v>
      </c>
      <c r="I1911" s="478">
        <v>255</v>
      </c>
      <c r="J1911" s="478">
        <v>225</v>
      </c>
      <c r="K1911" s="478">
        <v>194</v>
      </c>
      <c r="L1911" s="441"/>
    </row>
    <row r="1912" s="392" customFormat="1" ht="30" customHeight="1" spans="1:12">
      <c r="A1912" s="421" t="s">
        <v>15</v>
      </c>
      <c r="B1912" s="422">
        <v>310300060</v>
      </c>
      <c r="C1912" s="423" t="s">
        <v>2822</v>
      </c>
      <c r="D1912" s="423"/>
      <c r="E1912" s="423"/>
      <c r="F1912" s="424" t="s">
        <v>23</v>
      </c>
      <c r="G1912" s="478">
        <v>68</v>
      </c>
      <c r="H1912" s="478">
        <v>68</v>
      </c>
      <c r="I1912" s="478">
        <v>68</v>
      </c>
      <c r="J1912" s="479">
        <v>60.2366666666667</v>
      </c>
      <c r="K1912" s="479">
        <v>51.2666666666667</v>
      </c>
      <c r="L1912" s="441"/>
    </row>
    <row r="1913" s="392" customFormat="1" ht="30" customHeight="1" spans="1:12">
      <c r="A1913" s="421" t="s">
        <v>15</v>
      </c>
      <c r="B1913" s="422">
        <v>310300061</v>
      </c>
      <c r="C1913" s="423" t="s">
        <v>2823</v>
      </c>
      <c r="D1913" s="423" t="s">
        <v>2824</v>
      </c>
      <c r="E1913" s="423"/>
      <c r="F1913" s="424" t="s">
        <v>23</v>
      </c>
      <c r="G1913" s="478">
        <v>26</v>
      </c>
      <c r="H1913" s="478">
        <v>26</v>
      </c>
      <c r="I1913" s="478">
        <v>26</v>
      </c>
      <c r="J1913" s="479">
        <v>22.75</v>
      </c>
      <c r="K1913" s="479">
        <v>18.61875</v>
      </c>
      <c r="L1913" s="441"/>
    </row>
    <row r="1914" s="392" customFormat="1" ht="30" customHeight="1" spans="1:12">
      <c r="A1914" s="421" t="s">
        <v>15</v>
      </c>
      <c r="B1914" s="422">
        <v>310300062</v>
      </c>
      <c r="C1914" s="423" t="s">
        <v>2825</v>
      </c>
      <c r="D1914" s="423"/>
      <c r="E1914" s="423"/>
      <c r="F1914" s="424" t="s">
        <v>23</v>
      </c>
      <c r="G1914" s="478">
        <v>153</v>
      </c>
      <c r="H1914" s="478">
        <v>153</v>
      </c>
      <c r="I1914" s="478">
        <v>153</v>
      </c>
      <c r="J1914" s="478">
        <v>135</v>
      </c>
      <c r="K1914" s="478">
        <v>115</v>
      </c>
      <c r="L1914" s="441"/>
    </row>
    <row r="1915" s="392" customFormat="1" ht="30" customHeight="1" spans="1:12">
      <c r="A1915" s="421" t="s">
        <v>15</v>
      </c>
      <c r="B1915" s="422">
        <v>310300063</v>
      </c>
      <c r="C1915" s="423" t="s">
        <v>2826</v>
      </c>
      <c r="D1915" s="423" t="s">
        <v>2827</v>
      </c>
      <c r="E1915" s="423"/>
      <c r="F1915" s="424" t="s">
        <v>23</v>
      </c>
      <c r="G1915" s="478">
        <v>26</v>
      </c>
      <c r="H1915" s="478">
        <v>26</v>
      </c>
      <c r="I1915" s="478">
        <v>26</v>
      </c>
      <c r="J1915" s="479">
        <v>22.75</v>
      </c>
      <c r="K1915" s="479">
        <v>19.325</v>
      </c>
      <c r="L1915" s="441"/>
    </row>
    <row r="1916" s="392" customFormat="1" ht="30" customHeight="1" spans="1:12">
      <c r="A1916" s="421" t="s">
        <v>15</v>
      </c>
      <c r="B1916" s="422">
        <v>310300064</v>
      </c>
      <c r="C1916" s="423" t="s">
        <v>2828</v>
      </c>
      <c r="D1916" s="423"/>
      <c r="E1916" s="423"/>
      <c r="F1916" s="424" t="s">
        <v>23</v>
      </c>
      <c r="G1916" s="478">
        <v>153</v>
      </c>
      <c r="H1916" s="478">
        <v>153</v>
      </c>
      <c r="I1916" s="478">
        <v>153</v>
      </c>
      <c r="J1916" s="478">
        <v>135</v>
      </c>
      <c r="K1916" s="478">
        <v>115</v>
      </c>
      <c r="L1916" s="441"/>
    </row>
    <row r="1917" s="392" customFormat="1" ht="30" customHeight="1" spans="1:12">
      <c r="A1917" s="421" t="s">
        <v>284</v>
      </c>
      <c r="B1917" s="422">
        <v>310300065</v>
      </c>
      <c r="C1917" s="423" t="s">
        <v>2829</v>
      </c>
      <c r="D1917" s="423"/>
      <c r="E1917" s="423"/>
      <c r="F1917" s="424" t="s">
        <v>23</v>
      </c>
      <c r="G1917" s="478">
        <v>27</v>
      </c>
      <c r="H1917" s="478">
        <v>27</v>
      </c>
      <c r="I1917" s="478">
        <v>27</v>
      </c>
      <c r="J1917" s="479">
        <v>22.8366666666667</v>
      </c>
      <c r="K1917" s="479">
        <v>20.225</v>
      </c>
      <c r="L1917" s="441"/>
    </row>
    <row r="1918" s="392" customFormat="1" ht="30" customHeight="1" spans="1:12">
      <c r="A1918" s="421" t="s">
        <v>15</v>
      </c>
      <c r="B1918" s="422">
        <v>310300066</v>
      </c>
      <c r="C1918" s="423" t="s">
        <v>2830</v>
      </c>
      <c r="D1918" s="423"/>
      <c r="E1918" s="423"/>
      <c r="F1918" s="424" t="s">
        <v>23</v>
      </c>
      <c r="G1918" s="478">
        <v>128</v>
      </c>
      <c r="H1918" s="478">
        <v>128</v>
      </c>
      <c r="I1918" s="478">
        <v>128</v>
      </c>
      <c r="J1918" s="478">
        <v>113</v>
      </c>
      <c r="K1918" s="479">
        <v>96.225</v>
      </c>
      <c r="L1918" s="441"/>
    </row>
    <row r="1919" s="392" customFormat="1" ht="30" customHeight="1" spans="1:12">
      <c r="A1919" s="421" t="s">
        <v>284</v>
      </c>
      <c r="B1919" s="422">
        <v>310300067</v>
      </c>
      <c r="C1919" s="423" t="s">
        <v>2831</v>
      </c>
      <c r="D1919" s="423"/>
      <c r="E1919" s="423"/>
      <c r="F1919" s="424" t="s">
        <v>23</v>
      </c>
      <c r="G1919" s="478">
        <v>26</v>
      </c>
      <c r="H1919" s="478">
        <v>24.1</v>
      </c>
      <c r="I1919" s="478">
        <v>23.4</v>
      </c>
      <c r="J1919" s="479">
        <v>17.8866666666667</v>
      </c>
      <c r="K1919" s="479">
        <v>15.8416666666667</v>
      </c>
      <c r="L1919" s="441"/>
    </row>
    <row r="1920" s="392" customFormat="1" ht="30" customHeight="1" spans="1:12">
      <c r="A1920" s="421" t="s">
        <v>15</v>
      </c>
      <c r="B1920" s="422">
        <v>310300068</v>
      </c>
      <c r="C1920" s="423" t="s">
        <v>2832</v>
      </c>
      <c r="D1920" s="423"/>
      <c r="E1920" s="423"/>
      <c r="F1920" s="424" t="s">
        <v>23</v>
      </c>
      <c r="G1920" s="478">
        <v>102</v>
      </c>
      <c r="H1920" s="478">
        <v>102</v>
      </c>
      <c r="I1920" s="478">
        <v>102</v>
      </c>
      <c r="J1920" s="479">
        <v>90.3633333333333</v>
      </c>
      <c r="K1920" s="479">
        <v>76.9</v>
      </c>
      <c r="L1920" s="441"/>
    </row>
    <row r="1921" s="392" customFormat="1" ht="30" customHeight="1" spans="1:12">
      <c r="A1921" s="421" t="s">
        <v>15</v>
      </c>
      <c r="B1921" s="422">
        <v>310300069</v>
      </c>
      <c r="C1921" s="423" t="s">
        <v>2833</v>
      </c>
      <c r="D1921" s="423" t="s">
        <v>2834</v>
      </c>
      <c r="E1921" s="423"/>
      <c r="F1921" s="424" t="s">
        <v>23</v>
      </c>
      <c r="G1921" s="478">
        <v>128</v>
      </c>
      <c r="H1921" s="478">
        <v>128</v>
      </c>
      <c r="I1921" s="478">
        <v>128</v>
      </c>
      <c r="J1921" s="478">
        <v>113</v>
      </c>
      <c r="K1921" s="479">
        <v>92.7133333333333</v>
      </c>
      <c r="L1921" s="441"/>
    </row>
    <row r="1922" s="392" customFormat="1" ht="30" customHeight="1" spans="1:12">
      <c r="A1922" s="421" t="s">
        <v>393</v>
      </c>
      <c r="B1922" s="422">
        <v>310300070</v>
      </c>
      <c r="C1922" s="423" t="s">
        <v>2835</v>
      </c>
      <c r="D1922" s="423" t="s">
        <v>2836</v>
      </c>
      <c r="E1922" s="423"/>
      <c r="F1922" s="424" t="s">
        <v>23</v>
      </c>
      <c r="G1922" s="478">
        <v>85</v>
      </c>
      <c r="H1922" s="478">
        <v>85</v>
      </c>
      <c r="I1922" s="478">
        <v>85</v>
      </c>
      <c r="J1922" s="479">
        <v>75.2333333333333</v>
      </c>
      <c r="K1922" s="479">
        <v>64.0833333333333</v>
      </c>
      <c r="L1922" s="441"/>
    </row>
    <row r="1923" s="392" customFormat="1" ht="30" customHeight="1" spans="1:12">
      <c r="A1923" s="421" t="s">
        <v>15</v>
      </c>
      <c r="B1923" s="422">
        <v>310300071</v>
      </c>
      <c r="C1923" s="423" t="s">
        <v>2837</v>
      </c>
      <c r="D1923" s="423"/>
      <c r="E1923" s="423"/>
      <c r="F1923" s="424" t="s">
        <v>23</v>
      </c>
      <c r="G1923" s="478">
        <v>85</v>
      </c>
      <c r="H1923" s="478">
        <v>85</v>
      </c>
      <c r="I1923" s="478">
        <v>85</v>
      </c>
      <c r="J1923" s="479">
        <v>75.2333333333333</v>
      </c>
      <c r="K1923" s="479">
        <v>64.0833333333333</v>
      </c>
      <c r="L1923" s="441"/>
    </row>
    <row r="1924" s="392" customFormat="1" ht="30" customHeight="1" spans="1:12">
      <c r="A1924" s="421" t="s">
        <v>15</v>
      </c>
      <c r="B1924" s="422">
        <v>310300072</v>
      </c>
      <c r="C1924" s="423" t="s">
        <v>2838</v>
      </c>
      <c r="D1924" s="423" t="s">
        <v>2839</v>
      </c>
      <c r="E1924" s="423"/>
      <c r="F1924" s="424" t="s">
        <v>23</v>
      </c>
      <c r="G1924" s="478">
        <v>68</v>
      </c>
      <c r="H1924" s="478">
        <v>68</v>
      </c>
      <c r="I1924" s="478">
        <v>68</v>
      </c>
      <c r="J1924" s="479">
        <v>60.2833333333333</v>
      </c>
      <c r="K1924" s="479">
        <v>51.2666666666667</v>
      </c>
      <c r="L1924" s="441"/>
    </row>
    <row r="1925" s="392" customFormat="1" ht="30" customHeight="1" spans="1:12">
      <c r="A1925" s="421" t="s">
        <v>15</v>
      </c>
      <c r="B1925" s="422">
        <v>310300073</v>
      </c>
      <c r="C1925" s="423" t="s">
        <v>2840</v>
      </c>
      <c r="D1925" s="423" t="s">
        <v>2841</v>
      </c>
      <c r="E1925" s="423"/>
      <c r="F1925" s="424" t="s">
        <v>23</v>
      </c>
      <c r="G1925" s="478">
        <v>62.9</v>
      </c>
      <c r="H1925" s="478">
        <v>62.9</v>
      </c>
      <c r="I1925" s="478">
        <v>62.9</v>
      </c>
      <c r="J1925" s="480">
        <v>52.0016666666667</v>
      </c>
      <c r="K1925" s="479">
        <v>40.625</v>
      </c>
      <c r="L1925" s="441"/>
    </row>
    <row r="1926" s="392" customFormat="1" ht="30" customHeight="1" spans="1:12">
      <c r="A1926" s="421" t="s">
        <v>15</v>
      </c>
      <c r="B1926" s="422">
        <v>310300074</v>
      </c>
      <c r="C1926" s="423" t="s">
        <v>2842</v>
      </c>
      <c r="D1926" s="423" t="s">
        <v>2843</v>
      </c>
      <c r="E1926" s="423"/>
      <c r="F1926" s="424" t="s">
        <v>23</v>
      </c>
      <c r="G1926" s="478">
        <v>4.7</v>
      </c>
      <c r="H1926" s="478">
        <v>4.7</v>
      </c>
      <c r="I1926" s="478">
        <v>4.7</v>
      </c>
      <c r="J1926" s="479">
        <v>4.24333333333333</v>
      </c>
      <c r="K1926" s="479">
        <v>3.83333333333333</v>
      </c>
      <c r="L1926" s="441"/>
    </row>
    <row r="1927" s="392" customFormat="1" ht="30" customHeight="1" spans="1:12">
      <c r="A1927" s="421" t="s">
        <v>15</v>
      </c>
      <c r="B1927" s="422">
        <v>310300075</v>
      </c>
      <c r="C1927" s="423" t="s">
        <v>2844</v>
      </c>
      <c r="D1927" s="423"/>
      <c r="E1927" s="423"/>
      <c r="F1927" s="424" t="s">
        <v>23</v>
      </c>
      <c r="G1927" s="478">
        <v>13.5</v>
      </c>
      <c r="H1927" s="478">
        <v>13.5</v>
      </c>
      <c r="I1927" s="478">
        <v>13.5</v>
      </c>
      <c r="J1927" s="479">
        <v>10.8</v>
      </c>
      <c r="K1927" s="479">
        <v>9.13833333333333</v>
      </c>
      <c r="L1927" s="441"/>
    </row>
    <row r="1928" s="392" customFormat="1" ht="30" customHeight="1" spans="1:12">
      <c r="A1928" s="421" t="s">
        <v>15</v>
      </c>
      <c r="B1928" s="422">
        <v>310300076</v>
      </c>
      <c r="C1928" s="423" t="s">
        <v>2845</v>
      </c>
      <c r="D1928" s="423"/>
      <c r="E1928" s="423"/>
      <c r="F1928" s="424" t="s">
        <v>23</v>
      </c>
      <c r="G1928" s="478">
        <v>13.5</v>
      </c>
      <c r="H1928" s="478">
        <v>13.5</v>
      </c>
      <c r="I1928" s="478">
        <v>13.5</v>
      </c>
      <c r="J1928" s="479">
        <v>10.8</v>
      </c>
      <c r="K1928" s="479">
        <v>9.13833333333333</v>
      </c>
      <c r="L1928" s="441"/>
    </row>
    <row r="1929" s="392" customFormat="1" ht="30" customHeight="1" spans="1:12">
      <c r="A1929" s="421" t="s">
        <v>15</v>
      </c>
      <c r="B1929" s="422">
        <v>310300077</v>
      </c>
      <c r="C1929" s="423" t="s">
        <v>2846</v>
      </c>
      <c r="D1929" s="423"/>
      <c r="E1929" s="423"/>
      <c r="F1929" s="424" t="s">
        <v>23</v>
      </c>
      <c r="G1929" s="478">
        <v>9</v>
      </c>
      <c r="H1929" s="478">
        <v>9</v>
      </c>
      <c r="I1929" s="478">
        <v>9</v>
      </c>
      <c r="J1929" s="479">
        <v>7.81666666666667</v>
      </c>
      <c r="K1929" s="479">
        <v>6.25571428571429</v>
      </c>
      <c r="L1929" s="441"/>
    </row>
    <row r="1930" s="392" customFormat="1" ht="30" customHeight="1" spans="1:12">
      <c r="A1930" s="421" t="s">
        <v>15</v>
      </c>
      <c r="B1930" s="422">
        <v>310300078</v>
      </c>
      <c r="C1930" s="423" t="s">
        <v>2847</v>
      </c>
      <c r="D1930" s="423" t="s">
        <v>2848</v>
      </c>
      <c r="E1930" s="423"/>
      <c r="F1930" s="424" t="s">
        <v>23</v>
      </c>
      <c r="G1930" s="478">
        <v>68</v>
      </c>
      <c r="H1930" s="478">
        <v>68</v>
      </c>
      <c r="I1930" s="478">
        <v>68</v>
      </c>
      <c r="J1930" s="479">
        <v>60.2833333333333</v>
      </c>
      <c r="K1930" s="479">
        <v>55.4666666666667</v>
      </c>
      <c r="L1930" s="441"/>
    </row>
    <row r="1931" s="392" customFormat="1" ht="30" customHeight="1" spans="1:12">
      <c r="A1931" s="421" t="s">
        <v>15</v>
      </c>
      <c r="B1931" s="422">
        <v>310300079</v>
      </c>
      <c r="C1931" s="423" t="s">
        <v>2849</v>
      </c>
      <c r="D1931" s="423"/>
      <c r="E1931" s="423"/>
      <c r="F1931" s="424" t="s">
        <v>23</v>
      </c>
      <c r="G1931" s="478">
        <v>17</v>
      </c>
      <c r="H1931" s="478">
        <v>17</v>
      </c>
      <c r="I1931" s="478">
        <v>17</v>
      </c>
      <c r="J1931" s="479">
        <v>15.1166666666667</v>
      </c>
      <c r="K1931" s="479">
        <v>12.8166666666667</v>
      </c>
      <c r="L1931" s="441"/>
    </row>
    <row r="1932" s="392" customFormat="1" ht="30" customHeight="1" spans="1:12">
      <c r="A1932" s="421" t="s">
        <v>15</v>
      </c>
      <c r="B1932" s="422">
        <v>310300080</v>
      </c>
      <c r="C1932" s="423" t="s">
        <v>2850</v>
      </c>
      <c r="D1932" s="423"/>
      <c r="E1932" s="423"/>
      <c r="F1932" s="424" t="s">
        <v>23</v>
      </c>
      <c r="G1932" s="478">
        <v>39</v>
      </c>
      <c r="H1932" s="478">
        <v>39</v>
      </c>
      <c r="I1932" s="478">
        <v>39</v>
      </c>
      <c r="J1932" s="479">
        <v>31.25</v>
      </c>
      <c r="K1932" s="479">
        <v>26.7116666666667</v>
      </c>
      <c r="L1932" s="441"/>
    </row>
    <row r="1933" s="392" customFormat="1" ht="30" customHeight="1" spans="1:12">
      <c r="A1933" s="421" t="s">
        <v>15</v>
      </c>
      <c r="B1933" s="422">
        <v>310300081</v>
      </c>
      <c r="C1933" s="423" t="s">
        <v>2851</v>
      </c>
      <c r="D1933" s="423" t="s">
        <v>2852</v>
      </c>
      <c r="E1933" s="423"/>
      <c r="F1933" s="424" t="s">
        <v>23</v>
      </c>
      <c r="G1933" s="478">
        <v>26</v>
      </c>
      <c r="H1933" s="478">
        <v>26</v>
      </c>
      <c r="I1933" s="478">
        <v>26</v>
      </c>
      <c r="J1933" s="479">
        <v>22.75</v>
      </c>
      <c r="K1933" s="479">
        <v>20.8916666666667</v>
      </c>
      <c r="L1933" s="441"/>
    </row>
    <row r="1934" s="392" customFormat="1" ht="30" customHeight="1" spans="1:12">
      <c r="A1934" s="421" t="s">
        <v>15</v>
      </c>
      <c r="B1934" s="422">
        <v>310300082</v>
      </c>
      <c r="C1934" s="423" t="s">
        <v>2853</v>
      </c>
      <c r="D1934" s="423" t="s">
        <v>2852</v>
      </c>
      <c r="E1934" s="423"/>
      <c r="F1934" s="424" t="s">
        <v>23</v>
      </c>
      <c r="G1934" s="478">
        <v>26</v>
      </c>
      <c r="H1934" s="478">
        <v>26</v>
      </c>
      <c r="I1934" s="478">
        <v>26</v>
      </c>
      <c r="J1934" s="479">
        <v>22.75</v>
      </c>
      <c r="K1934" s="479">
        <v>20.8916666666667</v>
      </c>
      <c r="L1934" s="441"/>
    </row>
    <row r="1935" s="392" customFormat="1" ht="30" customHeight="1" spans="1:12">
      <c r="A1935" s="421" t="s">
        <v>15</v>
      </c>
      <c r="B1935" s="422">
        <v>310300083</v>
      </c>
      <c r="C1935" s="423" t="s">
        <v>2854</v>
      </c>
      <c r="D1935" s="423" t="s">
        <v>2855</v>
      </c>
      <c r="E1935" s="423"/>
      <c r="F1935" s="424" t="s">
        <v>23</v>
      </c>
      <c r="G1935" s="478">
        <v>595</v>
      </c>
      <c r="H1935" s="478">
        <v>595</v>
      </c>
      <c r="I1935" s="478">
        <v>595</v>
      </c>
      <c r="J1935" s="478">
        <v>485</v>
      </c>
      <c r="K1935" s="478">
        <v>413</v>
      </c>
      <c r="L1935" s="441"/>
    </row>
    <row r="1936" s="392" customFormat="1" ht="30" customHeight="1" spans="1:12">
      <c r="A1936" s="421" t="s">
        <v>174</v>
      </c>
      <c r="B1936" s="422">
        <v>310300084</v>
      </c>
      <c r="C1936" s="423" t="s">
        <v>2856</v>
      </c>
      <c r="D1936" s="423"/>
      <c r="E1936" s="423"/>
      <c r="F1936" s="424" t="s">
        <v>23</v>
      </c>
      <c r="G1936" s="478">
        <v>2000</v>
      </c>
      <c r="H1936" s="478">
        <v>2000</v>
      </c>
      <c r="I1936" s="478">
        <v>2000</v>
      </c>
      <c r="J1936" s="478">
        <v>1800</v>
      </c>
      <c r="K1936" s="478">
        <v>1547</v>
      </c>
      <c r="L1936" s="441" t="s">
        <v>1039</v>
      </c>
    </row>
    <row r="1937" s="392" customFormat="1" ht="30" customHeight="1" spans="1:12">
      <c r="A1937" s="421" t="s">
        <v>15</v>
      </c>
      <c r="B1937" s="422">
        <v>310300085</v>
      </c>
      <c r="C1937" s="423" t="s">
        <v>2857</v>
      </c>
      <c r="D1937" s="423"/>
      <c r="E1937" s="423"/>
      <c r="F1937" s="424" t="s">
        <v>23</v>
      </c>
      <c r="G1937" s="478">
        <v>255.6</v>
      </c>
      <c r="H1937" s="478">
        <v>255.6</v>
      </c>
      <c r="I1937" s="478">
        <v>255.6</v>
      </c>
      <c r="J1937" s="478">
        <v>214</v>
      </c>
      <c r="K1937" s="478">
        <v>161</v>
      </c>
      <c r="L1937" s="441"/>
    </row>
    <row r="1938" s="392" customFormat="1" ht="30" customHeight="1" spans="1:12">
      <c r="A1938" s="421" t="s">
        <v>15</v>
      </c>
      <c r="B1938" s="422">
        <v>310300086</v>
      </c>
      <c r="C1938" s="423" t="s">
        <v>2858</v>
      </c>
      <c r="D1938" s="423" t="s">
        <v>2859</v>
      </c>
      <c r="E1938" s="423"/>
      <c r="F1938" s="424" t="s">
        <v>23</v>
      </c>
      <c r="G1938" s="478">
        <v>213</v>
      </c>
      <c r="H1938" s="478">
        <v>213</v>
      </c>
      <c r="I1938" s="478">
        <v>213</v>
      </c>
      <c r="J1938" s="478">
        <v>192</v>
      </c>
      <c r="K1938" s="478">
        <v>164</v>
      </c>
      <c r="L1938" s="441"/>
    </row>
    <row r="1939" s="392" customFormat="1" ht="30" customHeight="1" spans="1:12">
      <c r="A1939" s="421" t="s">
        <v>287</v>
      </c>
      <c r="B1939" s="422">
        <v>310300087</v>
      </c>
      <c r="C1939" s="423" t="s">
        <v>2860</v>
      </c>
      <c r="D1939" s="423" t="s">
        <v>2861</v>
      </c>
      <c r="E1939" s="423"/>
      <c r="F1939" s="424" t="s">
        <v>23</v>
      </c>
      <c r="G1939" s="478">
        <v>1105</v>
      </c>
      <c r="H1939" s="478">
        <v>1105</v>
      </c>
      <c r="I1939" s="478">
        <v>1105</v>
      </c>
      <c r="J1939" s="478">
        <v>1001</v>
      </c>
      <c r="K1939" s="478">
        <v>921</v>
      </c>
      <c r="L1939" s="441"/>
    </row>
    <row r="1940" s="392" customFormat="1" ht="30" customHeight="1" spans="1:12">
      <c r="A1940" s="421" t="s">
        <v>15</v>
      </c>
      <c r="B1940" s="422">
        <v>310300088</v>
      </c>
      <c r="C1940" s="423" t="s">
        <v>2862</v>
      </c>
      <c r="D1940" s="423"/>
      <c r="E1940" s="423"/>
      <c r="F1940" s="424" t="s">
        <v>23</v>
      </c>
      <c r="G1940" s="478">
        <v>680</v>
      </c>
      <c r="H1940" s="478">
        <v>680</v>
      </c>
      <c r="I1940" s="478">
        <v>680</v>
      </c>
      <c r="J1940" s="478">
        <v>616</v>
      </c>
      <c r="K1940" s="478">
        <v>567</v>
      </c>
      <c r="L1940" s="441"/>
    </row>
    <row r="1941" s="392" customFormat="1" ht="30" customHeight="1" spans="1:12">
      <c r="A1941" s="421" t="s">
        <v>393</v>
      </c>
      <c r="B1941" s="422">
        <v>310300089</v>
      </c>
      <c r="C1941" s="423" t="s">
        <v>2863</v>
      </c>
      <c r="D1941" s="423" t="s">
        <v>2864</v>
      </c>
      <c r="E1941" s="423"/>
      <c r="F1941" s="424" t="s">
        <v>23</v>
      </c>
      <c r="G1941" s="478">
        <v>26</v>
      </c>
      <c r="H1941" s="478">
        <v>26</v>
      </c>
      <c r="I1941" s="478">
        <v>26</v>
      </c>
      <c r="J1941" s="479">
        <v>23.2033333333333</v>
      </c>
      <c r="K1941" s="479">
        <v>19.805</v>
      </c>
      <c r="L1941" s="441"/>
    </row>
    <row r="1942" s="392" customFormat="1" ht="30" customHeight="1" spans="1:12">
      <c r="A1942" s="421" t="s">
        <v>15</v>
      </c>
      <c r="B1942" s="422">
        <v>310300090</v>
      </c>
      <c r="C1942" s="423" t="s">
        <v>2865</v>
      </c>
      <c r="D1942" s="423"/>
      <c r="E1942" s="423"/>
      <c r="F1942" s="424" t="s">
        <v>23</v>
      </c>
      <c r="G1942" s="478">
        <v>9</v>
      </c>
      <c r="H1942" s="478">
        <v>9</v>
      </c>
      <c r="I1942" s="478">
        <v>9</v>
      </c>
      <c r="J1942" s="479">
        <v>8.05666666666667</v>
      </c>
      <c r="K1942" s="480">
        <v>7</v>
      </c>
      <c r="L1942" s="441"/>
    </row>
    <row r="1943" s="392" customFormat="1" ht="30" customHeight="1" spans="1:12">
      <c r="A1943" s="421" t="s">
        <v>284</v>
      </c>
      <c r="B1943" s="422">
        <v>310300091</v>
      </c>
      <c r="C1943" s="423" t="s">
        <v>2866</v>
      </c>
      <c r="D1943" s="423" t="s">
        <v>2867</v>
      </c>
      <c r="E1943" s="423" t="s">
        <v>2868</v>
      </c>
      <c r="F1943" s="424" t="s">
        <v>23</v>
      </c>
      <c r="G1943" s="478">
        <v>34</v>
      </c>
      <c r="H1943" s="478">
        <v>34</v>
      </c>
      <c r="I1943" s="478">
        <v>34</v>
      </c>
      <c r="J1943" s="480">
        <v>29.0366666666667</v>
      </c>
      <c r="K1943" s="479">
        <v>25.9333333333333</v>
      </c>
      <c r="L1943" s="441"/>
    </row>
    <row r="1944" s="392" customFormat="1" ht="30" customHeight="1" spans="1:12">
      <c r="A1944" s="421" t="s">
        <v>15</v>
      </c>
      <c r="B1944" s="422">
        <v>310300092</v>
      </c>
      <c r="C1944" s="423" t="s">
        <v>2869</v>
      </c>
      <c r="D1944" s="423"/>
      <c r="E1944" s="423"/>
      <c r="F1944" s="424" t="s">
        <v>23</v>
      </c>
      <c r="G1944" s="478">
        <v>9</v>
      </c>
      <c r="H1944" s="478">
        <v>9</v>
      </c>
      <c r="I1944" s="478">
        <v>9</v>
      </c>
      <c r="J1944" s="479">
        <v>8.11666666666667</v>
      </c>
      <c r="K1944" s="479">
        <v>6.55714285714286</v>
      </c>
      <c r="L1944" s="441"/>
    </row>
    <row r="1945" s="392" customFormat="1" ht="30" customHeight="1" spans="1:12">
      <c r="A1945" s="421" t="s">
        <v>15</v>
      </c>
      <c r="B1945" s="422">
        <v>310300093</v>
      </c>
      <c r="C1945" s="423" t="s">
        <v>2870</v>
      </c>
      <c r="D1945" s="423"/>
      <c r="E1945" s="423"/>
      <c r="F1945" s="424" t="s">
        <v>23</v>
      </c>
      <c r="G1945" s="478">
        <v>6</v>
      </c>
      <c r="H1945" s="478">
        <v>6</v>
      </c>
      <c r="I1945" s="478">
        <v>6</v>
      </c>
      <c r="J1945" s="479">
        <v>5.08538666666667</v>
      </c>
      <c r="K1945" s="480">
        <v>4.02785714285714</v>
      </c>
      <c r="L1945" s="441"/>
    </row>
    <row r="1946" s="392" customFormat="1" ht="30" customHeight="1" spans="1:12">
      <c r="A1946" s="421" t="s">
        <v>15</v>
      </c>
      <c r="B1946" s="422">
        <v>310300094</v>
      </c>
      <c r="C1946" s="423" t="s">
        <v>2871</v>
      </c>
      <c r="D1946" s="423"/>
      <c r="E1946" s="423"/>
      <c r="F1946" s="424" t="s">
        <v>23</v>
      </c>
      <c r="G1946" s="478">
        <v>11.7</v>
      </c>
      <c r="H1946" s="478">
        <v>11.7</v>
      </c>
      <c r="I1946" s="478">
        <v>11.7</v>
      </c>
      <c r="J1946" s="479">
        <v>9.64333333333333</v>
      </c>
      <c r="K1946" s="479">
        <v>7.07142857142857</v>
      </c>
      <c r="L1946" s="441"/>
    </row>
    <row r="1947" s="392" customFormat="1" ht="30" customHeight="1" spans="1:12">
      <c r="A1947" s="421" t="s">
        <v>15</v>
      </c>
      <c r="B1947" s="422">
        <v>310300095</v>
      </c>
      <c r="C1947" s="423" t="s">
        <v>2872</v>
      </c>
      <c r="D1947" s="423"/>
      <c r="E1947" s="423"/>
      <c r="F1947" s="424" t="s">
        <v>23</v>
      </c>
      <c r="G1947" s="478">
        <v>213</v>
      </c>
      <c r="H1947" s="478">
        <v>213</v>
      </c>
      <c r="I1947" s="478">
        <v>213</v>
      </c>
      <c r="J1947" s="480">
        <v>192</v>
      </c>
      <c r="K1947" s="480">
        <v>177</v>
      </c>
      <c r="L1947" s="441"/>
    </row>
    <row r="1948" s="392" customFormat="1" ht="30" customHeight="1" spans="1:12">
      <c r="A1948" s="421" t="s">
        <v>15</v>
      </c>
      <c r="B1948" s="422">
        <v>310300096</v>
      </c>
      <c r="C1948" s="423" t="s">
        <v>2873</v>
      </c>
      <c r="D1948" s="423"/>
      <c r="E1948" s="423"/>
      <c r="F1948" s="424" t="s">
        <v>23</v>
      </c>
      <c r="G1948" s="478">
        <v>17</v>
      </c>
      <c r="H1948" s="478">
        <v>17</v>
      </c>
      <c r="I1948" s="478">
        <v>17</v>
      </c>
      <c r="J1948" s="479">
        <v>16.15</v>
      </c>
      <c r="K1948" s="479">
        <v>13.77</v>
      </c>
      <c r="L1948" s="441"/>
    </row>
    <row r="1949" s="392" customFormat="1" ht="30" customHeight="1" spans="1:12">
      <c r="A1949" s="421" t="s">
        <v>15</v>
      </c>
      <c r="B1949" s="422">
        <v>310300097</v>
      </c>
      <c r="C1949" s="423" t="s">
        <v>2874</v>
      </c>
      <c r="D1949" s="423"/>
      <c r="E1949" s="423"/>
      <c r="F1949" s="424" t="s">
        <v>23</v>
      </c>
      <c r="G1949" s="478">
        <v>37.3</v>
      </c>
      <c r="H1949" s="478">
        <v>37.3</v>
      </c>
      <c r="I1949" s="478">
        <v>37.3</v>
      </c>
      <c r="J1949" s="479">
        <v>30.1733333333333</v>
      </c>
      <c r="K1949" s="479">
        <v>23.8157142857143</v>
      </c>
      <c r="L1949" s="441"/>
    </row>
    <row r="1950" s="392" customFormat="1" ht="30" customHeight="1" spans="1:12">
      <c r="A1950" s="421" t="s">
        <v>15</v>
      </c>
      <c r="B1950" s="422">
        <v>310300098</v>
      </c>
      <c r="C1950" s="423" t="s">
        <v>2875</v>
      </c>
      <c r="D1950" s="423"/>
      <c r="E1950" s="423"/>
      <c r="F1950" s="424" t="s">
        <v>23</v>
      </c>
      <c r="G1950" s="478">
        <v>43</v>
      </c>
      <c r="H1950" s="478">
        <v>43</v>
      </c>
      <c r="I1950" s="478">
        <v>43</v>
      </c>
      <c r="J1950" s="480">
        <v>40.0333333333333</v>
      </c>
      <c r="K1950" s="479">
        <v>34.5171428571429</v>
      </c>
      <c r="L1950" s="441"/>
    </row>
    <row r="1951" s="392" customFormat="1" ht="30" customHeight="1" spans="1:12">
      <c r="A1951" s="421" t="s">
        <v>15</v>
      </c>
      <c r="B1951" s="422">
        <v>310300099</v>
      </c>
      <c r="C1951" s="423" t="s">
        <v>2876</v>
      </c>
      <c r="D1951" s="423"/>
      <c r="E1951" s="423"/>
      <c r="F1951" s="424" t="s">
        <v>23</v>
      </c>
      <c r="G1951" s="478">
        <v>7.2</v>
      </c>
      <c r="H1951" s="478">
        <v>7.2</v>
      </c>
      <c r="I1951" s="478">
        <v>7.2</v>
      </c>
      <c r="J1951" s="479">
        <v>5.661952</v>
      </c>
      <c r="K1951" s="479">
        <v>4.32428571428571</v>
      </c>
      <c r="L1951" s="441"/>
    </row>
    <row r="1952" s="392" customFormat="1" ht="30" customHeight="1" spans="1:12">
      <c r="A1952" s="421" t="s">
        <v>15</v>
      </c>
      <c r="B1952" s="422">
        <v>310300100</v>
      </c>
      <c r="C1952" s="423" t="s">
        <v>2877</v>
      </c>
      <c r="D1952" s="423" t="s">
        <v>2878</v>
      </c>
      <c r="E1952" s="423"/>
      <c r="F1952" s="424" t="s">
        <v>23</v>
      </c>
      <c r="G1952" s="478">
        <v>17</v>
      </c>
      <c r="H1952" s="478">
        <v>17</v>
      </c>
      <c r="I1952" s="478">
        <v>17</v>
      </c>
      <c r="J1952" s="479">
        <v>16.15</v>
      </c>
      <c r="K1952" s="479">
        <v>13.77</v>
      </c>
      <c r="L1952" s="441"/>
    </row>
    <row r="1953" s="392" customFormat="1" ht="30" customHeight="1" spans="1:12">
      <c r="A1953" s="421" t="s">
        <v>284</v>
      </c>
      <c r="B1953" s="422">
        <v>310300101</v>
      </c>
      <c r="C1953" s="423" t="s">
        <v>2879</v>
      </c>
      <c r="D1953" s="423"/>
      <c r="E1953" s="423"/>
      <c r="F1953" s="424" t="s">
        <v>23</v>
      </c>
      <c r="G1953" s="478">
        <v>10.7</v>
      </c>
      <c r="H1953" s="478">
        <v>10.7</v>
      </c>
      <c r="I1953" s="478">
        <v>10.7</v>
      </c>
      <c r="J1953" s="479">
        <v>8.26</v>
      </c>
      <c r="K1953" s="479">
        <v>6.6425</v>
      </c>
      <c r="L1953" s="441"/>
    </row>
    <row r="1954" s="392" customFormat="1" ht="30" customHeight="1" spans="1:12">
      <c r="A1954" s="421" t="s">
        <v>15</v>
      </c>
      <c r="B1954" s="422">
        <v>310300103</v>
      </c>
      <c r="C1954" s="423" t="s">
        <v>2880</v>
      </c>
      <c r="D1954" s="423"/>
      <c r="E1954" s="423"/>
      <c r="F1954" s="424" t="s">
        <v>23</v>
      </c>
      <c r="G1954" s="478">
        <v>17</v>
      </c>
      <c r="H1954" s="478">
        <v>17</v>
      </c>
      <c r="I1954" s="478">
        <v>17</v>
      </c>
      <c r="J1954" s="479">
        <v>16.65</v>
      </c>
      <c r="K1954" s="479">
        <v>14.17375</v>
      </c>
      <c r="L1954" s="441"/>
    </row>
    <row r="1955" s="392" customFormat="1" ht="30" customHeight="1" spans="1:12">
      <c r="A1955" s="421" t="s">
        <v>15</v>
      </c>
      <c r="B1955" s="422">
        <v>310300104</v>
      </c>
      <c r="C1955" s="423" t="s">
        <v>2881</v>
      </c>
      <c r="D1955" s="423"/>
      <c r="E1955" s="423"/>
      <c r="F1955" s="424" t="s">
        <v>23</v>
      </c>
      <c r="G1955" s="478">
        <v>26</v>
      </c>
      <c r="H1955" s="478">
        <v>26</v>
      </c>
      <c r="I1955" s="478">
        <v>26</v>
      </c>
      <c r="J1955" s="479">
        <v>23.2033333333333</v>
      </c>
      <c r="K1955" s="479">
        <v>21.3716666666667</v>
      </c>
      <c r="L1955" s="441"/>
    </row>
    <row r="1956" s="392" customFormat="1" ht="30" customHeight="1" spans="1:12">
      <c r="A1956" s="421" t="s">
        <v>15</v>
      </c>
      <c r="B1956" s="422">
        <v>310300105</v>
      </c>
      <c r="C1956" s="423" t="s">
        <v>2882</v>
      </c>
      <c r="D1956" s="423" t="s">
        <v>2883</v>
      </c>
      <c r="E1956" s="423"/>
      <c r="F1956" s="424" t="s">
        <v>23</v>
      </c>
      <c r="G1956" s="478">
        <v>298</v>
      </c>
      <c r="H1956" s="478">
        <v>298</v>
      </c>
      <c r="I1956" s="478">
        <v>298</v>
      </c>
      <c r="J1956" s="480">
        <v>269</v>
      </c>
      <c r="K1956" s="480">
        <v>248</v>
      </c>
      <c r="L1956" s="441"/>
    </row>
    <row r="1957" s="392" customFormat="1" ht="30" customHeight="1" spans="1:12">
      <c r="A1957" s="421" t="s">
        <v>284</v>
      </c>
      <c r="B1957" s="422">
        <v>310300106</v>
      </c>
      <c r="C1957" s="423" t="s">
        <v>2884</v>
      </c>
      <c r="D1957" s="423"/>
      <c r="E1957" s="423"/>
      <c r="F1957" s="424" t="s">
        <v>23</v>
      </c>
      <c r="G1957" s="478">
        <v>9</v>
      </c>
      <c r="H1957" s="478">
        <v>9</v>
      </c>
      <c r="I1957" s="478">
        <v>9</v>
      </c>
      <c r="J1957" s="479">
        <v>8.29</v>
      </c>
      <c r="K1957" s="479">
        <v>7.28333333333333</v>
      </c>
      <c r="L1957" s="441"/>
    </row>
    <row r="1958" s="392" customFormat="1" ht="30" customHeight="1" spans="1:12">
      <c r="A1958" s="421" t="s">
        <v>15</v>
      </c>
      <c r="B1958" s="422">
        <v>310300107</v>
      </c>
      <c r="C1958" s="423" t="s">
        <v>2885</v>
      </c>
      <c r="D1958" s="423" t="s">
        <v>2886</v>
      </c>
      <c r="E1958" s="423"/>
      <c r="F1958" s="424" t="s">
        <v>23</v>
      </c>
      <c r="G1958" s="478">
        <v>9</v>
      </c>
      <c r="H1958" s="478">
        <v>9</v>
      </c>
      <c r="I1958" s="478">
        <v>9</v>
      </c>
      <c r="J1958" s="479">
        <v>7.79</v>
      </c>
      <c r="K1958" s="479">
        <v>6.25571428571429</v>
      </c>
      <c r="L1958" s="441"/>
    </row>
    <row r="1959" s="392" customFormat="1" ht="30" customHeight="1" spans="1:12">
      <c r="A1959" s="421" t="s">
        <v>15</v>
      </c>
      <c r="B1959" s="422">
        <v>310300108</v>
      </c>
      <c r="C1959" s="423" t="s">
        <v>2887</v>
      </c>
      <c r="D1959" s="423"/>
      <c r="E1959" s="423"/>
      <c r="F1959" s="424" t="s">
        <v>23</v>
      </c>
      <c r="G1959" s="478">
        <v>9</v>
      </c>
      <c r="H1959" s="478">
        <v>9</v>
      </c>
      <c r="I1959" s="478">
        <v>9</v>
      </c>
      <c r="J1959" s="479">
        <v>7.79</v>
      </c>
      <c r="K1959" s="479">
        <v>6.25571428571429</v>
      </c>
      <c r="L1959" s="441"/>
    </row>
    <row r="1960" s="392" customFormat="1" ht="30" customHeight="1" spans="1:12">
      <c r="A1960" s="421" t="s">
        <v>174</v>
      </c>
      <c r="B1960" s="422">
        <v>310300109</v>
      </c>
      <c r="C1960" s="423" t="s">
        <v>2888</v>
      </c>
      <c r="D1960" s="423"/>
      <c r="E1960" s="423"/>
      <c r="F1960" s="424" t="s">
        <v>23</v>
      </c>
      <c r="G1960" s="478">
        <v>0.5</v>
      </c>
      <c r="H1960" s="478">
        <v>0.5</v>
      </c>
      <c r="I1960" s="478">
        <v>0.5</v>
      </c>
      <c r="J1960" s="479">
        <v>0.5</v>
      </c>
      <c r="K1960" s="479">
        <v>0.5</v>
      </c>
      <c r="L1960" s="441"/>
    </row>
    <row r="1961" s="392" customFormat="1" ht="30" customHeight="1" spans="1:12">
      <c r="A1961" s="421" t="s">
        <v>261</v>
      </c>
      <c r="B1961" s="422">
        <v>310300110</v>
      </c>
      <c r="C1961" s="423" t="s">
        <v>2889</v>
      </c>
      <c r="D1961" s="423"/>
      <c r="E1961" s="423"/>
      <c r="F1961" s="424" t="s">
        <v>2818</v>
      </c>
      <c r="G1961" s="478">
        <v>9</v>
      </c>
      <c r="H1961" s="478">
        <v>9</v>
      </c>
      <c r="I1961" s="478">
        <v>9</v>
      </c>
      <c r="J1961" s="479">
        <v>7.71666666666667</v>
      </c>
      <c r="K1961" s="479">
        <v>7.25</v>
      </c>
      <c r="L1961" s="441"/>
    </row>
    <row r="1962" s="392" customFormat="1" ht="30" customHeight="1" spans="1:12">
      <c r="A1962" s="421" t="s">
        <v>261</v>
      </c>
      <c r="B1962" s="422">
        <v>310300111</v>
      </c>
      <c r="C1962" s="423" t="s">
        <v>2890</v>
      </c>
      <c r="D1962" s="423"/>
      <c r="E1962" s="423"/>
      <c r="F1962" s="424" t="s">
        <v>2818</v>
      </c>
      <c r="G1962" s="478">
        <v>5</v>
      </c>
      <c r="H1962" s="478">
        <v>5</v>
      </c>
      <c r="I1962" s="478">
        <v>5</v>
      </c>
      <c r="J1962" s="479">
        <v>4.35</v>
      </c>
      <c r="K1962" s="479">
        <v>4.17166666666667</v>
      </c>
      <c r="L1962" s="441"/>
    </row>
    <row r="1963" s="392" customFormat="1" ht="30" customHeight="1" spans="1:12">
      <c r="A1963" s="421" t="s">
        <v>2468</v>
      </c>
      <c r="B1963" s="422">
        <v>310300112</v>
      </c>
      <c r="C1963" s="423" t="s">
        <v>2891</v>
      </c>
      <c r="D1963" s="423" t="s">
        <v>2892</v>
      </c>
      <c r="E1963" s="423" t="s">
        <v>59</v>
      </c>
      <c r="F1963" s="424" t="s">
        <v>23</v>
      </c>
      <c r="G1963" s="487">
        <v>33</v>
      </c>
      <c r="H1963" s="487">
        <v>33</v>
      </c>
      <c r="I1963" s="487">
        <v>33</v>
      </c>
      <c r="J1963" s="491">
        <v>32.5166666666667</v>
      </c>
      <c r="K1963" s="491">
        <v>27.5</v>
      </c>
      <c r="L1963" s="441" t="s">
        <v>2893</v>
      </c>
    </row>
    <row r="1964" s="392" customFormat="1" ht="30" customHeight="1" spans="1:12">
      <c r="A1964" s="421" t="s">
        <v>393</v>
      </c>
      <c r="B1964" s="422">
        <v>310300113</v>
      </c>
      <c r="C1964" s="423" t="s">
        <v>2894</v>
      </c>
      <c r="D1964" s="423" t="s">
        <v>2895</v>
      </c>
      <c r="E1964" s="423"/>
      <c r="F1964" s="424" t="s">
        <v>23</v>
      </c>
      <c r="G1964" s="478">
        <v>110</v>
      </c>
      <c r="H1964" s="478">
        <v>110</v>
      </c>
      <c r="I1964" s="478">
        <v>110</v>
      </c>
      <c r="J1964" s="480">
        <v>103</v>
      </c>
      <c r="K1964" s="479">
        <v>80.6333333333333</v>
      </c>
      <c r="L1964" s="441"/>
    </row>
    <row r="1965" s="392" customFormat="1" ht="30" customHeight="1" spans="1:12">
      <c r="A1965" s="421" t="s">
        <v>393</v>
      </c>
      <c r="B1965" s="422">
        <v>310300114</v>
      </c>
      <c r="C1965" s="423" t="s">
        <v>2896</v>
      </c>
      <c r="D1965" s="423" t="s">
        <v>2897</v>
      </c>
      <c r="E1965" s="423"/>
      <c r="F1965" s="424" t="s">
        <v>23</v>
      </c>
      <c r="G1965" s="478">
        <v>45</v>
      </c>
      <c r="H1965" s="478">
        <v>45</v>
      </c>
      <c r="I1965" s="478">
        <v>45</v>
      </c>
      <c r="J1965" s="479">
        <v>41.1</v>
      </c>
      <c r="K1965" s="479">
        <v>32.745</v>
      </c>
      <c r="L1965" s="441"/>
    </row>
    <row r="1966" s="392" customFormat="1" ht="30" customHeight="1" spans="1:12">
      <c r="A1966" s="421" t="s">
        <v>393</v>
      </c>
      <c r="B1966" s="422">
        <v>310300115</v>
      </c>
      <c r="C1966" s="423" t="s">
        <v>2898</v>
      </c>
      <c r="D1966" s="423" t="s">
        <v>2899</v>
      </c>
      <c r="E1966" s="423"/>
      <c r="F1966" s="424" t="s">
        <v>23</v>
      </c>
      <c r="G1966" s="478">
        <v>55</v>
      </c>
      <c r="H1966" s="478">
        <v>55</v>
      </c>
      <c r="I1966" s="478">
        <v>55</v>
      </c>
      <c r="J1966" s="480">
        <v>50.9666666666667</v>
      </c>
      <c r="K1966" s="479">
        <v>39.6866666666667</v>
      </c>
      <c r="L1966" s="441"/>
    </row>
    <row r="1967" s="392" customFormat="1" ht="30" customHeight="1" spans="1:12">
      <c r="A1967" s="421" t="s">
        <v>393</v>
      </c>
      <c r="B1967" s="422">
        <v>310300116</v>
      </c>
      <c r="C1967" s="423" t="s">
        <v>2900</v>
      </c>
      <c r="D1967" s="423" t="s">
        <v>2901</v>
      </c>
      <c r="E1967" s="423" t="s">
        <v>2902</v>
      </c>
      <c r="F1967" s="424" t="s">
        <v>23</v>
      </c>
      <c r="G1967" s="478">
        <v>110</v>
      </c>
      <c r="H1967" s="478">
        <v>110</v>
      </c>
      <c r="I1967" s="478">
        <v>110</v>
      </c>
      <c r="J1967" s="480">
        <v>101</v>
      </c>
      <c r="K1967" s="479">
        <v>79.3883333333333</v>
      </c>
      <c r="L1967" s="441"/>
    </row>
    <row r="1968" s="392" customFormat="1" ht="30" customHeight="1" spans="1:12">
      <c r="A1968" s="421" t="s">
        <v>393</v>
      </c>
      <c r="B1968" s="422">
        <v>310300117</v>
      </c>
      <c r="C1968" s="423" t="s">
        <v>2903</v>
      </c>
      <c r="D1968" s="423" t="s">
        <v>2904</v>
      </c>
      <c r="E1968" s="423" t="s">
        <v>2902</v>
      </c>
      <c r="F1968" s="424" t="s">
        <v>23</v>
      </c>
      <c r="G1968" s="478">
        <v>135</v>
      </c>
      <c r="H1968" s="478">
        <v>135</v>
      </c>
      <c r="I1968" s="478">
        <v>135</v>
      </c>
      <c r="J1968" s="480">
        <v>123</v>
      </c>
      <c r="K1968" s="479">
        <v>98.2166666666667</v>
      </c>
      <c r="L1968" s="441"/>
    </row>
    <row r="1969" s="392" customFormat="1" ht="30" customHeight="1" spans="1:12">
      <c r="A1969" s="421" t="s">
        <v>177</v>
      </c>
      <c r="B1969" s="422">
        <v>310300118</v>
      </c>
      <c r="C1969" s="423" t="s">
        <v>2905</v>
      </c>
      <c r="D1969" s="423"/>
      <c r="E1969" s="423"/>
      <c r="F1969" s="424" t="s">
        <v>23</v>
      </c>
      <c r="G1969" s="478">
        <v>18</v>
      </c>
      <c r="H1969" s="478">
        <v>18</v>
      </c>
      <c r="I1969" s="478">
        <v>18</v>
      </c>
      <c r="J1969" s="479">
        <v>16.6833333333333</v>
      </c>
      <c r="K1969" s="479">
        <v>12.7633333333333</v>
      </c>
      <c r="L1969" s="441"/>
    </row>
    <row r="1970" s="392" customFormat="1" ht="72" customHeight="1" spans="1:12">
      <c r="A1970" s="421" t="s">
        <v>177</v>
      </c>
      <c r="B1970" s="422">
        <v>310300119</v>
      </c>
      <c r="C1970" s="423" t="s">
        <v>2906</v>
      </c>
      <c r="D1970" s="423" t="s">
        <v>2907</v>
      </c>
      <c r="E1970" s="423"/>
      <c r="F1970" s="424" t="s">
        <v>23</v>
      </c>
      <c r="G1970" s="478">
        <v>63</v>
      </c>
      <c r="H1970" s="478">
        <v>63</v>
      </c>
      <c r="I1970" s="478">
        <v>63</v>
      </c>
      <c r="J1970" s="479">
        <v>58.4</v>
      </c>
      <c r="K1970" s="479">
        <v>44.6716666666667</v>
      </c>
      <c r="L1970" s="441"/>
    </row>
    <row r="1971" s="392" customFormat="1" ht="77.25" customHeight="1" spans="1:12">
      <c r="A1971" s="421" t="s">
        <v>177</v>
      </c>
      <c r="B1971" s="422">
        <v>310300120</v>
      </c>
      <c r="C1971" s="423" t="s">
        <v>2908</v>
      </c>
      <c r="D1971" s="423" t="s">
        <v>2909</v>
      </c>
      <c r="E1971" s="423"/>
      <c r="F1971" s="424" t="s">
        <v>23</v>
      </c>
      <c r="G1971" s="478">
        <v>63</v>
      </c>
      <c r="H1971" s="478">
        <v>63</v>
      </c>
      <c r="I1971" s="478">
        <v>63</v>
      </c>
      <c r="J1971" s="479">
        <v>58.4</v>
      </c>
      <c r="K1971" s="479">
        <v>44.6716666666667</v>
      </c>
      <c r="L1971" s="441"/>
    </row>
    <row r="1972" s="392" customFormat="1" ht="30" customHeight="1" spans="1:12">
      <c r="A1972" s="421" t="s">
        <v>244</v>
      </c>
      <c r="B1972" s="422">
        <v>310300121</v>
      </c>
      <c r="C1972" s="423" t="s">
        <v>2910</v>
      </c>
      <c r="D1972" s="423"/>
      <c r="E1972" s="423"/>
      <c r="F1972" s="424" t="s">
        <v>2818</v>
      </c>
      <c r="G1972" s="478">
        <v>3600</v>
      </c>
      <c r="H1972" s="478">
        <v>3600</v>
      </c>
      <c r="I1972" s="478">
        <v>3600</v>
      </c>
      <c r="J1972" s="478">
        <v>3206</v>
      </c>
      <c r="K1972" s="478">
        <v>2552</v>
      </c>
      <c r="L1972" s="441"/>
    </row>
    <row r="1973" s="396" customFormat="1" ht="96" customHeight="1" spans="1:12">
      <c r="A1973" s="421" t="s">
        <v>177</v>
      </c>
      <c r="B1973" s="422">
        <v>310300123</v>
      </c>
      <c r="C1973" s="423" t="s">
        <v>2911</v>
      </c>
      <c r="D1973" s="423" t="s">
        <v>2912</v>
      </c>
      <c r="E1973" s="423"/>
      <c r="F1973" s="424" t="s">
        <v>2913</v>
      </c>
      <c r="G1973" s="425">
        <v>6480</v>
      </c>
      <c r="H1973" s="425">
        <v>6480</v>
      </c>
      <c r="I1973" s="425">
        <v>6480</v>
      </c>
      <c r="J1973" s="425">
        <v>6286</v>
      </c>
      <c r="K1973" s="425">
        <v>5468</v>
      </c>
      <c r="L1973" s="441"/>
    </row>
    <row r="1974" s="396" customFormat="1" ht="81.75" customHeight="1" spans="1:12">
      <c r="A1974" s="428" t="s">
        <v>153</v>
      </c>
      <c r="B1974" s="426">
        <v>310300125</v>
      </c>
      <c r="C1974" s="427" t="s">
        <v>2914</v>
      </c>
      <c r="D1974" s="431" t="s">
        <v>2915</v>
      </c>
      <c r="E1974" s="427"/>
      <c r="F1974" s="428" t="s">
        <v>23</v>
      </c>
      <c r="G1974" s="478">
        <v>170</v>
      </c>
      <c r="H1974" s="478">
        <v>170</v>
      </c>
      <c r="I1974" s="478">
        <v>170</v>
      </c>
      <c r="J1974" s="478">
        <v>142</v>
      </c>
      <c r="K1974" s="478">
        <v>124</v>
      </c>
      <c r="L1974" s="431" t="s">
        <v>2916</v>
      </c>
    </row>
    <row r="1975" s="392" customFormat="1" ht="30" customHeight="1" spans="1:12">
      <c r="A1975" s="421" t="s">
        <v>229</v>
      </c>
      <c r="B1975" s="422" t="s">
        <v>2917</v>
      </c>
      <c r="C1975" s="423" t="s">
        <v>2918</v>
      </c>
      <c r="D1975" s="423"/>
      <c r="E1975" s="423" t="s">
        <v>2919</v>
      </c>
      <c r="F1975" s="424" t="s">
        <v>23</v>
      </c>
      <c r="G1975" s="487">
        <v>1100</v>
      </c>
      <c r="H1975" s="487">
        <v>1100</v>
      </c>
      <c r="I1975" s="487">
        <v>1100</v>
      </c>
      <c r="J1975" s="487">
        <v>973</v>
      </c>
      <c r="K1975" s="487">
        <v>858</v>
      </c>
      <c r="L1975" s="441"/>
    </row>
    <row r="1976" s="392" customFormat="1" ht="30" customHeight="1" spans="1:12">
      <c r="A1976" s="421" t="s">
        <v>174</v>
      </c>
      <c r="B1976" s="422">
        <v>3104</v>
      </c>
      <c r="C1976" s="423" t="s">
        <v>2920</v>
      </c>
      <c r="D1976" s="423"/>
      <c r="E1976" s="423"/>
      <c r="F1976" s="424"/>
      <c r="G1976" s="425"/>
      <c r="H1976" s="425"/>
      <c r="I1976" s="425"/>
      <c r="J1976" s="425"/>
      <c r="K1976" s="425"/>
      <c r="L1976" s="441"/>
    </row>
    <row r="1977" s="392" customFormat="1" ht="30" customHeight="1" spans="1:12">
      <c r="A1977" s="421" t="s">
        <v>174</v>
      </c>
      <c r="B1977" s="422">
        <v>310401</v>
      </c>
      <c r="C1977" s="423" t="s">
        <v>2921</v>
      </c>
      <c r="D1977" s="423"/>
      <c r="E1977" s="423"/>
      <c r="F1977" s="424"/>
      <c r="G1977" s="425"/>
      <c r="H1977" s="425"/>
      <c r="I1977" s="425"/>
      <c r="J1977" s="425"/>
      <c r="K1977" s="425"/>
      <c r="L1977" s="441"/>
    </row>
    <row r="1978" s="392" customFormat="1" ht="30" customHeight="1" spans="1:12">
      <c r="A1978" s="421" t="s">
        <v>15</v>
      </c>
      <c r="B1978" s="422">
        <v>310401001</v>
      </c>
      <c r="C1978" s="423" t="s">
        <v>2922</v>
      </c>
      <c r="D1978" s="423"/>
      <c r="E1978" s="423"/>
      <c r="F1978" s="424" t="s">
        <v>23</v>
      </c>
      <c r="G1978" s="478">
        <v>68</v>
      </c>
      <c r="H1978" s="478">
        <v>68</v>
      </c>
      <c r="I1978" s="478">
        <v>68</v>
      </c>
      <c r="J1978" s="479">
        <v>59.6533333333333</v>
      </c>
      <c r="K1978" s="479">
        <v>50.7416666666667</v>
      </c>
      <c r="L1978" s="441"/>
    </row>
    <row r="1979" s="392" customFormat="1" ht="30" customHeight="1" spans="1:12">
      <c r="A1979" s="421" t="s">
        <v>15</v>
      </c>
      <c r="B1979" s="422">
        <v>310401002</v>
      </c>
      <c r="C1979" s="423" t="s">
        <v>2923</v>
      </c>
      <c r="D1979" s="423" t="s">
        <v>2924</v>
      </c>
      <c r="E1979" s="423"/>
      <c r="F1979" s="424" t="s">
        <v>23</v>
      </c>
      <c r="G1979" s="478">
        <v>27</v>
      </c>
      <c r="H1979" s="478">
        <v>27</v>
      </c>
      <c r="I1979" s="478">
        <v>27</v>
      </c>
      <c r="J1979" s="479">
        <v>23.7066666666667</v>
      </c>
      <c r="K1979" s="479">
        <v>20.375</v>
      </c>
      <c r="L1979" s="441"/>
    </row>
    <row r="1980" s="392" customFormat="1" ht="30" customHeight="1" spans="1:12">
      <c r="A1980" s="421" t="s">
        <v>15</v>
      </c>
      <c r="B1980" s="422">
        <v>310401003</v>
      </c>
      <c r="C1980" s="423" t="s">
        <v>2925</v>
      </c>
      <c r="D1980" s="423"/>
      <c r="E1980" s="423"/>
      <c r="F1980" s="424" t="s">
        <v>23</v>
      </c>
      <c r="G1980" s="478">
        <v>20</v>
      </c>
      <c r="H1980" s="478">
        <v>20</v>
      </c>
      <c r="I1980" s="478">
        <v>20</v>
      </c>
      <c r="J1980" s="479">
        <v>17.9066666666667</v>
      </c>
      <c r="K1980" s="480">
        <v>14.9933333333333</v>
      </c>
      <c r="L1980" s="441"/>
    </row>
    <row r="1981" s="392" customFormat="1" ht="30" customHeight="1" spans="1:12">
      <c r="A1981" s="421" t="s">
        <v>15</v>
      </c>
      <c r="B1981" s="422">
        <v>310401004</v>
      </c>
      <c r="C1981" s="423" t="s">
        <v>2926</v>
      </c>
      <c r="D1981" s="423"/>
      <c r="E1981" s="423"/>
      <c r="F1981" s="424" t="s">
        <v>23</v>
      </c>
      <c r="G1981" s="478">
        <v>27</v>
      </c>
      <c r="H1981" s="478">
        <v>27</v>
      </c>
      <c r="I1981" s="478">
        <v>27</v>
      </c>
      <c r="J1981" s="479">
        <v>23.5066666666667</v>
      </c>
      <c r="K1981" s="479">
        <v>20.195</v>
      </c>
      <c r="L1981" s="441"/>
    </row>
    <row r="1982" s="392" customFormat="1" ht="30" customHeight="1" spans="1:12">
      <c r="A1982" s="421" t="s">
        <v>15</v>
      </c>
      <c r="B1982" s="422">
        <v>310401005</v>
      </c>
      <c r="C1982" s="423" t="s">
        <v>2927</v>
      </c>
      <c r="D1982" s="423"/>
      <c r="E1982" s="423"/>
      <c r="F1982" s="424" t="s">
        <v>23</v>
      </c>
      <c r="G1982" s="478">
        <v>27</v>
      </c>
      <c r="H1982" s="478">
        <v>27</v>
      </c>
      <c r="I1982" s="478">
        <v>27</v>
      </c>
      <c r="J1982" s="479">
        <v>23.5066666666667</v>
      </c>
      <c r="K1982" s="479">
        <v>20.195</v>
      </c>
      <c r="L1982" s="441"/>
    </row>
    <row r="1983" s="392" customFormat="1" ht="30" customHeight="1" spans="1:12">
      <c r="A1983" s="421" t="s">
        <v>15</v>
      </c>
      <c r="B1983" s="422">
        <v>310401006</v>
      </c>
      <c r="C1983" s="423" t="s">
        <v>2928</v>
      </c>
      <c r="D1983" s="423" t="s">
        <v>2929</v>
      </c>
      <c r="E1983" s="423"/>
      <c r="F1983" s="424" t="s">
        <v>23</v>
      </c>
      <c r="G1983" s="478">
        <v>37.4</v>
      </c>
      <c r="H1983" s="478">
        <v>34</v>
      </c>
      <c r="I1983" s="478">
        <v>34</v>
      </c>
      <c r="J1983" s="479">
        <v>31.0666666666667</v>
      </c>
      <c r="K1983" s="479">
        <v>25.1033333333333</v>
      </c>
      <c r="L1983" s="441"/>
    </row>
    <row r="1984" s="392" customFormat="1" ht="30" customHeight="1" spans="1:12">
      <c r="A1984" s="421" t="s">
        <v>15</v>
      </c>
      <c r="B1984" s="422">
        <v>310401007</v>
      </c>
      <c r="C1984" s="423" t="s">
        <v>2930</v>
      </c>
      <c r="D1984" s="423"/>
      <c r="E1984" s="423"/>
      <c r="F1984" s="424" t="s">
        <v>23</v>
      </c>
      <c r="G1984" s="478">
        <v>34</v>
      </c>
      <c r="H1984" s="478">
        <v>34</v>
      </c>
      <c r="I1984" s="478">
        <v>34</v>
      </c>
      <c r="J1984" s="479">
        <v>29.8433333333333</v>
      </c>
      <c r="K1984" s="479">
        <v>25.3783333333333</v>
      </c>
      <c r="L1984" s="441"/>
    </row>
    <row r="1985" s="392" customFormat="1" ht="30" customHeight="1" spans="1:12">
      <c r="A1985" s="421" t="s">
        <v>15</v>
      </c>
      <c r="B1985" s="422">
        <v>310401008</v>
      </c>
      <c r="C1985" s="423" t="s">
        <v>2931</v>
      </c>
      <c r="D1985" s="423"/>
      <c r="E1985" s="423"/>
      <c r="F1985" s="424" t="s">
        <v>23</v>
      </c>
      <c r="G1985" s="478">
        <v>27</v>
      </c>
      <c r="H1985" s="478">
        <v>27</v>
      </c>
      <c r="I1985" s="478">
        <v>27</v>
      </c>
      <c r="J1985" s="479">
        <v>23.5066666666667</v>
      </c>
      <c r="K1985" s="479">
        <v>20.195</v>
      </c>
      <c r="L1985" s="441"/>
    </row>
    <row r="1986" s="392" customFormat="1" ht="30" customHeight="1" spans="1:12">
      <c r="A1986" s="421" t="s">
        <v>15</v>
      </c>
      <c r="B1986" s="422">
        <v>310401009</v>
      </c>
      <c r="C1986" s="423" t="s">
        <v>2932</v>
      </c>
      <c r="D1986" s="423" t="s">
        <v>2933</v>
      </c>
      <c r="E1986" s="423"/>
      <c r="F1986" s="424" t="s">
        <v>23</v>
      </c>
      <c r="G1986" s="478">
        <v>41</v>
      </c>
      <c r="H1986" s="478">
        <v>41</v>
      </c>
      <c r="I1986" s="478">
        <v>41</v>
      </c>
      <c r="J1986" s="479">
        <v>36.1466666666667</v>
      </c>
      <c r="K1986" s="479">
        <v>30.58</v>
      </c>
      <c r="L1986" s="441"/>
    </row>
    <row r="1987" s="392" customFormat="1" ht="30" customHeight="1" spans="1:12">
      <c r="A1987" s="421" t="s">
        <v>15</v>
      </c>
      <c r="B1987" s="422">
        <v>310401010</v>
      </c>
      <c r="C1987" s="423" t="s">
        <v>2934</v>
      </c>
      <c r="D1987" s="423" t="s">
        <v>2935</v>
      </c>
      <c r="E1987" s="423"/>
      <c r="F1987" s="424" t="s">
        <v>23</v>
      </c>
      <c r="G1987" s="478">
        <v>42.5</v>
      </c>
      <c r="H1987" s="478">
        <v>42.5</v>
      </c>
      <c r="I1987" s="478">
        <v>42.5</v>
      </c>
      <c r="J1987" s="480">
        <v>34.0416666666667</v>
      </c>
      <c r="K1987" s="479">
        <v>29.915</v>
      </c>
      <c r="L1987" s="441"/>
    </row>
    <row r="1988" s="392" customFormat="1" ht="30" customHeight="1" spans="1:12">
      <c r="A1988" s="421" t="s">
        <v>15</v>
      </c>
      <c r="B1988" s="422">
        <v>310401011</v>
      </c>
      <c r="C1988" s="423" t="s">
        <v>2936</v>
      </c>
      <c r="D1988" s="423"/>
      <c r="E1988" s="423"/>
      <c r="F1988" s="424" t="s">
        <v>23</v>
      </c>
      <c r="G1988" s="478">
        <v>20</v>
      </c>
      <c r="H1988" s="478">
        <v>20</v>
      </c>
      <c r="I1988" s="478">
        <v>20</v>
      </c>
      <c r="J1988" s="479">
        <v>18.1733333333333</v>
      </c>
      <c r="K1988" s="479">
        <v>15.2333333333333</v>
      </c>
      <c r="L1988" s="441"/>
    </row>
    <row r="1989" s="392" customFormat="1" ht="30" customHeight="1" spans="1:12">
      <c r="A1989" s="421" t="s">
        <v>15</v>
      </c>
      <c r="B1989" s="422">
        <v>310401012</v>
      </c>
      <c r="C1989" s="423" t="s">
        <v>2937</v>
      </c>
      <c r="D1989" s="423" t="s">
        <v>2938</v>
      </c>
      <c r="E1989" s="423"/>
      <c r="F1989" s="424" t="s">
        <v>23</v>
      </c>
      <c r="G1989" s="478">
        <v>20</v>
      </c>
      <c r="H1989" s="478">
        <v>20</v>
      </c>
      <c r="I1989" s="478">
        <v>20</v>
      </c>
      <c r="J1989" s="479">
        <v>18.1733333333333</v>
      </c>
      <c r="K1989" s="479">
        <v>15.2333333333333</v>
      </c>
      <c r="L1989" s="441"/>
    </row>
    <row r="1990" s="392" customFormat="1" ht="30" customHeight="1" spans="1:12">
      <c r="A1990" s="421" t="s">
        <v>15</v>
      </c>
      <c r="B1990" s="422">
        <v>310401013</v>
      </c>
      <c r="C1990" s="423" t="s">
        <v>2939</v>
      </c>
      <c r="D1990" s="423" t="s">
        <v>2940</v>
      </c>
      <c r="E1990" s="423"/>
      <c r="F1990" s="424" t="s">
        <v>23</v>
      </c>
      <c r="G1990" s="478">
        <v>20</v>
      </c>
      <c r="H1990" s="478">
        <v>20</v>
      </c>
      <c r="I1990" s="478">
        <v>20</v>
      </c>
      <c r="J1990" s="479">
        <v>18.1733333333333</v>
      </c>
      <c r="K1990" s="479">
        <v>15.2333333333333</v>
      </c>
      <c r="L1990" s="441"/>
    </row>
    <row r="1991" s="392" customFormat="1" ht="30" customHeight="1" spans="1:12">
      <c r="A1991" s="421" t="s">
        <v>15</v>
      </c>
      <c r="B1991" s="422">
        <v>310401014</v>
      </c>
      <c r="C1991" s="423" t="s">
        <v>2941</v>
      </c>
      <c r="D1991" s="423"/>
      <c r="E1991" s="423"/>
      <c r="F1991" s="424" t="s">
        <v>23</v>
      </c>
      <c r="G1991" s="478">
        <v>68</v>
      </c>
      <c r="H1991" s="478">
        <v>68</v>
      </c>
      <c r="I1991" s="478">
        <v>68</v>
      </c>
      <c r="J1991" s="479">
        <v>60.2366666666667</v>
      </c>
      <c r="K1991" s="479">
        <v>51.2666666666667</v>
      </c>
      <c r="L1991" s="441"/>
    </row>
    <row r="1992" s="392" customFormat="1" ht="30" customHeight="1" spans="1:12">
      <c r="A1992" s="421" t="s">
        <v>15</v>
      </c>
      <c r="B1992" s="422">
        <v>310401015</v>
      </c>
      <c r="C1992" s="423" t="s">
        <v>2942</v>
      </c>
      <c r="D1992" s="423" t="s">
        <v>2943</v>
      </c>
      <c r="E1992" s="423"/>
      <c r="F1992" s="424" t="s">
        <v>23</v>
      </c>
      <c r="G1992" s="478">
        <v>85</v>
      </c>
      <c r="H1992" s="478">
        <v>85</v>
      </c>
      <c r="I1992" s="478">
        <v>85</v>
      </c>
      <c r="J1992" s="479">
        <v>75.2333333333333</v>
      </c>
      <c r="K1992" s="479">
        <v>62.7857142857143</v>
      </c>
      <c r="L1992" s="441"/>
    </row>
    <row r="1993" s="392" customFormat="1" ht="30" customHeight="1" spans="1:12">
      <c r="A1993" s="421" t="s">
        <v>15</v>
      </c>
      <c r="B1993" s="422">
        <v>310401016</v>
      </c>
      <c r="C1993" s="423" t="s">
        <v>2944</v>
      </c>
      <c r="D1993" s="423"/>
      <c r="E1993" s="423"/>
      <c r="F1993" s="424" t="s">
        <v>23</v>
      </c>
      <c r="G1993" s="478">
        <v>72</v>
      </c>
      <c r="H1993" s="478">
        <v>72</v>
      </c>
      <c r="I1993" s="478">
        <v>72</v>
      </c>
      <c r="J1993" s="479">
        <v>64.3833333333333</v>
      </c>
      <c r="K1993" s="479">
        <v>53.915</v>
      </c>
      <c r="L1993" s="441"/>
    </row>
    <row r="1994" s="392" customFormat="1" ht="30" customHeight="1" spans="1:12">
      <c r="A1994" s="421" t="s">
        <v>15</v>
      </c>
      <c r="B1994" s="422">
        <v>310401017</v>
      </c>
      <c r="C1994" s="423" t="s">
        <v>2945</v>
      </c>
      <c r="D1994" s="423"/>
      <c r="E1994" s="423"/>
      <c r="F1994" s="424" t="s">
        <v>23</v>
      </c>
      <c r="G1994" s="478">
        <v>72</v>
      </c>
      <c r="H1994" s="478">
        <v>72</v>
      </c>
      <c r="I1994" s="478">
        <v>72</v>
      </c>
      <c r="J1994" s="479">
        <v>64.5666666666667</v>
      </c>
      <c r="K1994" s="479">
        <v>52.3416666666667</v>
      </c>
      <c r="L1994" s="441"/>
    </row>
    <row r="1995" s="392" customFormat="1" ht="30" customHeight="1" spans="1:12">
      <c r="A1995" s="421" t="s">
        <v>15</v>
      </c>
      <c r="B1995" s="422">
        <v>310401018</v>
      </c>
      <c r="C1995" s="423" t="s">
        <v>2946</v>
      </c>
      <c r="D1995" s="423"/>
      <c r="E1995" s="423"/>
      <c r="F1995" s="424" t="s">
        <v>23</v>
      </c>
      <c r="G1995" s="478">
        <v>72</v>
      </c>
      <c r="H1995" s="478">
        <v>72</v>
      </c>
      <c r="I1995" s="478">
        <v>72</v>
      </c>
      <c r="J1995" s="479">
        <v>63.5833333333333</v>
      </c>
      <c r="K1995" s="479">
        <v>53.915</v>
      </c>
      <c r="L1995" s="441"/>
    </row>
    <row r="1996" s="392" customFormat="1" ht="30" customHeight="1" spans="1:12">
      <c r="A1996" s="421" t="s">
        <v>15</v>
      </c>
      <c r="B1996" s="422">
        <v>310401019</v>
      </c>
      <c r="C1996" s="423" t="s">
        <v>2947</v>
      </c>
      <c r="D1996" s="423"/>
      <c r="E1996" s="423"/>
      <c r="F1996" s="424" t="s">
        <v>23</v>
      </c>
      <c r="G1996" s="478">
        <v>43</v>
      </c>
      <c r="H1996" s="478">
        <v>43</v>
      </c>
      <c r="I1996" s="478">
        <v>43</v>
      </c>
      <c r="J1996" s="479">
        <v>37.5</v>
      </c>
      <c r="K1996" s="479">
        <v>31.9316666666667</v>
      </c>
      <c r="L1996" s="441"/>
    </row>
    <row r="1997" s="392" customFormat="1" ht="30" customHeight="1" spans="1:12">
      <c r="A1997" s="421" t="s">
        <v>15</v>
      </c>
      <c r="B1997" s="422">
        <v>310401020</v>
      </c>
      <c r="C1997" s="423" t="s">
        <v>2948</v>
      </c>
      <c r="D1997" s="423"/>
      <c r="E1997" s="423"/>
      <c r="F1997" s="424" t="s">
        <v>23</v>
      </c>
      <c r="G1997" s="478">
        <v>43</v>
      </c>
      <c r="H1997" s="478">
        <v>43</v>
      </c>
      <c r="I1997" s="478">
        <v>43</v>
      </c>
      <c r="J1997" s="479">
        <v>37.5</v>
      </c>
      <c r="K1997" s="479">
        <v>31.9316666666667</v>
      </c>
      <c r="L1997" s="441"/>
    </row>
    <row r="1998" s="392" customFormat="1" ht="30" customHeight="1" spans="1:12">
      <c r="A1998" s="421" t="s">
        <v>15</v>
      </c>
      <c r="B1998" s="422">
        <v>310401021</v>
      </c>
      <c r="C1998" s="423" t="s">
        <v>2949</v>
      </c>
      <c r="D1998" s="423" t="s">
        <v>2950</v>
      </c>
      <c r="E1998" s="423"/>
      <c r="F1998" s="424" t="s">
        <v>23</v>
      </c>
      <c r="G1998" s="478">
        <v>85</v>
      </c>
      <c r="H1998" s="478">
        <v>85</v>
      </c>
      <c r="I1998" s="478">
        <v>85</v>
      </c>
      <c r="J1998" s="479">
        <v>72.9</v>
      </c>
      <c r="K1998" s="479">
        <v>67.1733333333333</v>
      </c>
      <c r="L1998" s="441"/>
    </row>
    <row r="1999" s="392" customFormat="1" ht="30" customHeight="1" spans="1:12">
      <c r="A1999" s="421" t="s">
        <v>15</v>
      </c>
      <c r="B1999" s="422">
        <v>310401022</v>
      </c>
      <c r="C1999" s="423" t="s">
        <v>2951</v>
      </c>
      <c r="D1999" s="423" t="s">
        <v>2952</v>
      </c>
      <c r="E1999" s="423"/>
      <c r="F1999" s="424" t="s">
        <v>23</v>
      </c>
      <c r="G1999" s="478">
        <v>51</v>
      </c>
      <c r="H1999" s="478">
        <v>51</v>
      </c>
      <c r="I1999" s="478">
        <v>51</v>
      </c>
      <c r="J1999" s="479">
        <v>40.9333333333333</v>
      </c>
      <c r="K1999" s="479">
        <v>35.1766666666667</v>
      </c>
      <c r="L1999" s="441"/>
    </row>
    <row r="2000" s="392" customFormat="1" ht="30" customHeight="1" spans="1:12">
      <c r="A2000" s="421" t="s">
        <v>15</v>
      </c>
      <c r="B2000" s="422">
        <v>310401023</v>
      </c>
      <c r="C2000" s="423" t="s">
        <v>2953</v>
      </c>
      <c r="D2000" s="423"/>
      <c r="E2000" s="423"/>
      <c r="F2000" s="424" t="s">
        <v>23</v>
      </c>
      <c r="G2000" s="478">
        <v>17</v>
      </c>
      <c r="H2000" s="478">
        <v>17</v>
      </c>
      <c r="I2000" s="478">
        <v>17</v>
      </c>
      <c r="J2000" s="479">
        <v>14.9133333333333</v>
      </c>
      <c r="K2000" s="479">
        <v>12.6816666666667</v>
      </c>
      <c r="L2000" s="441"/>
    </row>
    <row r="2001" s="392" customFormat="1" ht="30" customHeight="1" spans="1:12">
      <c r="A2001" s="421" t="s">
        <v>15</v>
      </c>
      <c r="B2001" s="422">
        <v>310401024</v>
      </c>
      <c r="C2001" s="423" t="s">
        <v>2954</v>
      </c>
      <c r="D2001" s="423"/>
      <c r="E2001" s="423"/>
      <c r="F2001" s="424" t="s">
        <v>23</v>
      </c>
      <c r="G2001" s="478">
        <v>17</v>
      </c>
      <c r="H2001" s="478">
        <v>17</v>
      </c>
      <c r="I2001" s="478">
        <v>17</v>
      </c>
      <c r="J2001" s="479">
        <v>14.9133333333333</v>
      </c>
      <c r="K2001" s="479">
        <v>12.6816666666667</v>
      </c>
      <c r="L2001" s="441"/>
    </row>
    <row r="2002" s="392" customFormat="1" ht="30" customHeight="1" spans="1:12">
      <c r="A2002" s="421" t="s">
        <v>15</v>
      </c>
      <c r="B2002" s="422">
        <v>310401025</v>
      </c>
      <c r="C2002" s="423" t="s">
        <v>2955</v>
      </c>
      <c r="D2002" s="423"/>
      <c r="E2002" s="423"/>
      <c r="F2002" s="424" t="s">
        <v>23</v>
      </c>
      <c r="G2002" s="478">
        <v>34</v>
      </c>
      <c r="H2002" s="478">
        <v>34</v>
      </c>
      <c r="I2002" s="478">
        <v>34</v>
      </c>
      <c r="J2002" s="479">
        <v>29.8433333333333</v>
      </c>
      <c r="K2002" s="479">
        <v>24.8957142857143</v>
      </c>
      <c r="L2002" s="441"/>
    </row>
    <row r="2003" s="392" customFormat="1" ht="30" customHeight="1" spans="1:12">
      <c r="A2003" s="421" t="s">
        <v>15</v>
      </c>
      <c r="B2003" s="422">
        <v>310401026</v>
      </c>
      <c r="C2003" s="423" t="s">
        <v>2956</v>
      </c>
      <c r="D2003" s="423" t="s">
        <v>2957</v>
      </c>
      <c r="E2003" s="423"/>
      <c r="F2003" s="424" t="s">
        <v>23</v>
      </c>
      <c r="G2003" s="478">
        <v>43</v>
      </c>
      <c r="H2003" s="478">
        <v>43</v>
      </c>
      <c r="I2003" s="478">
        <v>43</v>
      </c>
      <c r="J2003" s="479">
        <v>37.5</v>
      </c>
      <c r="K2003" s="479">
        <v>31.2985714285714</v>
      </c>
      <c r="L2003" s="441"/>
    </row>
    <row r="2004" s="392" customFormat="1" ht="30" customHeight="1" spans="1:12">
      <c r="A2004" s="421" t="s">
        <v>15</v>
      </c>
      <c r="B2004" s="422">
        <v>310401027</v>
      </c>
      <c r="C2004" s="423" t="s">
        <v>2958</v>
      </c>
      <c r="D2004" s="423" t="s">
        <v>2959</v>
      </c>
      <c r="E2004" s="423"/>
      <c r="F2004" s="424" t="s">
        <v>23</v>
      </c>
      <c r="G2004" s="478">
        <v>34</v>
      </c>
      <c r="H2004" s="478">
        <v>34</v>
      </c>
      <c r="I2004" s="478">
        <v>34</v>
      </c>
      <c r="J2004" s="479">
        <v>30.2766666666667</v>
      </c>
      <c r="K2004" s="479">
        <v>24.6683333333333</v>
      </c>
      <c r="L2004" s="441"/>
    </row>
    <row r="2005" s="392" customFormat="1" ht="30" customHeight="1" spans="1:12">
      <c r="A2005" s="421" t="s">
        <v>15</v>
      </c>
      <c r="B2005" s="422">
        <v>310401028</v>
      </c>
      <c r="C2005" s="423" t="s">
        <v>2960</v>
      </c>
      <c r="D2005" s="423" t="s">
        <v>2961</v>
      </c>
      <c r="E2005" s="423"/>
      <c r="F2005" s="424" t="s">
        <v>23</v>
      </c>
      <c r="G2005" s="478">
        <v>51</v>
      </c>
      <c r="H2005" s="478">
        <v>51</v>
      </c>
      <c r="I2005" s="478">
        <v>51</v>
      </c>
      <c r="J2005" s="479">
        <v>45.4066666666667</v>
      </c>
      <c r="K2005" s="480">
        <v>37.01</v>
      </c>
      <c r="L2005" s="441"/>
    </row>
    <row r="2006" s="392" customFormat="1" ht="30" customHeight="1" spans="1:12">
      <c r="A2006" s="421" t="s">
        <v>15</v>
      </c>
      <c r="B2006" s="422">
        <v>310401029</v>
      </c>
      <c r="C2006" s="423" t="s">
        <v>2962</v>
      </c>
      <c r="D2006" s="423"/>
      <c r="E2006" s="423"/>
      <c r="F2006" s="424" t="s">
        <v>23</v>
      </c>
      <c r="G2006" s="478">
        <v>51</v>
      </c>
      <c r="H2006" s="478">
        <v>51</v>
      </c>
      <c r="I2006" s="478">
        <v>51</v>
      </c>
      <c r="J2006" s="479">
        <v>43.7233333333333</v>
      </c>
      <c r="K2006" s="479">
        <v>40.295</v>
      </c>
      <c r="L2006" s="441"/>
    </row>
    <row r="2007" s="392" customFormat="1" ht="30" customHeight="1" spans="1:12">
      <c r="A2007" s="421" t="s">
        <v>15</v>
      </c>
      <c r="B2007" s="422">
        <v>310401030</v>
      </c>
      <c r="C2007" s="423" t="s">
        <v>2963</v>
      </c>
      <c r="D2007" s="423"/>
      <c r="E2007" s="423"/>
      <c r="F2007" s="424" t="s">
        <v>23</v>
      </c>
      <c r="G2007" s="478">
        <v>34</v>
      </c>
      <c r="H2007" s="478">
        <v>34</v>
      </c>
      <c r="I2007" s="478">
        <v>34</v>
      </c>
      <c r="J2007" s="479">
        <v>29.8433333333333</v>
      </c>
      <c r="K2007" s="479">
        <v>25.3783333333333</v>
      </c>
      <c r="L2007" s="441"/>
    </row>
    <row r="2008" s="392" customFormat="1" ht="30" customHeight="1" spans="1:12">
      <c r="A2008" s="421" t="s">
        <v>15</v>
      </c>
      <c r="B2008" s="422">
        <v>310401031</v>
      </c>
      <c r="C2008" s="423" t="s">
        <v>2964</v>
      </c>
      <c r="D2008" s="423"/>
      <c r="E2008" s="423"/>
      <c r="F2008" s="424" t="s">
        <v>23</v>
      </c>
      <c r="G2008" s="478">
        <v>34</v>
      </c>
      <c r="H2008" s="478">
        <v>34</v>
      </c>
      <c r="I2008" s="478">
        <v>34</v>
      </c>
      <c r="J2008" s="479">
        <v>29.7833333333333</v>
      </c>
      <c r="K2008" s="479">
        <v>25.3783333333333</v>
      </c>
      <c r="L2008" s="441"/>
    </row>
    <row r="2009" s="392" customFormat="1" ht="30" customHeight="1" spans="1:12">
      <c r="A2009" s="421" t="s">
        <v>287</v>
      </c>
      <c r="B2009" s="422">
        <v>310401032</v>
      </c>
      <c r="C2009" s="423" t="s">
        <v>2965</v>
      </c>
      <c r="D2009" s="423" t="s">
        <v>2966</v>
      </c>
      <c r="E2009" s="423"/>
      <c r="F2009" s="424" t="s">
        <v>23</v>
      </c>
      <c r="G2009" s="478">
        <v>9</v>
      </c>
      <c r="H2009" s="478">
        <v>9</v>
      </c>
      <c r="I2009" s="478">
        <v>9</v>
      </c>
      <c r="J2009" s="479">
        <v>7.67333333333333</v>
      </c>
      <c r="K2009" s="479">
        <v>6.41571428571429</v>
      </c>
      <c r="L2009" s="441"/>
    </row>
    <row r="2010" s="392" customFormat="1" ht="30" customHeight="1" spans="1:12">
      <c r="A2010" s="421" t="s">
        <v>15</v>
      </c>
      <c r="B2010" s="422">
        <v>310401033</v>
      </c>
      <c r="C2010" s="423" t="s">
        <v>2967</v>
      </c>
      <c r="D2010" s="423"/>
      <c r="E2010" s="423"/>
      <c r="F2010" s="424" t="s">
        <v>23</v>
      </c>
      <c r="G2010" s="478">
        <v>26</v>
      </c>
      <c r="H2010" s="478">
        <v>26</v>
      </c>
      <c r="I2010" s="478">
        <v>26</v>
      </c>
      <c r="J2010" s="479">
        <v>22.5866666666667</v>
      </c>
      <c r="K2010" s="479">
        <v>19.25</v>
      </c>
      <c r="L2010" s="441"/>
    </row>
    <row r="2011" s="392" customFormat="1" ht="30" customHeight="1" spans="1:12">
      <c r="A2011" s="421" t="s">
        <v>393</v>
      </c>
      <c r="B2011" s="422">
        <v>310401034</v>
      </c>
      <c r="C2011" s="423" t="s">
        <v>2968</v>
      </c>
      <c r="D2011" s="423" t="s">
        <v>2969</v>
      </c>
      <c r="E2011" s="423"/>
      <c r="F2011" s="424" t="s">
        <v>23</v>
      </c>
      <c r="G2011" s="478">
        <v>85</v>
      </c>
      <c r="H2011" s="478">
        <v>85</v>
      </c>
      <c r="I2011" s="478">
        <v>85</v>
      </c>
      <c r="J2011" s="479">
        <v>75.3</v>
      </c>
      <c r="K2011" s="479">
        <v>63.1666666666667</v>
      </c>
      <c r="L2011" s="441"/>
    </row>
    <row r="2012" s="392" customFormat="1" ht="30" customHeight="1" spans="1:12">
      <c r="A2012" s="421" t="s">
        <v>287</v>
      </c>
      <c r="B2012" s="422">
        <v>310401035</v>
      </c>
      <c r="C2012" s="423" t="s">
        <v>2970</v>
      </c>
      <c r="D2012" s="423"/>
      <c r="E2012" s="423"/>
      <c r="F2012" s="424" t="s">
        <v>23</v>
      </c>
      <c r="G2012" s="478">
        <v>68</v>
      </c>
      <c r="H2012" s="478">
        <v>68</v>
      </c>
      <c r="I2012" s="478">
        <v>68</v>
      </c>
      <c r="J2012" s="479">
        <v>59.1166666666667</v>
      </c>
      <c r="K2012" s="480">
        <v>50.95</v>
      </c>
      <c r="L2012" s="441"/>
    </row>
    <row r="2013" s="392" customFormat="1" ht="30" customHeight="1" spans="1:12">
      <c r="A2013" s="421" t="s">
        <v>15</v>
      </c>
      <c r="B2013" s="422">
        <v>310401036</v>
      </c>
      <c r="C2013" s="423" t="s">
        <v>2971</v>
      </c>
      <c r="D2013" s="423"/>
      <c r="E2013" s="423"/>
      <c r="F2013" s="424" t="s">
        <v>23</v>
      </c>
      <c r="G2013" s="478">
        <v>17</v>
      </c>
      <c r="H2013" s="478">
        <v>17</v>
      </c>
      <c r="I2013" s="478">
        <v>17</v>
      </c>
      <c r="J2013" s="479">
        <v>14.7833333333333</v>
      </c>
      <c r="K2013" s="479">
        <v>12.8666666666667</v>
      </c>
      <c r="L2013" s="441"/>
    </row>
    <row r="2014" s="392" customFormat="1" ht="30" customHeight="1" spans="1:12">
      <c r="A2014" s="421" t="s">
        <v>15</v>
      </c>
      <c r="B2014" s="422">
        <v>310401037</v>
      </c>
      <c r="C2014" s="423" t="s">
        <v>2972</v>
      </c>
      <c r="D2014" s="423"/>
      <c r="E2014" s="423"/>
      <c r="F2014" s="424" t="s">
        <v>23</v>
      </c>
      <c r="G2014" s="478">
        <v>68</v>
      </c>
      <c r="H2014" s="478">
        <v>68</v>
      </c>
      <c r="I2014" s="478">
        <v>68</v>
      </c>
      <c r="J2014" s="479">
        <v>59.74</v>
      </c>
      <c r="K2014" s="479">
        <v>53.8285714285714</v>
      </c>
      <c r="L2014" s="441"/>
    </row>
    <row r="2015" s="392" customFormat="1" ht="30" customHeight="1" spans="1:12">
      <c r="A2015" s="421" t="s">
        <v>15</v>
      </c>
      <c r="B2015" s="422">
        <v>310401038</v>
      </c>
      <c r="C2015" s="423" t="s">
        <v>2973</v>
      </c>
      <c r="D2015" s="423" t="s">
        <v>2974</v>
      </c>
      <c r="E2015" s="423"/>
      <c r="F2015" s="424" t="s">
        <v>23</v>
      </c>
      <c r="G2015" s="478">
        <v>43</v>
      </c>
      <c r="H2015" s="478">
        <v>43</v>
      </c>
      <c r="I2015" s="478">
        <v>43</v>
      </c>
      <c r="J2015" s="479">
        <v>36.6</v>
      </c>
      <c r="K2015" s="479">
        <v>33.7683333333333</v>
      </c>
      <c r="L2015" s="441"/>
    </row>
    <row r="2016" s="392" customFormat="1" ht="30" customHeight="1" spans="1:12">
      <c r="A2016" s="421" t="s">
        <v>15</v>
      </c>
      <c r="B2016" s="422">
        <v>310401039</v>
      </c>
      <c r="C2016" s="423" t="s">
        <v>2975</v>
      </c>
      <c r="D2016" s="423"/>
      <c r="E2016" s="423"/>
      <c r="F2016" s="424" t="s">
        <v>23</v>
      </c>
      <c r="G2016" s="478">
        <v>26</v>
      </c>
      <c r="H2016" s="478">
        <v>26</v>
      </c>
      <c r="I2016" s="478">
        <v>26</v>
      </c>
      <c r="J2016" s="479">
        <v>22.1333333333333</v>
      </c>
      <c r="K2016" s="479">
        <v>19.5033333333333</v>
      </c>
      <c r="L2016" s="441"/>
    </row>
    <row r="2017" s="392" customFormat="1" ht="30" customHeight="1" spans="1:12">
      <c r="A2017" s="421" t="s">
        <v>15</v>
      </c>
      <c r="B2017" s="422">
        <v>310401040</v>
      </c>
      <c r="C2017" s="423" t="s">
        <v>2976</v>
      </c>
      <c r="D2017" s="423" t="s">
        <v>2977</v>
      </c>
      <c r="E2017" s="423"/>
      <c r="F2017" s="424" t="s">
        <v>23</v>
      </c>
      <c r="G2017" s="478">
        <v>43</v>
      </c>
      <c r="H2017" s="478">
        <v>43</v>
      </c>
      <c r="I2017" s="478">
        <v>43</v>
      </c>
      <c r="J2017" s="479">
        <v>40.3833333333333</v>
      </c>
      <c r="K2017" s="479">
        <v>31.5385714285714</v>
      </c>
      <c r="L2017" s="441" t="s">
        <v>499</v>
      </c>
    </row>
    <row r="2018" s="392" customFormat="1" ht="30" customHeight="1" spans="1:12">
      <c r="A2018" s="421" t="s">
        <v>393</v>
      </c>
      <c r="B2018" s="422">
        <v>310401041</v>
      </c>
      <c r="C2018" s="423" t="s">
        <v>2978</v>
      </c>
      <c r="D2018" s="423" t="s">
        <v>2979</v>
      </c>
      <c r="E2018" s="423"/>
      <c r="F2018" s="424" t="s">
        <v>23</v>
      </c>
      <c r="G2018" s="478">
        <v>13</v>
      </c>
      <c r="H2018" s="478">
        <v>13</v>
      </c>
      <c r="I2018" s="478">
        <v>13</v>
      </c>
      <c r="J2018" s="479">
        <v>11.75</v>
      </c>
      <c r="K2018" s="479">
        <v>9.6</v>
      </c>
      <c r="L2018" s="441" t="s">
        <v>499</v>
      </c>
    </row>
    <row r="2019" s="392" customFormat="1" ht="30" customHeight="1" spans="1:12">
      <c r="A2019" s="421" t="s">
        <v>287</v>
      </c>
      <c r="B2019" s="422">
        <v>310401042</v>
      </c>
      <c r="C2019" s="423" t="s">
        <v>2980</v>
      </c>
      <c r="D2019" s="423"/>
      <c r="E2019" s="423"/>
      <c r="F2019" s="424" t="s">
        <v>23</v>
      </c>
      <c r="G2019" s="478">
        <v>9</v>
      </c>
      <c r="H2019" s="478">
        <v>9</v>
      </c>
      <c r="I2019" s="478">
        <v>9</v>
      </c>
      <c r="J2019" s="479">
        <v>7.5</v>
      </c>
      <c r="K2019" s="479">
        <v>6.905</v>
      </c>
      <c r="L2019" s="441" t="s">
        <v>499</v>
      </c>
    </row>
    <row r="2020" s="392" customFormat="1" ht="30" customHeight="1" spans="1:12">
      <c r="A2020" s="421" t="s">
        <v>15</v>
      </c>
      <c r="B2020" s="422">
        <v>310401043</v>
      </c>
      <c r="C2020" s="423" t="s">
        <v>2981</v>
      </c>
      <c r="D2020" s="423"/>
      <c r="E2020" s="423"/>
      <c r="F2020" s="424" t="s">
        <v>23</v>
      </c>
      <c r="G2020" s="478">
        <v>16.7</v>
      </c>
      <c r="H2020" s="478">
        <v>16.7</v>
      </c>
      <c r="I2020" s="478">
        <v>16.7</v>
      </c>
      <c r="J2020" s="479">
        <v>12.5433333333333</v>
      </c>
      <c r="K2020" s="479">
        <v>9.64428571428571</v>
      </c>
      <c r="L2020" s="441" t="s">
        <v>499</v>
      </c>
    </row>
    <row r="2021" s="392" customFormat="1" ht="30" customHeight="1" spans="1:12">
      <c r="A2021" s="421" t="s">
        <v>15</v>
      </c>
      <c r="B2021" s="422">
        <v>310401044</v>
      </c>
      <c r="C2021" s="423" t="s">
        <v>2982</v>
      </c>
      <c r="D2021" s="423"/>
      <c r="E2021" s="423"/>
      <c r="F2021" s="424" t="s">
        <v>23</v>
      </c>
      <c r="G2021" s="478">
        <v>26</v>
      </c>
      <c r="H2021" s="478">
        <v>26</v>
      </c>
      <c r="I2021" s="478">
        <v>26</v>
      </c>
      <c r="J2021" s="479">
        <v>22.1333333333333</v>
      </c>
      <c r="K2021" s="479">
        <v>20.3366666666667</v>
      </c>
      <c r="L2021" s="441" t="s">
        <v>499</v>
      </c>
    </row>
    <row r="2022" s="392" customFormat="1" ht="30" customHeight="1" spans="1:12">
      <c r="A2022" s="421" t="s">
        <v>174</v>
      </c>
      <c r="B2022" s="422">
        <v>310401045</v>
      </c>
      <c r="C2022" s="423" t="s">
        <v>2983</v>
      </c>
      <c r="D2022" s="423"/>
      <c r="E2022" s="423"/>
      <c r="F2022" s="424" t="s">
        <v>23</v>
      </c>
      <c r="G2022" s="478">
        <v>13</v>
      </c>
      <c r="H2022" s="478">
        <v>13</v>
      </c>
      <c r="I2022" s="478">
        <v>13</v>
      </c>
      <c r="J2022" s="479">
        <v>11.3</v>
      </c>
      <c r="K2022" s="479">
        <v>10.325</v>
      </c>
      <c r="L2022" s="441" t="s">
        <v>499</v>
      </c>
    </row>
    <row r="2023" s="392" customFormat="1" ht="30" customHeight="1" spans="1:12">
      <c r="A2023" s="421" t="s">
        <v>287</v>
      </c>
      <c r="B2023" s="422">
        <v>310401046</v>
      </c>
      <c r="C2023" s="423" t="s">
        <v>2984</v>
      </c>
      <c r="D2023" s="423" t="s">
        <v>2985</v>
      </c>
      <c r="E2023" s="423"/>
      <c r="F2023" s="424" t="s">
        <v>23</v>
      </c>
      <c r="G2023" s="478">
        <v>51</v>
      </c>
      <c r="H2023" s="478">
        <v>51</v>
      </c>
      <c r="I2023" s="478">
        <v>51</v>
      </c>
      <c r="J2023" s="479">
        <v>45.1166666666667</v>
      </c>
      <c r="K2023" s="479">
        <v>40.445</v>
      </c>
      <c r="L2023" s="441" t="s">
        <v>499</v>
      </c>
    </row>
    <row r="2024" s="392" customFormat="1" ht="30" customHeight="1" spans="1:12">
      <c r="A2024" s="421" t="s">
        <v>15</v>
      </c>
      <c r="B2024" s="422">
        <v>310401047</v>
      </c>
      <c r="C2024" s="423" t="s">
        <v>2986</v>
      </c>
      <c r="D2024" s="423"/>
      <c r="E2024" s="423"/>
      <c r="F2024" s="424" t="s">
        <v>23</v>
      </c>
      <c r="G2024" s="478">
        <v>26</v>
      </c>
      <c r="H2024" s="478">
        <v>26</v>
      </c>
      <c r="I2024" s="478">
        <v>26</v>
      </c>
      <c r="J2024" s="479">
        <v>22.5333333333333</v>
      </c>
      <c r="K2024" s="479">
        <v>19.86</v>
      </c>
      <c r="L2024" s="441" t="s">
        <v>499</v>
      </c>
    </row>
    <row r="2025" s="392" customFormat="1" ht="30" customHeight="1" spans="1:12">
      <c r="A2025" s="421" t="s">
        <v>15</v>
      </c>
      <c r="B2025" s="422">
        <v>310401048</v>
      </c>
      <c r="C2025" s="423" t="s">
        <v>2987</v>
      </c>
      <c r="D2025" s="423" t="s">
        <v>2988</v>
      </c>
      <c r="E2025" s="423"/>
      <c r="F2025" s="424" t="s">
        <v>23</v>
      </c>
      <c r="G2025" s="478">
        <v>51</v>
      </c>
      <c r="H2025" s="478">
        <v>51</v>
      </c>
      <c r="I2025" s="478">
        <v>51</v>
      </c>
      <c r="J2025" s="479">
        <v>43.7166666666667</v>
      </c>
      <c r="K2025" s="479">
        <v>40.295</v>
      </c>
      <c r="L2025" s="441"/>
    </row>
    <row r="2026" s="392" customFormat="1" ht="30" customHeight="1" spans="1:12">
      <c r="A2026" s="421" t="s">
        <v>393</v>
      </c>
      <c r="B2026" s="422">
        <v>310401049</v>
      </c>
      <c r="C2026" s="423" t="s">
        <v>2989</v>
      </c>
      <c r="D2026" s="423" t="s">
        <v>2990</v>
      </c>
      <c r="E2026" s="423"/>
      <c r="F2026" s="424" t="s">
        <v>23</v>
      </c>
      <c r="G2026" s="478">
        <v>37.8</v>
      </c>
      <c r="H2026" s="478">
        <v>37.8</v>
      </c>
      <c r="I2026" s="478">
        <v>37.8</v>
      </c>
      <c r="J2026" s="479">
        <v>36.8166666666667</v>
      </c>
      <c r="K2026" s="479">
        <v>28.9142857142857</v>
      </c>
      <c r="L2026" s="441" t="s">
        <v>2991</v>
      </c>
    </row>
    <row r="2027" s="392" customFormat="1" ht="162.75" customHeight="1" spans="1:12">
      <c r="A2027" s="421" t="s">
        <v>305</v>
      </c>
      <c r="B2027" s="422">
        <v>310401050</v>
      </c>
      <c r="C2027" s="423" t="s">
        <v>2992</v>
      </c>
      <c r="D2027" s="423" t="s">
        <v>2993</v>
      </c>
      <c r="E2027" s="423"/>
      <c r="F2027" s="424" t="s">
        <v>23</v>
      </c>
      <c r="G2027" s="478">
        <v>160</v>
      </c>
      <c r="H2027" s="478">
        <v>160</v>
      </c>
      <c r="I2027" s="478">
        <v>160</v>
      </c>
      <c r="J2027" s="480">
        <v>150</v>
      </c>
      <c r="K2027" s="480">
        <v>120</v>
      </c>
      <c r="L2027" s="441"/>
    </row>
    <row r="2028" s="392" customFormat="1" ht="30" customHeight="1" spans="1:12">
      <c r="A2028" s="421" t="s">
        <v>174</v>
      </c>
      <c r="B2028" s="422">
        <v>310402</v>
      </c>
      <c r="C2028" s="423" t="s">
        <v>2994</v>
      </c>
      <c r="D2028" s="423"/>
      <c r="E2028" s="423"/>
      <c r="F2028" s="424"/>
      <c r="G2028" s="425"/>
      <c r="H2028" s="425"/>
      <c r="I2028" s="425"/>
      <c r="J2028" s="425"/>
      <c r="K2028" s="425"/>
      <c r="L2028" s="441"/>
    </row>
    <row r="2029" s="392" customFormat="1" ht="30" customHeight="1" spans="1:12">
      <c r="A2029" s="421" t="s">
        <v>15</v>
      </c>
      <c r="B2029" s="422">
        <v>310402001</v>
      </c>
      <c r="C2029" s="423" t="s">
        <v>2995</v>
      </c>
      <c r="D2029" s="423"/>
      <c r="E2029" s="423"/>
      <c r="F2029" s="424" t="s">
        <v>23</v>
      </c>
      <c r="G2029" s="478">
        <v>102</v>
      </c>
      <c r="H2029" s="478">
        <v>102</v>
      </c>
      <c r="I2029" s="478">
        <v>102</v>
      </c>
      <c r="J2029" s="479">
        <v>90.35</v>
      </c>
      <c r="K2029" s="479">
        <v>79.9</v>
      </c>
      <c r="L2029" s="441"/>
    </row>
    <row r="2030" s="392" customFormat="1" ht="30" customHeight="1" spans="1:12">
      <c r="A2030" s="421" t="s">
        <v>174</v>
      </c>
      <c r="B2030" s="422">
        <v>310402002</v>
      </c>
      <c r="C2030" s="423" t="s">
        <v>2996</v>
      </c>
      <c r="D2030" s="423"/>
      <c r="E2030" s="423"/>
      <c r="F2030" s="424" t="s">
        <v>23</v>
      </c>
      <c r="G2030" s="478">
        <v>4</v>
      </c>
      <c r="H2030" s="478">
        <v>4</v>
      </c>
      <c r="I2030" s="478">
        <v>4</v>
      </c>
      <c r="J2030" s="480">
        <v>4</v>
      </c>
      <c r="K2030" s="479">
        <v>3.53928571428571</v>
      </c>
      <c r="L2030" s="441"/>
    </row>
    <row r="2031" s="392" customFormat="1" ht="30" customHeight="1" spans="1:12">
      <c r="A2031" s="421" t="s">
        <v>15</v>
      </c>
      <c r="B2031" s="422">
        <v>310402003</v>
      </c>
      <c r="C2031" s="423" t="s">
        <v>2997</v>
      </c>
      <c r="D2031" s="423"/>
      <c r="E2031" s="423"/>
      <c r="F2031" s="424" t="s">
        <v>23</v>
      </c>
      <c r="G2031" s="478">
        <v>9</v>
      </c>
      <c r="H2031" s="478">
        <v>9</v>
      </c>
      <c r="I2031" s="478">
        <v>9</v>
      </c>
      <c r="J2031" s="479">
        <v>7.5</v>
      </c>
      <c r="K2031" s="479">
        <v>6.905</v>
      </c>
      <c r="L2031" s="441"/>
    </row>
    <row r="2032" s="392" customFormat="1" ht="30" customHeight="1" spans="1:12">
      <c r="A2032" s="421" t="s">
        <v>15</v>
      </c>
      <c r="B2032" s="422">
        <v>310402005</v>
      </c>
      <c r="C2032" s="423" t="s">
        <v>2998</v>
      </c>
      <c r="D2032" s="423"/>
      <c r="E2032" s="423"/>
      <c r="F2032" s="424" t="s">
        <v>23</v>
      </c>
      <c r="G2032" s="478">
        <v>30</v>
      </c>
      <c r="H2032" s="478">
        <v>30</v>
      </c>
      <c r="I2032" s="478">
        <v>30</v>
      </c>
      <c r="J2032" s="479">
        <v>26.5166666666667</v>
      </c>
      <c r="K2032" s="479">
        <v>22.4233333333333</v>
      </c>
      <c r="L2032" s="441"/>
    </row>
    <row r="2033" s="392" customFormat="1" ht="30" customHeight="1" spans="1:12">
      <c r="A2033" s="421" t="s">
        <v>287</v>
      </c>
      <c r="B2033" s="422">
        <v>310402006</v>
      </c>
      <c r="C2033" s="423" t="s">
        <v>2999</v>
      </c>
      <c r="D2033" s="423" t="s">
        <v>3000</v>
      </c>
      <c r="E2033" s="423"/>
      <c r="F2033" s="424" t="s">
        <v>23</v>
      </c>
      <c r="G2033" s="478">
        <v>34</v>
      </c>
      <c r="H2033" s="478">
        <v>34</v>
      </c>
      <c r="I2033" s="478">
        <v>34</v>
      </c>
      <c r="J2033" s="479">
        <v>29.8433333333333</v>
      </c>
      <c r="K2033" s="479">
        <v>25.3783333333333</v>
      </c>
      <c r="L2033" s="441"/>
    </row>
    <row r="2034" s="392" customFormat="1" ht="30" customHeight="1" spans="1:12">
      <c r="A2034" s="421" t="s">
        <v>15</v>
      </c>
      <c r="B2034" s="422">
        <v>310402007</v>
      </c>
      <c r="C2034" s="423" t="s">
        <v>3001</v>
      </c>
      <c r="D2034" s="423"/>
      <c r="E2034" s="423"/>
      <c r="F2034" s="424" t="s">
        <v>23</v>
      </c>
      <c r="G2034" s="478">
        <v>17</v>
      </c>
      <c r="H2034" s="478">
        <v>17</v>
      </c>
      <c r="I2034" s="478">
        <v>17</v>
      </c>
      <c r="J2034" s="479">
        <v>14.9133333333333</v>
      </c>
      <c r="K2034" s="479">
        <v>12.6816666666667</v>
      </c>
      <c r="L2034" s="441"/>
    </row>
    <row r="2035" s="392" customFormat="1" ht="30" customHeight="1" spans="1:12">
      <c r="A2035" s="421" t="s">
        <v>15</v>
      </c>
      <c r="B2035" s="422">
        <v>310402008</v>
      </c>
      <c r="C2035" s="423" t="s">
        <v>3002</v>
      </c>
      <c r="D2035" s="423"/>
      <c r="E2035" s="423"/>
      <c r="F2035" s="424" t="s">
        <v>23</v>
      </c>
      <c r="G2035" s="478">
        <v>17</v>
      </c>
      <c r="H2035" s="478">
        <v>17</v>
      </c>
      <c r="I2035" s="478">
        <v>17</v>
      </c>
      <c r="J2035" s="479">
        <v>14.9133333333333</v>
      </c>
      <c r="K2035" s="479">
        <v>12.6816666666667</v>
      </c>
      <c r="L2035" s="441"/>
    </row>
    <row r="2036" s="392" customFormat="1" ht="30" customHeight="1" spans="1:12">
      <c r="A2036" s="421" t="s">
        <v>15</v>
      </c>
      <c r="B2036" s="422">
        <v>310402009</v>
      </c>
      <c r="C2036" s="423" t="s">
        <v>3003</v>
      </c>
      <c r="D2036" s="423"/>
      <c r="E2036" s="423"/>
      <c r="F2036" s="424" t="s">
        <v>23</v>
      </c>
      <c r="G2036" s="478">
        <v>17</v>
      </c>
      <c r="H2036" s="478">
        <v>17</v>
      </c>
      <c r="I2036" s="478">
        <v>17</v>
      </c>
      <c r="J2036" s="479">
        <v>14.9133333333333</v>
      </c>
      <c r="K2036" s="479">
        <v>12.6816666666667</v>
      </c>
      <c r="L2036" s="441"/>
    </row>
    <row r="2037" s="392" customFormat="1" ht="30" customHeight="1" spans="1:12">
      <c r="A2037" s="421" t="s">
        <v>15</v>
      </c>
      <c r="B2037" s="422">
        <v>310402010</v>
      </c>
      <c r="C2037" s="423" t="s">
        <v>3004</v>
      </c>
      <c r="D2037" s="423"/>
      <c r="E2037" s="423"/>
      <c r="F2037" s="424" t="s">
        <v>23</v>
      </c>
      <c r="G2037" s="478">
        <v>34</v>
      </c>
      <c r="H2037" s="478">
        <v>34</v>
      </c>
      <c r="I2037" s="478">
        <v>34</v>
      </c>
      <c r="J2037" s="479">
        <v>29.8433333333333</v>
      </c>
      <c r="K2037" s="479">
        <v>25.3783333333333</v>
      </c>
      <c r="L2037" s="441"/>
    </row>
    <row r="2038" s="396" customFormat="1" ht="86.25" customHeight="1" spans="1:12">
      <c r="A2038" s="428" t="s">
        <v>153</v>
      </c>
      <c r="B2038" s="422">
        <v>310402011</v>
      </c>
      <c r="C2038" s="527" t="s">
        <v>3005</v>
      </c>
      <c r="D2038" s="431" t="s">
        <v>3006</v>
      </c>
      <c r="E2038" s="427" t="s">
        <v>3007</v>
      </c>
      <c r="F2038" s="428" t="s">
        <v>499</v>
      </c>
      <c r="G2038" s="480">
        <v>255</v>
      </c>
      <c r="H2038" s="480">
        <v>255</v>
      </c>
      <c r="I2038" s="480">
        <v>255</v>
      </c>
      <c r="J2038" s="480">
        <v>216.75</v>
      </c>
      <c r="K2038" s="480">
        <v>184.24</v>
      </c>
      <c r="L2038" s="431"/>
    </row>
    <row r="2039" s="396" customFormat="1" ht="66" customHeight="1" spans="1:12">
      <c r="A2039" s="428" t="s">
        <v>153</v>
      </c>
      <c r="B2039" s="530">
        <v>310402012</v>
      </c>
      <c r="C2039" s="531" t="s">
        <v>3008</v>
      </c>
      <c r="D2039" s="532" t="s">
        <v>3009</v>
      </c>
      <c r="E2039" s="427"/>
      <c r="F2039" s="424" t="s">
        <v>499</v>
      </c>
      <c r="G2039" s="478">
        <v>17</v>
      </c>
      <c r="H2039" s="478">
        <v>17</v>
      </c>
      <c r="I2039" s="478">
        <v>17</v>
      </c>
      <c r="J2039" s="480">
        <v>16.15</v>
      </c>
      <c r="K2039" s="480">
        <v>13.2985714285714</v>
      </c>
      <c r="L2039" s="431"/>
    </row>
    <row r="2040" s="392" customFormat="1" ht="30" customHeight="1" spans="1:12">
      <c r="A2040" s="421" t="s">
        <v>15</v>
      </c>
      <c r="B2040" s="422">
        <v>310402013</v>
      </c>
      <c r="C2040" s="423" t="s">
        <v>3010</v>
      </c>
      <c r="D2040" s="423"/>
      <c r="E2040" s="423"/>
      <c r="F2040" s="424" t="s">
        <v>23</v>
      </c>
      <c r="G2040" s="478">
        <v>60</v>
      </c>
      <c r="H2040" s="478">
        <v>60</v>
      </c>
      <c r="I2040" s="478">
        <v>60</v>
      </c>
      <c r="J2040" s="479">
        <v>54.05</v>
      </c>
      <c r="K2040" s="479">
        <v>48.13</v>
      </c>
      <c r="L2040" s="441" t="s">
        <v>499</v>
      </c>
    </row>
    <row r="2041" s="392" customFormat="1" ht="30" customHeight="1" spans="1:12">
      <c r="A2041" s="421" t="s">
        <v>15</v>
      </c>
      <c r="B2041" s="422">
        <v>310402015</v>
      </c>
      <c r="C2041" s="423" t="s">
        <v>3011</v>
      </c>
      <c r="D2041" s="423"/>
      <c r="E2041" s="423"/>
      <c r="F2041" s="424" t="s">
        <v>23</v>
      </c>
      <c r="G2041" s="478">
        <v>43</v>
      </c>
      <c r="H2041" s="478">
        <v>43</v>
      </c>
      <c r="I2041" s="478">
        <v>43</v>
      </c>
      <c r="J2041" s="479">
        <v>40.3833333333333</v>
      </c>
      <c r="K2041" s="479">
        <v>33.64</v>
      </c>
      <c r="L2041" s="441"/>
    </row>
    <row r="2042" s="392" customFormat="1" ht="30" customHeight="1" spans="1:12">
      <c r="A2042" s="421" t="s">
        <v>284</v>
      </c>
      <c r="B2042" s="422">
        <v>310402016</v>
      </c>
      <c r="C2042" s="423" t="s">
        <v>3012</v>
      </c>
      <c r="D2042" s="423" t="s">
        <v>3013</v>
      </c>
      <c r="E2042" s="423"/>
      <c r="F2042" s="424" t="s">
        <v>23</v>
      </c>
      <c r="G2042" s="478">
        <v>68</v>
      </c>
      <c r="H2042" s="478">
        <v>68</v>
      </c>
      <c r="I2042" s="478">
        <v>68</v>
      </c>
      <c r="J2042" s="479">
        <v>63.55</v>
      </c>
      <c r="K2042" s="479">
        <v>55.08</v>
      </c>
      <c r="L2042" s="441"/>
    </row>
    <row r="2043" s="392" customFormat="1" ht="30" customHeight="1" spans="1:12">
      <c r="A2043" s="421" t="s">
        <v>174</v>
      </c>
      <c r="B2043" s="422">
        <v>310402017</v>
      </c>
      <c r="C2043" s="423" t="s">
        <v>3014</v>
      </c>
      <c r="D2043" s="423" t="s">
        <v>3015</v>
      </c>
      <c r="E2043" s="423"/>
      <c r="F2043" s="424" t="s">
        <v>23</v>
      </c>
      <c r="G2043" s="478">
        <v>35</v>
      </c>
      <c r="H2043" s="478">
        <v>35</v>
      </c>
      <c r="I2043" s="478">
        <v>35</v>
      </c>
      <c r="J2043" s="479">
        <v>32.85</v>
      </c>
      <c r="K2043" s="480">
        <v>27.9785714285714</v>
      </c>
      <c r="L2043" s="441" t="s">
        <v>3016</v>
      </c>
    </row>
    <row r="2044" s="392" customFormat="1" ht="30" customHeight="1" spans="1:12">
      <c r="A2044" s="421" t="s">
        <v>15</v>
      </c>
      <c r="B2044" s="422">
        <v>310402018</v>
      </c>
      <c r="C2044" s="423" t="s">
        <v>3017</v>
      </c>
      <c r="D2044" s="423" t="s">
        <v>3018</v>
      </c>
      <c r="E2044" s="423"/>
      <c r="F2044" s="424" t="s">
        <v>23</v>
      </c>
      <c r="G2044" s="478">
        <v>68</v>
      </c>
      <c r="H2044" s="478">
        <v>68</v>
      </c>
      <c r="I2044" s="478">
        <v>68</v>
      </c>
      <c r="J2044" s="479">
        <v>61.6833333333333</v>
      </c>
      <c r="K2044" s="479">
        <v>56.7266666666667</v>
      </c>
      <c r="L2044" s="441"/>
    </row>
    <row r="2045" s="392" customFormat="1" ht="30" customHeight="1" spans="1:12">
      <c r="A2045" s="421" t="s">
        <v>15</v>
      </c>
      <c r="B2045" s="422">
        <v>310402019</v>
      </c>
      <c r="C2045" s="423" t="s">
        <v>3019</v>
      </c>
      <c r="D2045" s="423"/>
      <c r="E2045" s="423"/>
      <c r="F2045" s="424" t="s">
        <v>23</v>
      </c>
      <c r="G2045" s="478">
        <v>26</v>
      </c>
      <c r="H2045" s="478">
        <v>26</v>
      </c>
      <c r="I2045" s="478">
        <v>26</v>
      </c>
      <c r="J2045" s="480">
        <v>23.9833333333333</v>
      </c>
      <c r="K2045" s="479">
        <v>19.5216666666667</v>
      </c>
      <c r="L2045" s="441"/>
    </row>
    <row r="2046" s="392" customFormat="1" ht="30" customHeight="1" spans="1:12">
      <c r="A2046" s="421" t="s">
        <v>15</v>
      </c>
      <c r="B2046" s="422">
        <v>310402020</v>
      </c>
      <c r="C2046" s="423" t="s">
        <v>3020</v>
      </c>
      <c r="D2046" s="423"/>
      <c r="E2046" s="423"/>
      <c r="F2046" s="424" t="s">
        <v>23</v>
      </c>
      <c r="G2046" s="478">
        <v>14.5</v>
      </c>
      <c r="H2046" s="478">
        <v>14.5</v>
      </c>
      <c r="I2046" s="478">
        <v>14.5</v>
      </c>
      <c r="J2046" s="479">
        <v>14.0916666666667</v>
      </c>
      <c r="K2046" s="480">
        <v>11.0416666666667</v>
      </c>
      <c r="L2046" s="441"/>
    </row>
    <row r="2047" s="392" customFormat="1" ht="30" customHeight="1" spans="1:12">
      <c r="A2047" s="421" t="s">
        <v>15</v>
      </c>
      <c r="B2047" s="422">
        <v>310402021</v>
      </c>
      <c r="C2047" s="423" t="s">
        <v>3021</v>
      </c>
      <c r="D2047" s="423"/>
      <c r="E2047" s="423"/>
      <c r="F2047" s="424" t="s">
        <v>23</v>
      </c>
      <c r="G2047" s="478">
        <v>17</v>
      </c>
      <c r="H2047" s="478">
        <v>17</v>
      </c>
      <c r="I2047" s="478">
        <v>17</v>
      </c>
      <c r="J2047" s="479">
        <v>15.4133333333333</v>
      </c>
      <c r="K2047" s="479">
        <v>13.1316666666667</v>
      </c>
      <c r="L2047" s="441"/>
    </row>
    <row r="2048" s="392" customFormat="1" ht="30" customHeight="1" spans="1:12">
      <c r="A2048" s="421" t="s">
        <v>15</v>
      </c>
      <c r="B2048" s="422">
        <v>310402022</v>
      </c>
      <c r="C2048" s="423" t="s">
        <v>3022</v>
      </c>
      <c r="D2048" s="423"/>
      <c r="E2048" s="423"/>
      <c r="F2048" s="424" t="s">
        <v>23</v>
      </c>
      <c r="G2048" s="478">
        <v>34</v>
      </c>
      <c r="H2048" s="478">
        <v>34</v>
      </c>
      <c r="I2048" s="478">
        <v>34</v>
      </c>
      <c r="J2048" s="479">
        <v>32.1333333333333</v>
      </c>
      <c r="K2048" s="479">
        <v>26.5971428571429</v>
      </c>
      <c r="L2048" s="441" t="s">
        <v>499</v>
      </c>
    </row>
    <row r="2049" s="392" customFormat="1" ht="30" customHeight="1" spans="1:12">
      <c r="A2049" s="421" t="s">
        <v>15</v>
      </c>
      <c r="B2049" s="422">
        <v>310402023</v>
      </c>
      <c r="C2049" s="423" t="s">
        <v>3023</v>
      </c>
      <c r="D2049" s="423"/>
      <c r="E2049" s="423"/>
      <c r="F2049" s="424" t="s">
        <v>23</v>
      </c>
      <c r="G2049" s="478">
        <v>51</v>
      </c>
      <c r="H2049" s="478">
        <v>51</v>
      </c>
      <c r="I2049" s="478">
        <v>51</v>
      </c>
      <c r="J2049" s="479">
        <v>46.2166666666667</v>
      </c>
      <c r="K2049" s="479">
        <v>38.92125</v>
      </c>
      <c r="L2049" s="441" t="s">
        <v>499</v>
      </c>
    </row>
    <row r="2050" s="392" customFormat="1" ht="30" customHeight="1" spans="1:12">
      <c r="A2050" s="421" t="s">
        <v>15</v>
      </c>
      <c r="B2050" s="422">
        <v>310402024</v>
      </c>
      <c r="C2050" s="423" t="s">
        <v>3024</v>
      </c>
      <c r="D2050" s="423"/>
      <c r="E2050" s="423"/>
      <c r="F2050" s="424" t="s">
        <v>23</v>
      </c>
      <c r="G2050" s="478">
        <v>26</v>
      </c>
      <c r="H2050" s="478">
        <v>26</v>
      </c>
      <c r="I2050" s="478">
        <v>26</v>
      </c>
      <c r="J2050" s="479">
        <v>24.4</v>
      </c>
      <c r="K2050" s="479">
        <v>20.21625</v>
      </c>
      <c r="L2050" s="441" t="s">
        <v>499</v>
      </c>
    </row>
    <row r="2051" s="392" customFormat="1" ht="30" customHeight="1" spans="1:12">
      <c r="A2051" s="421" t="s">
        <v>15</v>
      </c>
      <c r="B2051" s="422">
        <v>310402025</v>
      </c>
      <c r="C2051" s="423" t="s">
        <v>3025</v>
      </c>
      <c r="D2051" s="423" t="s">
        <v>3026</v>
      </c>
      <c r="E2051" s="423"/>
      <c r="F2051" s="424" t="s">
        <v>23</v>
      </c>
      <c r="G2051" s="478">
        <v>42.6</v>
      </c>
      <c r="H2051" s="478">
        <v>42.6</v>
      </c>
      <c r="I2051" s="478">
        <v>42.6</v>
      </c>
      <c r="J2051" s="479">
        <v>39.6882703875969</v>
      </c>
      <c r="K2051" s="479">
        <v>28.524375</v>
      </c>
      <c r="L2051" s="441"/>
    </row>
    <row r="2052" s="392" customFormat="1" ht="30" customHeight="1" spans="1:12">
      <c r="A2052" s="421" t="s">
        <v>393</v>
      </c>
      <c r="B2052" s="422">
        <v>310402026</v>
      </c>
      <c r="C2052" s="423" t="s">
        <v>3027</v>
      </c>
      <c r="D2052" s="423"/>
      <c r="E2052" s="423"/>
      <c r="F2052" s="424" t="s">
        <v>23</v>
      </c>
      <c r="G2052" s="478">
        <v>330</v>
      </c>
      <c r="H2052" s="478">
        <v>330</v>
      </c>
      <c r="I2052" s="478">
        <v>330</v>
      </c>
      <c r="J2052" s="480">
        <v>311</v>
      </c>
      <c r="K2052" s="480">
        <v>247</v>
      </c>
      <c r="L2052" s="441"/>
    </row>
    <row r="2053" s="392" customFormat="1" ht="72.75" customHeight="1" spans="1:12">
      <c r="A2053" s="421" t="s">
        <v>229</v>
      </c>
      <c r="B2053" s="422" t="s">
        <v>3028</v>
      </c>
      <c r="C2053" s="423" t="s">
        <v>3029</v>
      </c>
      <c r="D2053" s="423" t="s">
        <v>3030</v>
      </c>
      <c r="E2053" s="423" t="s">
        <v>3031</v>
      </c>
      <c r="F2053" s="424" t="s">
        <v>23</v>
      </c>
      <c r="G2053" s="478">
        <v>30</v>
      </c>
      <c r="H2053" s="478">
        <v>30</v>
      </c>
      <c r="I2053" s="478">
        <v>30</v>
      </c>
      <c r="J2053" s="479">
        <v>26.4833333333333</v>
      </c>
      <c r="K2053" s="480">
        <v>24.9785714285714</v>
      </c>
      <c r="L2053" s="441"/>
    </row>
    <row r="2054" s="392" customFormat="1" ht="30" customHeight="1" spans="1:12">
      <c r="A2054" s="421" t="s">
        <v>229</v>
      </c>
      <c r="B2054" s="422" t="s">
        <v>3032</v>
      </c>
      <c r="C2054" s="423" t="s">
        <v>3033</v>
      </c>
      <c r="D2054" s="423" t="s">
        <v>3034</v>
      </c>
      <c r="E2054" s="423" t="s">
        <v>3031</v>
      </c>
      <c r="F2054" s="424" t="s">
        <v>23</v>
      </c>
      <c r="G2054" s="478">
        <v>17</v>
      </c>
      <c r="H2054" s="478">
        <v>17</v>
      </c>
      <c r="I2054" s="478">
        <v>17</v>
      </c>
      <c r="J2054" s="479">
        <v>15.36</v>
      </c>
      <c r="K2054" s="479">
        <v>14.4428571428571</v>
      </c>
      <c r="L2054" s="441"/>
    </row>
    <row r="2055" s="392" customFormat="1" ht="30" customHeight="1" spans="1:12">
      <c r="A2055" s="421" t="s">
        <v>229</v>
      </c>
      <c r="B2055" s="422" t="s">
        <v>3035</v>
      </c>
      <c r="C2055" s="423" t="s">
        <v>3036</v>
      </c>
      <c r="D2055" s="423" t="s">
        <v>3037</v>
      </c>
      <c r="E2055" s="423" t="s">
        <v>3031</v>
      </c>
      <c r="F2055" s="424" t="s">
        <v>23</v>
      </c>
      <c r="G2055" s="478">
        <v>9</v>
      </c>
      <c r="H2055" s="478">
        <v>9</v>
      </c>
      <c r="I2055" s="478">
        <v>9</v>
      </c>
      <c r="J2055" s="479">
        <v>8.42333333333333</v>
      </c>
      <c r="K2055" s="479">
        <v>8.42333333333333</v>
      </c>
      <c r="L2055" s="441"/>
    </row>
    <row r="2056" s="392" customFormat="1" ht="30" customHeight="1" spans="1:12">
      <c r="A2056" s="421" t="s">
        <v>15</v>
      </c>
      <c r="B2056" s="422">
        <v>310403</v>
      </c>
      <c r="C2056" s="423" t="s">
        <v>3038</v>
      </c>
      <c r="D2056" s="423"/>
      <c r="E2056" s="423"/>
      <c r="F2056" s="424"/>
      <c r="G2056" s="478"/>
      <c r="H2056" s="478"/>
      <c r="I2056" s="478"/>
      <c r="J2056" s="478"/>
      <c r="K2056" s="478"/>
      <c r="L2056" s="441"/>
    </row>
    <row r="2057" s="392" customFormat="1" ht="30" customHeight="1" spans="1:12">
      <c r="A2057" s="421" t="s">
        <v>15</v>
      </c>
      <c r="B2057" s="422">
        <v>310403001</v>
      </c>
      <c r="C2057" s="423" t="s">
        <v>3039</v>
      </c>
      <c r="D2057" s="423" t="s">
        <v>3040</v>
      </c>
      <c r="E2057" s="423"/>
      <c r="F2057" s="424" t="s">
        <v>23</v>
      </c>
      <c r="G2057" s="478">
        <v>51</v>
      </c>
      <c r="H2057" s="478">
        <v>51</v>
      </c>
      <c r="I2057" s="478">
        <v>51</v>
      </c>
      <c r="J2057" s="479">
        <v>44.74</v>
      </c>
      <c r="K2057" s="479">
        <v>38.06</v>
      </c>
      <c r="L2057" s="441"/>
    </row>
    <row r="2058" s="392" customFormat="1" ht="30" customHeight="1" spans="1:12">
      <c r="A2058" s="421" t="s">
        <v>15</v>
      </c>
      <c r="B2058" s="422">
        <v>310403002</v>
      </c>
      <c r="C2058" s="423" t="s">
        <v>3041</v>
      </c>
      <c r="D2058" s="423"/>
      <c r="E2058" s="423"/>
      <c r="F2058" s="424" t="s">
        <v>23</v>
      </c>
      <c r="G2058" s="478">
        <v>51</v>
      </c>
      <c r="H2058" s="478">
        <v>51</v>
      </c>
      <c r="I2058" s="478">
        <v>51</v>
      </c>
      <c r="J2058" s="479">
        <v>44.74</v>
      </c>
      <c r="K2058" s="479">
        <v>38.06</v>
      </c>
      <c r="L2058" s="441"/>
    </row>
    <row r="2059" s="392" customFormat="1" ht="30" customHeight="1" spans="1:12">
      <c r="A2059" s="421" t="s">
        <v>15</v>
      </c>
      <c r="B2059" s="422">
        <v>310403003</v>
      </c>
      <c r="C2059" s="423" t="s">
        <v>3042</v>
      </c>
      <c r="D2059" s="423"/>
      <c r="E2059" s="423"/>
      <c r="F2059" s="424" t="s">
        <v>23</v>
      </c>
      <c r="G2059" s="478">
        <v>51</v>
      </c>
      <c r="H2059" s="478">
        <v>51</v>
      </c>
      <c r="I2059" s="478">
        <v>51</v>
      </c>
      <c r="J2059" s="479">
        <v>44.74</v>
      </c>
      <c r="K2059" s="479">
        <v>38.06</v>
      </c>
      <c r="L2059" s="441"/>
    </row>
    <row r="2060" s="392" customFormat="1" ht="30" customHeight="1" spans="1:12">
      <c r="A2060" s="421" t="s">
        <v>15</v>
      </c>
      <c r="B2060" s="422">
        <v>310403004</v>
      </c>
      <c r="C2060" s="423" t="s">
        <v>3043</v>
      </c>
      <c r="D2060" s="423"/>
      <c r="E2060" s="423"/>
      <c r="F2060" s="424" t="s">
        <v>23</v>
      </c>
      <c r="G2060" s="478">
        <v>51</v>
      </c>
      <c r="H2060" s="478">
        <v>51</v>
      </c>
      <c r="I2060" s="478">
        <v>51</v>
      </c>
      <c r="J2060" s="479">
        <v>44.74</v>
      </c>
      <c r="K2060" s="479">
        <v>38.06</v>
      </c>
      <c r="L2060" s="441"/>
    </row>
    <row r="2061" s="392" customFormat="1" ht="30" customHeight="1" spans="1:12">
      <c r="A2061" s="421" t="s">
        <v>15</v>
      </c>
      <c r="B2061" s="422">
        <v>310403005</v>
      </c>
      <c r="C2061" s="423" t="s">
        <v>3044</v>
      </c>
      <c r="D2061" s="423"/>
      <c r="E2061" s="423"/>
      <c r="F2061" s="424" t="s">
        <v>23</v>
      </c>
      <c r="G2061" s="478">
        <v>62.1</v>
      </c>
      <c r="H2061" s="478">
        <v>62.1</v>
      </c>
      <c r="I2061" s="478">
        <v>62.1</v>
      </c>
      <c r="J2061" s="479">
        <v>52.5966666666667</v>
      </c>
      <c r="K2061" s="479">
        <v>40.1783333333333</v>
      </c>
      <c r="L2061" s="441"/>
    </row>
    <row r="2062" s="392" customFormat="1" ht="30" customHeight="1" spans="1:12">
      <c r="A2062" s="421" t="s">
        <v>15</v>
      </c>
      <c r="B2062" s="422">
        <v>310403006</v>
      </c>
      <c r="C2062" s="423" t="s">
        <v>3045</v>
      </c>
      <c r="D2062" s="423"/>
      <c r="E2062" s="423"/>
      <c r="F2062" s="424" t="s">
        <v>23</v>
      </c>
      <c r="G2062" s="478">
        <v>125.4</v>
      </c>
      <c r="H2062" s="478">
        <v>125.4</v>
      </c>
      <c r="I2062" s="478">
        <v>125.4</v>
      </c>
      <c r="J2062" s="480">
        <v>106</v>
      </c>
      <c r="K2062" s="479">
        <v>80.3158333333333</v>
      </c>
      <c r="L2062" s="441"/>
    </row>
    <row r="2063" s="392" customFormat="1" ht="30" customHeight="1" spans="1:12">
      <c r="A2063" s="421" t="s">
        <v>177</v>
      </c>
      <c r="B2063" s="422">
        <v>3104030061</v>
      </c>
      <c r="C2063" s="423" t="s">
        <v>3046</v>
      </c>
      <c r="D2063" s="423"/>
      <c r="E2063" s="423"/>
      <c r="F2063" s="424" t="s">
        <v>23</v>
      </c>
      <c r="G2063" s="478">
        <v>171.9</v>
      </c>
      <c r="H2063" s="478">
        <v>171.9</v>
      </c>
      <c r="I2063" s="478">
        <v>171.9</v>
      </c>
      <c r="J2063" s="480">
        <v>171</v>
      </c>
      <c r="K2063" s="480">
        <v>117</v>
      </c>
      <c r="L2063" s="441"/>
    </row>
    <row r="2064" s="392" customFormat="1" ht="30" customHeight="1" spans="1:12">
      <c r="A2064" s="421" t="s">
        <v>15</v>
      </c>
      <c r="B2064" s="422">
        <v>310403007</v>
      </c>
      <c r="C2064" s="423" t="s">
        <v>3047</v>
      </c>
      <c r="D2064" s="423"/>
      <c r="E2064" s="423"/>
      <c r="F2064" s="424" t="s">
        <v>23</v>
      </c>
      <c r="G2064" s="478">
        <v>13</v>
      </c>
      <c r="H2064" s="478">
        <v>13</v>
      </c>
      <c r="I2064" s="478">
        <v>13</v>
      </c>
      <c r="J2064" s="479">
        <v>11.7166666666667</v>
      </c>
      <c r="K2064" s="479">
        <v>10.7</v>
      </c>
      <c r="L2064" s="441"/>
    </row>
    <row r="2065" s="392" customFormat="1" ht="30" customHeight="1" spans="1:12">
      <c r="A2065" s="421" t="s">
        <v>15</v>
      </c>
      <c r="B2065" s="422">
        <v>310403008</v>
      </c>
      <c r="C2065" s="423" t="s">
        <v>3048</v>
      </c>
      <c r="D2065" s="423"/>
      <c r="E2065" s="423"/>
      <c r="F2065" s="424" t="s">
        <v>23</v>
      </c>
      <c r="G2065" s="478">
        <v>26</v>
      </c>
      <c r="H2065" s="478">
        <v>26</v>
      </c>
      <c r="I2065" s="478">
        <v>26</v>
      </c>
      <c r="J2065" s="479">
        <v>22.75</v>
      </c>
      <c r="K2065" s="479">
        <v>20.8916666666667</v>
      </c>
      <c r="L2065" s="441"/>
    </row>
    <row r="2066" s="392" customFormat="1" ht="30" customHeight="1" spans="1:12">
      <c r="A2066" s="421" t="s">
        <v>15</v>
      </c>
      <c r="B2066" s="422">
        <v>310403009</v>
      </c>
      <c r="C2066" s="423" t="s">
        <v>3049</v>
      </c>
      <c r="D2066" s="423"/>
      <c r="E2066" s="423"/>
      <c r="F2066" s="424" t="s">
        <v>23</v>
      </c>
      <c r="G2066" s="478">
        <v>85</v>
      </c>
      <c r="H2066" s="478">
        <v>85</v>
      </c>
      <c r="I2066" s="478">
        <v>85</v>
      </c>
      <c r="J2066" s="479">
        <v>73.9</v>
      </c>
      <c r="K2066" s="479">
        <v>69.3333333333333</v>
      </c>
      <c r="L2066" s="441"/>
    </row>
    <row r="2067" s="392" customFormat="1" ht="30" customHeight="1" spans="1:12">
      <c r="A2067" s="421" t="s">
        <v>15</v>
      </c>
      <c r="B2067" s="422">
        <v>310403010</v>
      </c>
      <c r="C2067" s="423" t="s">
        <v>3050</v>
      </c>
      <c r="D2067" s="423"/>
      <c r="E2067" s="423"/>
      <c r="F2067" s="424" t="s">
        <v>23</v>
      </c>
      <c r="G2067" s="478">
        <v>85</v>
      </c>
      <c r="H2067" s="478">
        <v>85</v>
      </c>
      <c r="I2067" s="478">
        <v>85</v>
      </c>
      <c r="J2067" s="479">
        <v>75.3</v>
      </c>
      <c r="K2067" s="479">
        <v>69.3333333333333</v>
      </c>
      <c r="L2067" s="441"/>
    </row>
    <row r="2068" s="392" customFormat="1" ht="30" customHeight="1" spans="1:12">
      <c r="A2068" s="421" t="s">
        <v>15</v>
      </c>
      <c r="B2068" s="422">
        <v>310403011</v>
      </c>
      <c r="C2068" s="423" t="s">
        <v>3051</v>
      </c>
      <c r="D2068" s="423" t="s">
        <v>3052</v>
      </c>
      <c r="E2068" s="423"/>
      <c r="F2068" s="424" t="s">
        <v>23</v>
      </c>
      <c r="G2068" s="478">
        <v>85</v>
      </c>
      <c r="H2068" s="478">
        <v>85</v>
      </c>
      <c r="I2068" s="478">
        <v>85</v>
      </c>
      <c r="J2068" s="479">
        <v>76.2333333333333</v>
      </c>
      <c r="K2068" s="479">
        <v>69.5833333333333</v>
      </c>
      <c r="L2068" s="441"/>
    </row>
    <row r="2069" s="392" customFormat="1" ht="30" customHeight="1" spans="1:12">
      <c r="A2069" s="421" t="s">
        <v>15</v>
      </c>
      <c r="B2069" s="422">
        <v>310403012</v>
      </c>
      <c r="C2069" s="423" t="s">
        <v>3053</v>
      </c>
      <c r="D2069" s="423"/>
      <c r="E2069" s="423"/>
      <c r="F2069" s="424" t="s">
        <v>23</v>
      </c>
      <c r="G2069" s="478">
        <v>9</v>
      </c>
      <c r="H2069" s="478">
        <v>9</v>
      </c>
      <c r="I2069" s="478">
        <v>9</v>
      </c>
      <c r="J2069" s="479">
        <v>7.63333333333333</v>
      </c>
      <c r="K2069" s="479">
        <v>6.80714285714286</v>
      </c>
      <c r="L2069" s="441" t="s">
        <v>3054</v>
      </c>
    </row>
    <row r="2070" s="392" customFormat="1" ht="30" customHeight="1" spans="1:12">
      <c r="A2070" s="421" t="s">
        <v>15</v>
      </c>
      <c r="B2070" s="422">
        <v>310403013</v>
      </c>
      <c r="C2070" s="423" t="s">
        <v>3055</v>
      </c>
      <c r="D2070" s="423"/>
      <c r="E2070" s="423"/>
      <c r="F2070" s="424" t="s">
        <v>23</v>
      </c>
      <c r="G2070" s="478">
        <v>85</v>
      </c>
      <c r="H2070" s="478">
        <v>85</v>
      </c>
      <c r="I2070" s="478">
        <v>85</v>
      </c>
      <c r="J2070" s="479">
        <v>73.9</v>
      </c>
      <c r="K2070" s="479">
        <v>69.3333333333333</v>
      </c>
      <c r="L2070" s="441"/>
    </row>
    <row r="2071" s="392" customFormat="1" ht="30" customHeight="1" spans="1:12">
      <c r="A2071" s="421" t="s">
        <v>287</v>
      </c>
      <c r="B2071" s="422">
        <v>310403014</v>
      </c>
      <c r="C2071" s="423" t="s">
        <v>3056</v>
      </c>
      <c r="D2071" s="423"/>
      <c r="E2071" s="423"/>
      <c r="F2071" s="424" t="s">
        <v>23</v>
      </c>
      <c r="G2071" s="478">
        <v>17</v>
      </c>
      <c r="H2071" s="478">
        <v>17</v>
      </c>
      <c r="I2071" s="478">
        <v>17</v>
      </c>
      <c r="J2071" s="479">
        <v>15.4666666666667</v>
      </c>
      <c r="K2071" s="479">
        <v>13.6316666666667</v>
      </c>
      <c r="L2071" s="441"/>
    </row>
    <row r="2072" s="392" customFormat="1" ht="30" customHeight="1" spans="1:12">
      <c r="A2072" s="421" t="s">
        <v>15</v>
      </c>
      <c r="B2072" s="422">
        <v>310403015</v>
      </c>
      <c r="C2072" s="423" t="s">
        <v>3057</v>
      </c>
      <c r="D2072" s="423"/>
      <c r="E2072" s="423"/>
      <c r="F2072" s="424" t="s">
        <v>23</v>
      </c>
      <c r="G2072" s="478">
        <v>26</v>
      </c>
      <c r="H2072" s="478">
        <v>26</v>
      </c>
      <c r="I2072" s="478">
        <v>26</v>
      </c>
      <c r="J2072" s="479">
        <v>23.2833333333333</v>
      </c>
      <c r="K2072" s="479">
        <v>20.5383333333333</v>
      </c>
      <c r="L2072" s="441"/>
    </row>
    <row r="2073" s="392" customFormat="1" ht="30" customHeight="1" spans="1:12">
      <c r="A2073" s="421" t="s">
        <v>393</v>
      </c>
      <c r="B2073" s="422">
        <v>310403016</v>
      </c>
      <c r="C2073" s="423" t="s">
        <v>3058</v>
      </c>
      <c r="D2073" s="423" t="s">
        <v>3059</v>
      </c>
      <c r="E2073" s="423"/>
      <c r="F2073" s="424" t="s">
        <v>23</v>
      </c>
      <c r="G2073" s="478">
        <v>42.6</v>
      </c>
      <c r="H2073" s="478">
        <v>42.6</v>
      </c>
      <c r="I2073" s="478">
        <v>42.6</v>
      </c>
      <c r="J2073" s="479">
        <v>38.3882703875969</v>
      </c>
      <c r="K2073" s="479">
        <v>28.6707142857143</v>
      </c>
      <c r="L2073" s="441"/>
    </row>
    <row r="2074" s="392" customFormat="1" ht="30" customHeight="1" spans="1:12">
      <c r="A2074" s="421" t="s">
        <v>229</v>
      </c>
      <c r="B2074" s="422" t="s">
        <v>3060</v>
      </c>
      <c r="C2074" s="423" t="s">
        <v>3061</v>
      </c>
      <c r="D2074" s="423"/>
      <c r="E2074" s="423"/>
      <c r="F2074" s="424" t="s">
        <v>23</v>
      </c>
      <c r="G2074" s="478">
        <v>43</v>
      </c>
      <c r="H2074" s="478">
        <v>43</v>
      </c>
      <c r="I2074" s="478">
        <v>43</v>
      </c>
      <c r="J2074" s="479">
        <v>36.8333333333333</v>
      </c>
      <c r="K2074" s="479">
        <v>34.875</v>
      </c>
      <c r="L2074" s="441"/>
    </row>
    <row r="2075" s="392" customFormat="1" ht="59.25" customHeight="1" spans="1:12">
      <c r="A2075" s="421" t="s">
        <v>174</v>
      </c>
      <c r="B2075" s="422">
        <v>3105</v>
      </c>
      <c r="C2075" s="423" t="s">
        <v>3062</v>
      </c>
      <c r="D2075" s="423"/>
      <c r="E2075" s="423" t="s">
        <v>3063</v>
      </c>
      <c r="F2075" s="424"/>
      <c r="G2075" s="478"/>
      <c r="H2075" s="478"/>
      <c r="I2075" s="478"/>
      <c r="J2075" s="478"/>
      <c r="K2075" s="478"/>
      <c r="L2075" s="441"/>
    </row>
    <row r="2076" s="392" customFormat="1" ht="30" customHeight="1" spans="1:12">
      <c r="A2076" s="421" t="s">
        <v>15</v>
      </c>
      <c r="B2076" s="422">
        <v>310501</v>
      </c>
      <c r="C2076" s="423" t="s">
        <v>3064</v>
      </c>
      <c r="D2076" s="423"/>
      <c r="E2076" s="423"/>
      <c r="F2076" s="424"/>
      <c r="G2076" s="478"/>
      <c r="H2076" s="478"/>
      <c r="I2076" s="478"/>
      <c r="J2076" s="478"/>
      <c r="K2076" s="478"/>
      <c r="L2076" s="441"/>
    </row>
    <row r="2077" s="392" customFormat="1" ht="30" customHeight="1" spans="1:12">
      <c r="A2077" s="421" t="s">
        <v>15</v>
      </c>
      <c r="B2077" s="422">
        <v>310501001</v>
      </c>
      <c r="C2077" s="423" t="s">
        <v>3065</v>
      </c>
      <c r="D2077" s="423" t="s">
        <v>3066</v>
      </c>
      <c r="E2077" s="423"/>
      <c r="F2077" s="424" t="s">
        <v>23</v>
      </c>
      <c r="G2077" s="478">
        <v>13</v>
      </c>
      <c r="H2077" s="478">
        <v>13</v>
      </c>
      <c r="I2077" s="478">
        <v>13</v>
      </c>
      <c r="J2077" s="479">
        <v>11.77</v>
      </c>
      <c r="K2077" s="479">
        <v>10.0875</v>
      </c>
      <c r="L2077" s="441"/>
    </row>
    <row r="2078" s="392" customFormat="1" ht="30" customHeight="1" spans="1:12">
      <c r="A2078" s="421" t="s">
        <v>15</v>
      </c>
      <c r="B2078" s="422">
        <v>310501002</v>
      </c>
      <c r="C2078" s="423" t="s">
        <v>3067</v>
      </c>
      <c r="D2078" s="423" t="s">
        <v>3068</v>
      </c>
      <c r="E2078" s="423"/>
      <c r="F2078" s="424" t="s">
        <v>23</v>
      </c>
      <c r="G2078" s="478">
        <v>8.7</v>
      </c>
      <c r="H2078" s="478">
        <v>8.7</v>
      </c>
      <c r="I2078" s="478">
        <v>8.7</v>
      </c>
      <c r="J2078" s="479">
        <v>8.55</v>
      </c>
      <c r="K2078" s="479">
        <v>6.75</v>
      </c>
      <c r="L2078" s="441"/>
    </row>
    <row r="2079" s="392" customFormat="1" ht="30" customHeight="1" spans="1:12">
      <c r="A2079" s="421" t="s">
        <v>15</v>
      </c>
      <c r="B2079" s="422">
        <v>310501003</v>
      </c>
      <c r="C2079" s="423" t="s">
        <v>3069</v>
      </c>
      <c r="D2079" s="423"/>
      <c r="E2079" s="423"/>
      <c r="F2079" s="424" t="s">
        <v>3070</v>
      </c>
      <c r="G2079" s="478">
        <v>11.1</v>
      </c>
      <c r="H2079" s="478">
        <v>11.1</v>
      </c>
      <c r="I2079" s="478">
        <v>11.1</v>
      </c>
      <c r="J2079" s="479">
        <v>10.715</v>
      </c>
      <c r="K2079" s="479">
        <v>8.81875</v>
      </c>
      <c r="L2079" s="441"/>
    </row>
    <row r="2080" s="392" customFormat="1" ht="30" customHeight="1" spans="1:12">
      <c r="A2080" s="421" t="s">
        <v>15</v>
      </c>
      <c r="B2080" s="422">
        <v>310501004</v>
      </c>
      <c r="C2080" s="423" t="s">
        <v>3071</v>
      </c>
      <c r="D2080" s="423"/>
      <c r="E2080" s="423"/>
      <c r="F2080" s="424" t="s">
        <v>23</v>
      </c>
      <c r="G2080" s="478">
        <v>13</v>
      </c>
      <c r="H2080" s="478">
        <v>13</v>
      </c>
      <c r="I2080" s="478">
        <v>13</v>
      </c>
      <c r="J2080" s="479">
        <v>11.77</v>
      </c>
      <c r="K2080" s="479">
        <v>10.0875</v>
      </c>
      <c r="L2080" s="441"/>
    </row>
    <row r="2081" s="392" customFormat="1" ht="30" customHeight="1" spans="1:12">
      <c r="A2081" s="421" t="s">
        <v>287</v>
      </c>
      <c r="B2081" s="422">
        <v>310501005</v>
      </c>
      <c r="C2081" s="423" t="s">
        <v>3072</v>
      </c>
      <c r="D2081" s="423" t="s">
        <v>3073</v>
      </c>
      <c r="E2081" s="423"/>
      <c r="F2081" s="424" t="s">
        <v>23</v>
      </c>
      <c r="G2081" s="478">
        <v>17</v>
      </c>
      <c r="H2081" s="478">
        <v>17</v>
      </c>
      <c r="I2081" s="478">
        <v>17</v>
      </c>
      <c r="J2081" s="479">
        <v>15.0633333333333</v>
      </c>
      <c r="K2081" s="479">
        <v>13.7</v>
      </c>
      <c r="L2081" s="441"/>
    </row>
    <row r="2082" s="392" customFormat="1" ht="30" customHeight="1" spans="1:12">
      <c r="A2082" s="421" t="s">
        <v>15</v>
      </c>
      <c r="B2082" s="422">
        <v>310501006</v>
      </c>
      <c r="C2082" s="423" t="s">
        <v>3074</v>
      </c>
      <c r="D2082" s="423" t="s">
        <v>3075</v>
      </c>
      <c r="E2082" s="423"/>
      <c r="F2082" s="424" t="s">
        <v>23</v>
      </c>
      <c r="G2082" s="478">
        <v>27</v>
      </c>
      <c r="H2082" s="478">
        <v>27</v>
      </c>
      <c r="I2082" s="478">
        <v>27</v>
      </c>
      <c r="J2082" s="479">
        <v>23.7066666666667</v>
      </c>
      <c r="K2082" s="479">
        <v>19.68125</v>
      </c>
      <c r="L2082" s="441"/>
    </row>
    <row r="2083" s="392" customFormat="1" ht="63.75" customHeight="1" spans="1:12">
      <c r="A2083" s="421" t="s">
        <v>15</v>
      </c>
      <c r="B2083" s="422">
        <v>310501007</v>
      </c>
      <c r="C2083" s="423" t="s">
        <v>3076</v>
      </c>
      <c r="D2083" s="423" t="s">
        <v>3077</v>
      </c>
      <c r="E2083" s="423" t="s">
        <v>3078</v>
      </c>
      <c r="F2083" s="424" t="s">
        <v>3079</v>
      </c>
      <c r="G2083" s="478">
        <v>20</v>
      </c>
      <c r="H2083" s="478">
        <v>20</v>
      </c>
      <c r="I2083" s="478">
        <v>20</v>
      </c>
      <c r="J2083" s="479">
        <v>18.8333333333333</v>
      </c>
      <c r="K2083" s="479">
        <v>14.3125</v>
      </c>
      <c r="L2083" s="441"/>
    </row>
    <row r="2084" s="392" customFormat="1" ht="58.5" customHeight="1" spans="1:12">
      <c r="A2084" s="421" t="s">
        <v>15</v>
      </c>
      <c r="B2084" s="422">
        <v>310501008</v>
      </c>
      <c r="C2084" s="423" t="s">
        <v>3080</v>
      </c>
      <c r="D2084" s="423" t="s">
        <v>3081</v>
      </c>
      <c r="E2084" s="423" t="s">
        <v>3078</v>
      </c>
      <c r="F2084" s="424" t="s">
        <v>3079</v>
      </c>
      <c r="G2084" s="478">
        <v>41</v>
      </c>
      <c r="H2084" s="478">
        <v>41</v>
      </c>
      <c r="I2084" s="478">
        <v>41</v>
      </c>
      <c r="J2084" s="479">
        <v>38.3</v>
      </c>
      <c r="K2084" s="479">
        <v>28.8625</v>
      </c>
      <c r="L2084" s="441"/>
    </row>
    <row r="2085" s="392" customFormat="1" ht="51.75" customHeight="1" spans="1:12">
      <c r="A2085" s="421" t="s">
        <v>15</v>
      </c>
      <c r="B2085" s="422">
        <v>310501009</v>
      </c>
      <c r="C2085" s="423" t="s">
        <v>3082</v>
      </c>
      <c r="D2085" s="423" t="s">
        <v>3083</v>
      </c>
      <c r="E2085" s="423" t="s">
        <v>3084</v>
      </c>
      <c r="F2085" s="424" t="s">
        <v>23</v>
      </c>
      <c r="G2085" s="478">
        <v>54</v>
      </c>
      <c r="H2085" s="478">
        <v>54</v>
      </c>
      <c r="I2085" s="478">
        <v>54</v>
      </c>
      <c r="J2085" s="479">
        <v>48.4</v>
      </c>
      <c r="K2085" s="479">
        <v>38.28</v>
      </c>
      <c r="L2085" s="441"/>
    </row>
    <row r="2086" s="392" customFormat="1" ht="30" customHeight="1" spans="1:12">
      <c r="A2086" s="421" t="s">
        <v>369</v>
      </c>
      <c r="B2086" s="422">
        <v>310501010</v>
      </c>
      <c r="C2086" s="423" t="s">
        <v>3085</v>
      </c>
      <c r="D2086" s="423" t="s">
        <v>3086</v>
      </c>
      <c r="E2086" s="423" t="s">
        <v>179</v>
      </c>
      <c r="F2086" s="424" t="s">
        <v>3087</v>
      </c>
      <c r="G2086" s="478">
        <v>4</v>
      </c>
      <c r="H2086" s="478">
        <v>4</v>
      </c>
      <c r="I2086" s="478">
        <v>4</v>
      </c>
      <c r="J2086" s="479">
        <v>3.94666666666667</v>
      </c>
      <c r="K2086" s="479">
        <v>3.14</v>
      </c>
      <c r="L2086" s="441"/>
    </row>
    <row r="2087" s="392" customFormat="1" ht="30" customHeight="1" spans="1:12">
      <c r="A2087" s="421" t="s">
        <v>15</v>
      </c>
      <c r="B2087" s="422">
        <v>310501011</v>
      </c>
      <c r="C2087" s="423" t="s">
        <v>3088</v>
      </c>
      <c r="D2087" s="423"/>
      <c r="E2087" s="423"/>
      <c r="F2087" s="424" t="s">
        <v>3089</v>
      </c>
      <c r="G2087" s="478">
        <v>2</v>
      </c>
      <c r="H2087" s="478">
        <v>2</v>
      </c>
      <c r="I2087" s="478">
        <v>2</v>
      </c>
      <c r="J2087" s="480">
        <v>2</v>
      </c>
      <c r="K2087" s="479">
        <v>1.79375</v>
      </c>
      <c r="L2087" s="441"/>
    </row>
    <row r="2088" s="392" customFormat="1" ht="30" customHeight="1" spans="1:12">
      <c r="A2088" s="421" t="s">
        <v>229</v>
      </c>
      <c r="B2088" s="422" t="s">
        <v>3090</v>
      </c>
      <c r="C2088" s="423" t="s">
        <v>3091</v>
      </c>
      <c r="D2088" s="423"/>
      <c r="E2088" s="423"/>
      <c r="F2088" s="424" t="s">
        <v>23</v>
      </c>
      <c r="G2088" s="478">
        <v>25.5</v>
      </c>
      <c r="H2088" s="478">
        <v>25.5</v>
      </c>
      <c r="I2088" s="478">
        <v>25.5</v>
      </c>
      <c r="J2088" s="479">
        <v>20.1166666666667</v>
      </c>
      <c r="K2088" s="479">
        <v>17.5883333333333</v>
      </c>
      <c r="L2088" s="441"/>
    </row>
    <row r="2089" s="392" customFormat="1" ht="30" customHeight="1" spans="1:12">
      <c r="A2089" s="421" t="s">
        <v>15</v>
      </c>
      <c r="B2089" s="422">
        <v>310502</v>
      </c>
      <c r="C2089" s="423" t="s">
        <v>3092</v>
      </c>
      <c r="D2089" s="423"/>
      <c r="E2089" s="423"/>
      <c r="F2089" s="424"/>
      <c r="G2089" s="478"/>
      <c r="H2089" s="478"/>
      <c r="I2089" s="478"/>
      <c r="J2089" s="479"/>
      <c r="K2089" s="479"/>
      <c r="L2089" s="441"/>
    </row>
    <row r="2090" s="392" customFormat="1" ht="30" customHeight="1" spans="1:12">
      <c r="A2090" s="421" t="s">
        <v>15</v>
      </c>
      <c r="B2090" s="422">
        <v>310502001</v>
      </c>
      <c r="C2090" s="423" t="s">
        <v>3093</v>
      </c>
      <c r="D2090" s="423" t="s">
        <v>3094</v>
      </c>
      <c r="E2090" s="423"/>
      <c r="F2090" s="424" t="s">
        <v>3089</v>
      </c>
      <c r="G2090" s="478">
        <v>6.5</v>
      </c>
      <c r="H2090" s="478">
        <v>6.5</v>
      </c>
      <c r="I2090" s="478">
        <v>6.5</v>
      </c>
      <c r="J2090" s="479">
        <v>4.94666666666667</v>
      </c>
      <c r="K2090" s="479">
        <v>4.30625</v>
      </c>
      <c r="L2090" s="441"/>
    </row>
    <row r="2091" s="392" customFormat="1" ht="30" customHeight="1" spans="1:12">
      <c r="A2091" s="421" t="s">
        <v>15</v>
      </c>
      <c r="B2091" s="422">
        <v>310502002</v>
      </c>
      <c r="C2091" s="423" t="s">
        <v>3095</v>
      </c>
      <c r="D2091" s="423" t="s">
        <v>3096</v>
      </c>
      <c r="E2091" s="423"/>
      <c r="F2091" s="424" t="s">
        <v>3097</v>
      </c>
      <c r="G2091" s="478">
        <v>7</v>
      </c>
      <c r="H2091" s="478">
        <v>7</v>
      </c>
      <c r="I2091" s="478">
        <v>7</v>
      </c>
      <c r="J2091" s="479">
        <v>6.40333333333333</v>
      </c>
      <c r="K2091" s="480">
        <v>5.005</v>
      </c>
      <c r="L2091" s="441"/>
    </row>
    <row r="2092" s="392" customFormat="1" ht="30" customHeight="1" spans="1:12">
      <c r="A2092" s="421" t="s">
        <v>15</v>
      </c>
      <c r="B2092" s="422">
        <v>310502003</v>
      </c>
      <c r="C2092" s="423" t="s">
        <v>3098</v>
      </c>
      <c r="D2092" s="423"/>
      <c r="E2092" s="423"/>
      <c r="F2092" s="424" t="s">
        <v>3089</v>
      </c>
      <c r="G2092" s="478">
        <v>7</v>
      </c>
      <c r="H2092" s="478">
        <v>7</v>
      </c>
      <c r="I2092" s="478">
        <v>7</v>
      </c>
      <c r="J2092" s="479">
        <v>6.40333333333333</v>
      </c>
      <c r="K2092" s="479">
        <v>5.09142857142857</v>
      </c>
      <c r="L2092" s="441"/>
    </row>
    <row r="2093" s="392" customFormat="1" ht="30" customHeight="1" spans="1:12">
      <c r="A2093" s="421" t="s">
        <v>15</v>
      </c>
      <c r="B2093" s="422">
        <v>310503</v>
      </c>
      <c r="C2093" s="423" t="s">
        <v>3099</v>
      </c>
      <c r="D2093" s="423"/>
      <c r="E2093" s="423"/>
      <c r="F2093" s="424"/>
      <c r="G2093" s="478"/>
      <c r="H2093" s="478"/>
      <c r="I2093" s="478"/>
      <c r="J2093" s="478"/>
      <c r="K2093" s="478"/>
      <c r="L2093" s="441"/>
    </row>
    <row r="2094" s="392" customFormat="1" ht="30" customHeight="1" spans="1:12">
      <c r="A2094" s="421" t="s">
        <v>15</v>
      </c>
      <c r="B2094" s="422">
        <v>310503001</v>
      </c>
      <c r="C2094" s="423" t="s">
        <v>3100</v>
      </c>
      <c r="D2094" s="423" t="s">
        <v>3101</v>
      </c>
      <c r="E2094" s="423"/>
      <c r="F2094" s="424" t="s">
        <v>23</v>
      </c>
      <c r="G2094" s="478">
        <v>17</v>
      </c>
      <c r="H2094" s="478">
        <v>17</v>
      </c>
      <c r="I2094" s="478">
        <v>17</v>
      </c>
      <c r="J2094" s="479">
        <v>15.0633333333333</v>
      </c>
      <c r="K2094" s="479">
        <v>12.8166666666667</v>
      </c>
      <c r="L2094" s="441"/>
    </row>
    <row r="2095" s="392" customFormat="1" ht="30" customHeight="1" spans="1:12">
      <c r="A2095" s="421" t="s">
        <v>15</v>
      </c>
      <c r="B2095" s="422">
        <v>310503002</v>
      </c>
      <c r="C2095" s="423" t="s">
        <v>3102</v>
      </c>
      <c r="D2095" s="423" t="s">
        <v>3103</v>
      </c>
      <c r="E2095" s="423"/>
      <c r="F2095" s="424" t="s">
        <v>3070</v>
      </c>
      <c r="G2095" s="478">
        <v>7</v>
      </c>
      <c r="H2095" s="478">
        <v>7</v>
      </c>
      <c r="I2095" s="478">
        <v>7</v>
      </c>
      <c r="J2095" s="479">
        <v>6.40333333333333</v>
      </c>
      <c r="K2095" s="479">
        <v>5.09142857142857</v>
      </c>
      <c r="L2095" s="441"/>
    </row>
    <row r="2096" s="392" customFormat="1" ht="30" customHeight="1" spans="1:12">
      <c r="A2096" s="421" t="s">
        <v>15</v>
      </c>
      <c r="B2096" s="422">
        <v>310503003</v>
      </c>
      <c r="C2096" s="423" t="s">
        <v>3104</v>
      </c>
      <c r="D2096" s="423"/>
      <c r="E2096" s="423"/>
      <c r="F2096" s="424" t="s">
        <v>23</v>
      </c>
      <c r="G2096" s="478">
        <v>7</v>
      </c>
      <c r="H2096" s="478">
        <v>7</v>
      </c>
      <c r="I2096" s="478">
        <v>7</v>
      </c>
      <c r="J2096" s="479">
        <v>6.40333333333333</v>
      </c>
      <c r="K2096" s="480">
        <v>5.005</v>
      </c>
      <c r="L2096" s="441"/>
    </row>
    <row r="2097" s="392" customFormat="1" ht="30" customHeight="1" spans="1:12">
      <c r="A2097" s="421" t="s">
        <v>15</v>
      </c>
      <c r="B2097" s="422">
        <v>310503004</v>
      </c>
      <c r="C2097" s="423" t="s">
        <v>3105</v>
      </c>
      <c r="D2097" s="423" t="s">
        <v>3106</v>
      </c>
      <c r="E2097" s="423"/>
      <c r="F2097" s="424" t="s">
        <v>23</v>
      </c>
      <c r="G2097" s="478">
        <v>7</v>
      </c>
      <c r="H2097" s="478">
        <v>7</v>
      </c>
      <c r="I2097" s="478">
        <v>7</v>
      </c>
      <c r="J2097" s="479">
        <v>6.40333333333333</v>
      </c>
      <c r="K2097" s="480">
        <v>5.005</v>
      </c>
      <c r="L2097" s="441"/>
    </row>
    <row r="2098" s="392" customFormat="1" ht="65.25" customHeight="1" spans="1:12">
      <c r="A2098" s="421" t="s">
        <v>287</v>
      </c>
      <c r="B2098" s="422">
        <v>310503005</v>
      </c>
      <c r="C2098" s="423" t="s">
        <v>3107</v>
      </c>
      <c r="D2098" s="423" t="s">
        <v>3108</v>
      </c>
      <c r="E2098" s="423" t="s">
        <v>3109</v>
      </c>
      <c r="F2098" s="424" t="s">
        <v>23</v>
      </c>
      <c r="G2098" s="478">
        <v>20</v>
      </c>
      <c r="H2098" s="478">
        <v>20</v>
      </c>
      <c r="I2098" s="478">
        <v>20</v>
      </c>
      <c r="J2098" s="480">
        <v>20</v>
      </c>
      <c r="K2098" s="479">
        <v>17.0666666666667</v>
      </c>
      <c r="L2098" s="441"/>
    </row>
    <row r="2099" s="392" customFormat="1" ht="30" customHeight="1" spans="1:12">
      <c r="A2099" s="421" t="s">
        <v>15</v>
      </c>
      <c r="B2099" s="422">
        <v>310504</v>
      </c>
      <c r="C2099" s="423" t="s">
        <v>3110</v>
      </c>
      <c r="D2099" s="423"/>
      <c r="E2099" s="423"/>
      <c r="F2099" s="424"/>
      <c r="G2099" s="478"/>
      <c r="H2099" s="478"/>
      <c r="I2099" s="478"/>
      <c r="J2099" s="478"/>
      <c r="K2099" s="478"/>
      <c r="L2099" s="441"/>
    </row>
    <row r="2100" s="392" customFormat="1" ht="30" customHeight="1" spans="1:12">
      <c r="A2100" s="421" t="s">
        <v>15</v>
      </c>
      <c r="B2100" s="422">
        <v>310504001</v>
      </c>
      <c r="C2100" s="423" t="s">
        <v>3111</v>
      </c>
      <c r="D2100" s="423" t="s">
        <v>3112</v>
      </c>
      <c r="E2100" s="423"/>
      <c r="F2100" s="424" t="s">
        <v>23</v>
      </c>
      <c r="G2100" s="478">
        <v>27</v>
      </c>
      <c r="H2100" s="478">
        <v>27</v>
      </c>
      <c r="I2100" s="478">
        <v>27</v>
      </c>
      <c r="J2100" s="479">
        <v>23.7066666666667</v>
      </c>
      <c r="K2100" s="480">
        <v>19.9785714285714</v>
      </c>
      <c r="L2100" s="441"/>
    </row>
    <row r="2101" s="392" customFormat="1" ht="30" customHeight="1" spans="1:12">
      <c r="A2101" s="421" t="s">
        <v>15</v>
      </c>
      <c r="B2101" s="422">
        <v>310504002</v>
      </c>
      <c r="C2101" s="423" t="s">
        <v>3113</v>
      </c>
      <c r="D2101" s="423" t="s">
        <v>3114</v>
      </c>
      <c r="E2101" s="423"/>
      <c r="F2101" s="424" t="s">
        <v>23</v>
      </c>
      <c r="G2101" s="478">
        <v>54</v>
      </c>
      <c r="H2101" s="478">
        <v>54</v>
      </c>
      <c r="I2101" s="478">
        <v>54</v>
      </c>
      <c r="J2101" s="479">
        <v>48.3</v>
      </c>
      <c r="K2101" s="479">
        <v>40.8666666666667</v>
      </c>
      <c r="L2101" s="441"/>
    </row>
    <row r="2102" s="392" customFormat="1" ht="30" customHeight="1" spans="1:12">
      <c r="A2102" s="421" t="s">
        <v>15</v>
      </c>
      <c r="B2102" s="422">
        <v>310504003</v>
      </c>
      <c r="C2102" s="423" t="s">
        <v>3115</v>
      </c>
      <c r="D2102" s="423" t="s">
        <v>3116</v>
      </c>
      <c r="E2102" s="423"/>
      <c r="F2102" s="424" t="s">
        <v>3117</v>
      </c>
      <c r="G2102" s="478">
        <v>16</v>
      </c>
      <c r="H2102" s="478">
        <v>16</v>
      </c>
      <c r="I2102" s="478">
        <v>16</v>
      </c>
      <c r="J2102" s="480">
        <v>14.0266666666667</v>
      </c>
      <c r="K2102" s="479">
        <v>12.1583333333333</v>
      </c>
      <c r="L2102" s="441"/>
    </row>
    <row r="2103" s="392" customFormat="1" ht="48" customHeight="1" spans="1:12">
      <c r="A2103" s="421" t="s">
        <v>15</v>
      </c>
      <c r="B2103" s="422">
        <v>310504004</v>
      </c>
      <c r="C2103" s="423" t="s">
        <v>3118</v>
      </c>
      <c r="D2103" s="423" t="s">
        <v>3119</v>
      </c>
      <c r="E2103" s="423"/>
      <c r="F2103" s="424" t="s">
        <v>23</v>
      </c>
      <c r="G2103" s="478">
        <v>109</v>
      </c>
      <c r="H2103" s="478">
        <v>109</v>
      </c>
      <c r="I2103" s="478">
        <v>109</v>
      </c>
      <c r="J2103" s="479">
        <v>96.7666666666667</v>
      </c>
      <c r="K2103" s="479">
        <v>82.1916666666667</v>
      </c>
      <c r="L2103" s="441"/>
    </row>
    <row r="2104" s="392" customFormat="1" ht="30" customHeight="1" spans="1:12">
      <c r="A2104" s="421" t="s">
        <v>15</v>
      </c>
      <c r="B2104" s="422">
        <v>310505</v>
      </c>
      <c r="C2104" s="423" t="s">
        <v>3120</v>
      </c>
      <c r="D2104" s="423"/>
      <c r="E2104" s="423"/>
      <c r="F2104" s="424"/>
      <c r="G2104" s="478"/>
      <c r="H2104" s="478"/>
      <c r="I2104" s="478"/>
      <c r="J2104" s="478"/>
      <c r="K2104" s="478"/>
      <c r="L2104" s="441"/>
    </row>
    <row r="2105" s="392" customFormat="1" ht="30" customHeight="1" spans="1:12">
      <c r="A2105" s="421" t="s">
        <v>15</v>
      </c>
      <c r="B2105" s="422">
        <v>310505001</v>
      </c>
      <c r="C2105" s="423" t="s">
        <v>3121</v>
      </c>
      <c r="D2105" s="423" t="s">
        <v>3122</v>
      </c>
      <c r="E2105" s="423"/>
      <c r="F2105" s="424" t="s">
        <v>23</v>
      </c>
      <c r="G2105" s="478">
        <v>425</v>
      </c>
      <c r="H2105" s="478">
        <v>425</v>
      </c>
      <c r="I2105" s="478">
        <v>425</v>
      </c>
      <c r="J2105" s="478">
        <v>400</v>
      </c>
      <c r="K2105" s="478">
        <v>333</v>
      </c>
      <c r="L2105" s="441"/>
    </row>
    <row r="2106" s="392" customFormat="1" ht="47.25" customHeight="1" spans="1:12">
      <c r="A2106" s="421" t="s">
        <v>15</v>
      </c>
      <c r="B2106" s="422">
        <v>3105050010</v>
      </c>
      <c r="C2106" s="423" t="s">
        <v>3123</v>
      </c>
      <c r="D2106" s="423" t="s">
        <v>3124</v>
      </c>
      <c r="E2106" s="423" t="s">
        <v>3125</v>
      </c>
      <c r="F2106" s="424" t="s">
        <v>23</v>
      </c>
      <c r="G2106" s="478">
        <v>425</v>
      </c>
      <c r="H2106" s="478">
        <v>425</v>
      </c>
      <c r="I2106" s="478">
        <v>425</v>
      </c>
      <c r="J2106" s="478">
        <v>400</v>
      </c>
      <c r="K2106" s="478">
        <v>321</v>
      </c>
      <c r="L2106" s="441"/>
    </row>
    <row r="2107" s="392" customFormat="1" ht="30" customHeight="1" spans="1:12">
      <c r="A2107" s="421" t="s">
        <v>15</v>
      </c>
      <c r="B2107" s="422">
        <v>310505002</v>
      </c>
      <c r="C2107" s="423" t="s">
        <v>3126</v>
      </c>
      <c r="D2107" s="423" t="s">
        <v>3127</v>
      </c>
      <c r="E2107" s="423" t="s">
        <v>3128</v>
      </c>
      <c r="F2107" s="424" t="s">
        <v>23</v>
      </c>
      <c r="G2107" s="478">
        <v>109</v>
      </c>
      <c r="H2107" s="478">
        <v>109</v>
      </c>
      <c r="I2107" s="478">
        <v>109</v>
      </c>
      <c r="J2107" s="479">
        <v>97.2333333333333</v>
      </c>
      <c r="K2107" s="480">
        <v>79.02</v>
      </c>
      <c r="L2107" s="441"/>
    </row>
    <row r="2108" s="392" customFormat="1" ht="30" customHeight="1" spans="1:12">
      <c r="A2108" s="421" t="s">
        <v>15</v>
      </c>
      <c r="B2108" s="422">
        <v>310505003</v>
      </c>
      <c r="C2108" s="423" t="s">
        <v>3129</v>
      </c>
      <c r="D2108" s="423" t="s">
        <v>3130</v>
      </c>
      <c r="E2108" s="423" t="s">
        <v>3131</v>
      </c>
      <c r="F2108" s="424" t="s">
        <v>23</v>
      </c>
      <c r="G2108" s="478">
        <v>177</v>
      </c>
      <c r="H2108" s="478">
        <v>177</v>
      </c>
      <c r="I2108" s="478">
        <v>177</v>
      </c>
      <c r="J2108" s="478">
        <v>157</v>
      </c>
      <c r="K2108" s="478">
        <v>128</v>
      </c>
      <c r="L2108" s="441"/>
    </row>
    <row r="2109" s="392" customFormat="1" ht="57.75" customHeight="1" spans="1:12">
      <c r="A2109" s="421" t="s">
        <v>369</v>
      </c>
      <c r="B2109" s="422">
        <v>310505004</v>
      </c>
      <c r="C2109" s="423" t="s">
        <v>3132</v>
      </c>
      <c r="D2109" s="423" t="s">
        <v>3133</v>
      </c>
      <c r="E2109" s="423" t="s">
        <v>3134</v>
      </c>
      <c r="F2109" s="424" t="s">
        <v>3135</v>
      </c>
      <c r="G2109" s="478">
        <v>25</v>
      </c>
      <c r="H2109" s="478">
        <v>25</v>
      </c>
      <c r="I2109" s="478">
        <v>25</v>
      </c>
      <c r="J2109" s="479">
        <v>22.1333333333333</v>
      </c>
      <c r="K2109" s="479">
        <v>18.3142857142857</v>
      </c>
      <c r="L2109" s="441"/>
    </row>
    <row r="2110" s="392" customFormat="1" ht="63.75" customHeight="1" spans="1:12">
      <c r="A2110" s="421" t="s">
        <v>287</v>
      </c>
      <c r="B2110" s="422">
        <v>310505005</v>
      </c>
      <c r="C2110" s="423" t="s">
        <v>3136</v>
      </c>
      <c r="D2110" s="423" t="s">
        <v>3137</v>
      </c>
      <c r="E2110" s="423" t="s">
        <v>3138</v>
      </c>
      <c r="F2110" s="424" t="s">
        <v>3139</v>
      </c>
      <c r="G2110" s="478">
        <v>51</v>
      </c>
      <c r="H2110" s="478">
        <v>51</v>
      </c>
      <c r="I2110" s="478">
        <v>51</v>
      </c>
      <c r="J2110" s="479">
        <v>46.2233333333333</v>
      </c>
      <c r="K2110" s="479">
        <v>37.0671428571429</v>
      </c>
      <c r="L2110" s="441" t="s">
        <v>3140</v>
      </c>
    </row>
    <row r="2111" s="392" customFormat="1" ht="30" customHeight="1" spans="1:12">
      <c r="A2111" s="421" t="s">
        <v>15</v>
      </c>
      <c r="B2111" s="422">
        <v>310505006</v>
      </c>
      <c r="C2111" s="533" t="s">
        <v>3141</v>
      </c>
      <c r="D2111" s="423" t="s">
        <v>3142</v>
      </c>
      <c r="E2111" s="423"/>
      <c r="F2111" s="424" t="s">
        <v>3135</v>
      </c>
      <c r="G2111" s="478">
        <v>170</v>
      </c>
      <c r="H2111" s="478">
        <v>170</v>
      </c>
      <c r="I2111" s="478">
        <v>170</v>
      </c>
      <c r="J2111" s="478">
        <v>154</v>
      </c>
      <c r="K2111" s="478">
        <v>123</v>
      </c>
      <c r="L2111" s="441"/>
    </row>
    <row r="2112" s="392" customFormat="1" ht="30" customHeight="1" spans="1:12">
      <c r="A2112" s="421" t="s">
        <v>15</v>
      </c>
      <c r="B2112" s="422">
        <v>310506</v>
      </c>
      <c r="C2112" s="423" t="s">
        <v>3143</v>
      </c>
      <c r="D2112" s="423"/>
      <c r="E2112" s="423"/>
      <c r="F2112" s="424"/>
      <c r="G2112" s="478"/>
      <c r="H2112" s="478"/>
      <c r="I2112" s="478"/>
      <c r="J2112" s="478"/>
      <c r="K2112" s="478"/>
      <c r="L2112" s="441"/>
    </row>
    <row r="2113" s="392" customFormat="1" ht="30" customHeight="1" spans="1:12">
      <c r="A2113" s="421" t="s">
        <v>15</v>
      </c>
      <c r="B2113" s="422">
        <v>310506001</v>
      </c>
      <c r="C2113" s="423" t="s">
        <v>3144</v>
      </c>
      <c r="D2113" s="423" t="s">
        <v>3145</v>
      </c>
      <c r="E2113" s="423" t="s">
        <v>3146</v>
      </c>
      <c r="F2113" s="424" t="s">
        <v>3147</v>
      </c>
      <c r="G2113" s="478">
        <v>68</v>
      </c>
      <c r="H2113" s="478">
        <v>68</v>
      </c>
      <c r="I2113" s="478">
        <v>68</v>
      </c>
      <c r="J2113" s="479">
        <v>60.2366666666667</v>
      </c>
      <c r="K2113" s="479">
        <v>50.2285714285714</v>
      </c>
      <c r="L2113" s="441" t="s">
        <v>3148</v>
      </c>
    </row>
    <row r="2114" s="392" customFormat="1" ht="30" customHeight="1" spans="1:12">
      <c r="A2114" s="421" t="s">
        <v>15</v>
      </c>
      <c r="B2114" s="422">
        <v>310506002</v>
      </c>
      <c r="C2114" s="423" t="s">
        <v>3149</v>
      </c>
      <c r="D2114" s="423"/>
      <c r="E2114" s="423"/>
      <c r="F2114" s="424" t="s">
        <v>23</v>
      </c>
      <c r="G2114" s="478">
        <v>129.2</v>
      </c>
      <c r="H2114" s="478">
        <v>129.2</v>
      </c>
      <c r="I2114" s="478">
        <v>129.2</v>
      </c>
      <c r="J2114" s="479">
        <v>85.61</v>
      </c>
      <c r="K2114" s="480">
        <v>80.9883333333333</v>
      </c>
      <c r="L2114" s="441"/>
    </row>
    <row r="2115" s="392" customFormat="1" ht="30" customHeight="1" spans="1:12">
      <c r="A2115" s="421" t="s">
        <v>15</v>
      </c>
      <c r="B2115" s="422">
        <v>310506003</v>
      </c>
      <c r="C2115" s="423" t="s">
        <v>3150</v>
      </c>
      <c r="D2115" s="423"/>
      <c r="E2115" s="423"/>
      <c r="F2115" s="424" t="s">
        <v>3147</v>
      </c>
      <c r="G2115" s="478">
        <v>33.8</v>
      </c>
      <c r="H2115" s="478">
        <v>33.8</v>
      </c>
      <c r="I2115" s="478">
        <v>33.8</v>
      </c>
      <c r="J2115" s="479">
        <v>31.7566666666667</v>
      </c>
      <c r="K2115" s="479">
        <v>24.59</v>
      </c>
      <c r="L2115" s="441"/>
    </row>
    <row r="2116" s="392" customFormat="1" ht="30" customHeight="1" spans="1:12">
      <c r="A2116" s="421" t="s">
        <v>15</v>
      </c>
      <c r="B2116" s="422">
        <v>310507</v>
      </c>
      <c r="C2116" s="423" t="s">
        <v>3151</v>
      </c>
      <c r="D2116" s="423"/>
      <c r="E2116" s="423"/>
      <c r="F2116" s="424"/>
      <c r="G2116" s="478"/>
      <c r="H2116" s="478"/>
      <c r="I2116" s="478"/>
      <c r="J2116" s="478"/>
      <c r="K2116" s="478"/>
      <c r="L2116" s="441"/>
    </row>
    <row r="2117" s="392" customFormat="1" ht="30" customHeight="1" spans="1:12">
      <c r="A2117" s="421" t="s">
        <v>15</v>
      </c>
      <c r="B2117" s="422">
        <v>310507001</v>
      </c>
      <c r="C2117" s="423" t="s">
        <v>3152</v>
      </c>
      <c r="D2117" s="423" t="s">
        <v>3153</v>
      </c>
      <c r="E2117" s="423"/>
      <c r="F2117" s="424" t="s">
        <v>23</v>
      </c>
      <c r="G2117" s="478">
        <v>54</v>
      </c>
      <c r="H2117" s="478">
        <v>54</v>
      </c>
      <c r="I2117" s="478">
        <v>54</v>
      </c>
      <c r="J2117" s="479">
        <v>48.3333333333333</v>
      </c>
      <c r="K2117" s="479">
        <v>38.72</v>
      </c>
      <c r="L2117" s="441"/>
    </row>
    <row r="2118" s="392" customFormat="1" ht="65.25" customHeight="1" spans="1:12">
      <c r="A2118" s="421" t="s">
        <v>287</v>
      </c>
      <c r="B2118" s="422">
        <v>310507002</v>
      </c>
      <c r="C2118" s="423" t="s">
        <v>3154</v>
      </c>
      <c r="D2118" s="423" t="s">
        <v>3155</v>
      </c>
      <c r="E2118" s="423" t="s">
        <v>3156</v>
      </c>
      <c r="F2118" s="424" t="s">
        <v>23</v>
      </c>
      <c r="G2118" s="478">
        <v>221</v>
      </c>
      <c r="H2118" s="478">
        <v>221</v>
      </c>
      <c r="I2118" s="478">
        <v>221</v>
      </c>
      <c r="J2118" s="478">
        <v>199</v>
      </c>
      <c r="K2118" s="478">
        <v>157</v>
      </c>
      <c r="L2118" s="441"/>
    </row>
    <row r="2119" s="392" customFormat="1" ht="68.25" customHeight="1" spans="1:12">
      <c r="A2119" s="421" t="s">
        <v>15</v>
      </c>
      <c r="B2119" s="422">
        <v>3105070020</v>
      </c>
      <c r="C2119" s="423" t="s">
        <v>3157</v>
      </c>
      <c r="D2119" s="423" t="s">
        <v>3155</v>
      </c>
      <c r="E2119" s="423" t="s">
        <v>3156</v>
      </c>
      <c r="F2119" s="424" t="s">
        <v>23</v>
      </c>
      <c r="G2119" s="478">
        <v>425</v>
      </c>
      <c r="H2119" s="478">
        <v>425</v>
      </c>
      <c r="I2119" s="478">
        <v>425</v>
      </c>
      <c r="J2119" s="478">
        <v>378</v>
      </c>
      <c r="K2119" s="478">
        <v>308</v>
      </c>
      <c r="L2119" s="441"/>
    </row>
    <row r="2120" s="392" customFormat="1" ht="30" customHeight="1" spans="1:12">
      <c r="A2120" s="421" t="s">
        <v>15</v>
      </c>
      <c r="B2120" s="422">
        <v>310507003</v>
      </c>
      <c r="C2120" s="423" t="s">
        <v>3158</v>
      </c>
      <c r="D2120" s="423" t="s">
        <v>3159</v>
      </c>
      <c r="E2120" s="423" t="s">
        <v>3160</v>
      </c>
      <c r="F2120" s="424" t="s">
        <v>23</v>
      </c>
      <c r="G2120" s="478">
        <v>54</v>
      </c>
      <c r="H2120" s="478">
        <v>54</v>
      </c>
      <c r="I2120" s="478">
        <v>54</v>
      </c>
      <c r="J2120" s="479">
        <v>49.3666666666667</v>
      </c>
      <c r="K2120" s="479">
        <v>39.5171428571429</v>
      </c>
      <c r="L2120" s="441"/>
    </row>
    <row r="2121" s="392" customFormat="1" ht="30" customHeight="1" spans="1:12">
      <c r="A2121" s="421" t="s">
        <v>15</v>
      </c>
      <c r="B2121" s="422">
        <v>310507004</v>
      </c>
      <c r="C2121" s="423" t="s">
        <v>3161</v>
      </c>
      <c r="D2121" s="423" t="s">
        <v>3162</v>
      </c>
      <c r="E2121" s="423" t="s">
        <v>3163</v>
      </c>
      <c r="F2121" s="424" t="s">
        <v>23</v>
      </c>
      <c r="G2121" s="478">
        <v>27</v>
      </c>
      <c r="H2121" s="478">
        <v>27</v>
      </c>
      <c r="I2121" s="478">
        <v>27</v>
      </c>
      <c r="J2121" s="479">
        <v>24.3166666666667</v>
      </c>
      <c r="K2121" s="479">
        <v>19.6814285714286</v>
      </c>
      <c r="L2121" s="441"/>
    </row>
    <row r="2122" s="392" customFormat="1" ht="30" customHeight="1" spans="1:12">
      <c r="A2122" s="421" t="s">
        <v>284</v>
      </c>
      <c r="B2122" s="422">
        <v>310507005</v>
      </c>
      <c r="C2122" s="423" t="s">
        <v>3164</v>
      </c>
      <c r="D2122" s="423" t="s">
        <v>3165</v>
      </c>
      <c r="E2122" s="423" t="s">
        <v>3166</v>
      </c>
      <c r="F2122" s="424" t="s">
        <v>23</v>
      </c>
      <c r="G2122" s="478">
        <v>21</v>
      </c>
      <c r="H2122" s="478">
        <v>21</v>
      </c>
      <c r="I2122" s="478">
        <v>21</v>
      </c>
      <c r="J2122" s="479">
        <v>17.87</v>
      </c>
      <c r="K2122" s="479">
        <v>14.7942857142857</v>
      </c>
      <c r="L2122" s="441"/>
    </row>
    <row r="2123" s="392" customFormat="1" ht="30" customHeight="1" spans="1:12">
      <c r="A2123" s="421" t="s">
        <v>393</v>
      </c>
      <c r="B2123" s="422">
        <v>310507006</v>
      </c>
      <c r="C2123" s="423" t="s">
        <v>3167</v>
      </c>
      <c r="D2123" s="423" t="s">
        <v>3168</v>
      </c>
      <c r="E2123" s="423" t="s">
        <v>3166</v>
      </c>
      <c r="F2123" s="424" t="s">
        <v>23</v>
      </c>
      <c r="G2123" s="478">
        <v>27</v>
      </c>
      <c r="H2123" s="478">
        <v>27</v>
      </c>
      <c r="I2123" s="478">
        <v>27</v>
      </c>
      <c r="J2123" s="479">
        <v>23.37</v>
      </c>
      <c r="K2123" s="479">
        <v>19.8633333333333</v>
      </c>
      <c r="L2123" s="441" t="s">
        <v>3169</v>
      </c>
    </row>
    <row r="2124" s="392" customFormat="1" ht="30" customHeight="1" spans="1:12">
      <c r="A2124" s="421" t="s">
        <v>15</v>
      </c>
      <c r="B2124" s="422">
        <v>310507007</v>
      </c>
      <c r="C2124" s="423" t="s">
        <v>3170</v>
      </c>
      <c r="D2124" s="423" t="s">
        <v>3171</v>
      </c>
      <c r="E2124" s="423"/>
      <c r="F2124" s="424" t="s">
        <v>23</v>
      </c>
      <c r="G2124" s="478">
        <v>27</v>
      </c>
      <c r="H2124" s="478">
        <v>27</v>
      </c>
      <c r="I2124" s="478">
        <v>27</v>
      </c>
      <c r="J2124" s="479">
        <v>23.9</v>
      </c>
      <c r="K2124" s="479">
        <v>19.6533333333333</v>
      </c>
      <c r="L2124" s="441"/>
    </row>
    <row r="2125" s="392" customFormat="1" ht="30" customHeight="1" spans="1:12">
      <c r="A2125" s="421" t="s">
        <v>15</v>
      </c>
      <c r="B2125" s="422">
        <v>310508</v>
      </c>
      <c r="C2125" s="423" t="s">
        <v>3172</v>
      </c>
      <c r="D2125" s="423"/>
      <c r="E2125" s="423"/>
      <c r="F2125" s="424"/>
      <c r="G2125" s="478"/>
      <c r="H2125" s="478"/>
      <c r="I2125" s="478"/>
      <c r="J2125" s="478"/>
      <c r="K2125" s="478"/>
      <c r="L2125" s="441"/>
    </row>
    <row r="2126" s="392" customFormat="1" ht="30" customHeight="1" spans="1:12">
      <c r="A2126" s="421" t="s">
        <v>15</v>
      </c>
      <c r="B2126" s="422">
        <v>310508001</v>
      </c>
      <c r="C2126" s="423" t="s">
        <v>3173</v>
      </c>
      <c r="D2126" s="423" t="s">
        <v>3174</v>
      </c>
      <c r="E2126" s="423"/>
      <c r="F2126" s="424" t="s">
        <v>23</v>
      </c>
      <c r="G2126" s="478">
        <v>30</v>
      </c>
      <c r="H2126" s="478">
        <v>30</v>
      </c>
      <c r="I2126" s="478">
        <v>30</v>
      </c>
      <c r="J2126" s="480">
        <v>26.95</v>
      </c>
      <c r="K2126" s="479">
        <v>21.7133333333333</v>
      </c>
      <c r="L2126" s="441"/>
    </row>
    <row r="2127" s="392" customFormat="1" ht="30" customHeight="1" spans="1:12">
      <c r="A2127" s="421" t="s">
        <v>15</v>
      </c>
      <c r="B2127" s="422">
        <v>310508002</v>
      </c>
      <c r="C2127" s="423" t="s">
        <v>3175</v>
      </c>
      <c r="D2127" s="423"/>
      <c r="E2127" s="423"/>
      <c r="F2127" s="424" t="s">
        <v>23</v>
      </c>
      <c r="G2127" s="478">
        <v>9</v>
      </c>
      <c r="H2127" s="478">
        <v>9</v>
      </c>
      <c r="I2127" s="478">
        <v>9</v>
      </c>
      <c r="J2127" s="479">
        <v>7.79</v>
      </c>
      <c r="K2127" s="479">
        <v>6.16125</v>
      </c>
      <c r="L2127" s="441"/>
    </row>
    <row r="2128" s="392" customFormat="1" ht="30" customHeight="1" spans="1:12">
      <c r="A2128" s="421" t="s">
        <v>15</v>
      </c>
      <c r="B2128" s="422">
        <v>310508003</v>
      </c>
      <c r="C2128" s="423" t="s">
        <v>3176</v>
      </c>
      <c r="D2128" s="423"/>
      <c r="E2128" s="423"/>
      <c r="F2128" s="424" t="s">
        <v>3089</v>
      </c>
      <c r="G2128" s="478">
        <v>9</v>
      </c>
      <c r="H2128" s="478">
        <v>9</v>
      </c>
      <c r="I2128" s="478">
        <v>9</v>
      </c>
      <c r="J2128" s="479">
        <v>7.79</v>
      </c>
      <c r="K2128" s="479">
        <v>6.25571428571429</v>
      </c>
      <c r="L2128" s="441"/>
    </row>
    <row r="2129" s="392" customFormat="1" ht="30" customHeight="1" spans="1:12">
      <c r="A2129" s="421" t="s">
        <v>15</v>
      </c>
      <c r="B2129" s="422">
        <v>310508004</v>
      </c>
      <c r="C2129" s="423" t="s">
        <v>3177</v>
      </c>
      <c r="D2129" s="423"/>
      <c r="E2129" s="423"/>
      <c r="F2129" s="424" t="s">
        <v>23</v>
      </c>
      <c r="G2129" s="478">
        <v>13</v>
      </c>
      <c r="H2129" s="478">
        <v>13</v>
      </c>
      <c r="I2129" s="478">
        <v>13</v>
      </c>
      <c r="J2129" s="479">
        <v>11.82</v>
      </c>
      <c r="K2129" s="479">
        <v>8.83142857142857</v>
      </c>
      <c r="L2129" s="441"/>
    </row>
    <row r="2130" s="392" customFormat="1" ht="30" customHeight="1" spans="1:12">
      <c r="A2130" s="421" t="s">
        <v>15</v>
      </c>
      <c r="B2130" s="422">
        <v>310509</v>
      </c>
      <c r="C2130" s="423" t="s">
        <v>3178</v>
      </c>
      <c r="D2130" s="423"/>
      <c r="E2130" s="423"/>
      <c r="F2130" s="424"/>
      <c r="G2130" s="478"/>
      <c r="H2130" s="478"/>
      <c r="I2130" s="478"/>
      <c r="J2130" s="478"/>
      <c r="K2130" s="478"/>
      <c r="L2130" s="441"/>
    </row>
    <row r="2131" s="392" customFormat="1" ht="30" customHeight="1" spans="1:12">
      <c r="A2131" s="421" t="s">
        <v>15</v>
      </c>
      <c r="B2131" s="422">
        <v>310509001</v>
      </c>
      <c r="C2131" s="423" t="s">
        <v>3179</v>
      </c>
      <c r="D2131" s="423" t="s">
        <v>3180</v>
      </c>
      <c r="E2131" s="423"/>
      <c r="F2131" s="424" t="s">
        <v>23</v>
      </c>
      <c r="G2131" s="478">
        <v>170</v>
      </c>
      <c r="H2131" s="478">
        <v>170</v>
      </c>
      <c r="I2131" s="478">
        <v>170</v>
      </c>
      <c r="J2131" s="478">
        <v>156</v>
      </c>
      <c r="K2131" s="478">
        <v>123</v>
      </c>
      <c r="L2131" s="441"/>
    </row>
    <row r="2132" s="392" customFormat="1" ht="30" customHeight="1" spans="1:12">
      <c r="A2132" s="421" t="s">
        <v>15</v>
      </c>
      <c r="B2132" s="422">
        <v>310510</v>
      </c>
      <c r="C2132" s="423" t="s">
        <v>3181</v>
      </c>
      <c r="D2132" s="423"/>
      <c r="E2132" s="423"/>
      <c r="F2132" s="424"/>
      <c r="G2132" s="478"/>
      <c r="H2132" s="478"/>
      <c r="I2132" s="478"/>
      <c r="J2132" s="478"/>
      <c r="K2132" s="478"/>
      <c r="L2132" s="441"/>
    </row>
    <row r="2133" s="392" customFormat="1" ht="30" customHeight="1" spans="1:12">
      <c r="A2133" s="421" t="s">
        <v>15</v>
      </c>
      <c r="B2133" s="422">
        <v>310510001</v>
      </c>
      <c r="C2133" s="423" t="s">
        <v>3182</v>
      </c>
      <c r="D2133" s="423"/>
      <c r="E2133" s="423"/>
      <c r="F2133" s="424" t="s">
        <v>3089</v>
      </c>
      <c r="G2133" s="478">
        <v>3</v>
      </c>
      <c r="H2133" s="478">
        <v>3</v>
      </c>
      <c r="I2133" s="478">
        <v>3</v>
      </c>
      <c r="J2133" s="480">
        <v>3</v>
      </c>
      <c r="K2133" s="479">
        <v>2.7575</v>
      </c>
      <c r="L2133" s="441"/>
    </row>
    <row r="2134" s="392" customFormat="1" ht="30" customHeight="1" spans="1:12">
      <c r="A2134" s="421" t="s">
        <v>15</v>
      </c>
      <c r="B2134" s="422">
        <v>310510002</v>
      </c>
      <c r="C2134" s="423" t="s">
        <v>3183</v>
      </c>
      <c r="D2134" s="423" t="s">
        <v>3184</v>
      </c>
      <c r="E2134" s="423" t="s">
        <v>3185</v>
      </c>
      <c r="F2134" s="424" t="s">
        <v>3089</v>
      </c>
      <c r="G2134" s="478">
        <v>8.8</v>
      </c>
      <c r="H2134" s="478">
        <v>8.8</v>
      </c>
      <c r="I2134" s="478">
        <v>8.8</v>
      </c>
      <c r="J2134" s="479">
        <v>5.84</v>
      </c>
      <c r="K2134" s="479">
        <v>4.92857142857143</v>
      </c>
      <c r="L2134" s="441"/>
    </row>
    <row r="2135" s="392" customFormat="1" ht="30" customHeight="1" spans="1:12">
      <c r="A2135" s="421" t="s">
        <v>15</v>
      </c>
      <c r="B2135" s="422">
        <v>310510003</v>
      </c>
      <c r="C2135" s="423" t="s">
        <v>3186</v>
      </c>
      <c r="D2135" s="423" t="s">
        <v>3187</v>
      </c>
      <c r="E2135" s="423" t="s">
        <v>3188</v>
      </c>
      <c r="F2135" s="424" t="s">
        <v>3089</v>
      </c>
      <c r="G2135" s="478">
        <v>5</v>
      </c>
      <c r="H2135" s="478">
        <v>5</v>
      </c>
      <c r="I2135" s="478">
        <v>5</v>
      </c>
      <c r="J2135" s="479">
        <v>4.56333333333333</v>
      </c>
      <c r="K2135" s="480">
        <v>3.99125</v>
      </c>
      <c r="L2135" s="441"/>
    </row>
    <row r="2136" s="392" customFormat="1" ht="30" customHeight="1" spans="1:12">
      <c r="A2136" s="421" t="s">
        <v>15</v>
      </c>
      <c r="B2136" s="422">
        <v>310510004</v>
      </c>
      <c r="C2136" s="423" t="s">
        <v>3189</v>
      </c>
      <c r="D2136" s="423" t="s">
        <v>3190</v>
      </c>
      <c r="E2136" s="423" t="s">
        <v>3191</v>
      </c>
      <c r="F2136" s="424" t="s">
        <v>3089</v>
      </c>
      <c r="G2136" s="478">
        <v>5</v>
      </c>
      <c r="H2136" s="478">
        <v>5</v>
      </c>
      <c r="I2136" s="478">
        <v>5</v>
      </c>
      <c r="J2136" s="479">
        <v>4.64666666666667</v>
      </c>
      <c r="K2136" s="480">
        <v>3.95375</v>
      </c>
      <c r="L2136" s="441"/>
    </row>
    <row r="2137" s="392" customFormat="1" ht="30" customHeight="1" spans="1:12">
      <c r="A2137" s="421" t="s">
        <v>15</v>
      </c>
      <c r="B2137" s="422">
        <v>310510005</v>
      </c>
      <c r="C2137" s="423" t="s">
        <v>3192</v>
      </c>
      <c r="D2137" s="423" t="s">
        <v>3193</v>
      </c>
      <c r="E2137" s="423"/>
      <c r="F2137" s="424" t="s">
        <v>3089</v>
      </c>
      <c r="G2137" s="478">
        <v>6.1</v>
      </c>
      <c r="H2137" s="478">
        <v>6.1</v>
      </c>
      <c r="I2137" s="478">
        <v>6.1</v>
      </c>
      <c r="J2137" s="479">
        <v>5.84666666666667</v>
      </c>
      <c r="K2137" s="479">
        <v>4.28125</v>
      </c>
      <c r="L2137" s="441"/>
    </row>
    <row r="2138" s="392" customFormat="1" ht="30" customHeight="1" spans="1:12">
      <c r="A2138" s="421" t="s">
        <v>15</v>
      </c>
      <c r="B2138" s="422">
        <v>310510006</v>
      </c>
      <c r="C2138" s="423" t="s">
        <v>3194</v>
      </c>
      <c r="D2138" s="423" t="s">
        <v>3195</v>
      </c>
      <c r="E2138" s="423"/>
      <c r="F2138" s="424" t="s">
        <v>3089</v>
      </c>
      <c r="G2138" s="478">
        <v>20</v>
      </c>
      <c r="H2138" s="478">
        <v>20</v>
      </c>
      <c r="I2138" s="478">
        <v>20</v>
      </c>
      <c r="J2138" s="479">
        <v>18.6</v>
      </c>
      <c r="K2138" s="479">
        <v>14.605</v>
      </c>
      <c r="L2138" s="441"/>
    </row>
    <row r="2139" s="392" customFormat="1" ht="30" customHeight="1" spans="1:12">
      <c r="A2139" s="421" t="s">
        <v>15</v>
      </c>
      <c r="B2139" s="422">
        <v>310510007</v>
      </c>
      <c r="C2139" s="423" t="s">
        <v>3196</v>
      </c>
      <c r="D2139" s="423" t="s">
        <v>3197</v>
      </c>
      <c r="E2139" s="423" t="s">
        <v>3198</v>
      </c>
      <c r="F2139" s="424" t="s">
        <v>3089</v>
      </c>
      <c r="G2139" s="478">
        <v>7</v>
      </c>
      <c r="H2139" s="478">
        <v>7</v>
      </c>
      <c r="I2139" s="478">
        <v>7</v>
      </c>
      <c r="J2139" s="479">
        <v>6.77</v>
      </c>
      <c r="K2139" s="479">
        <v>5.36375</v>
      </c>
      <c r="L2139" s="441"/>
    </row>
    <row r="2140" s="392" customFormat="1" ht="30" customHeight="1" spans="1:12">
      <c r="A2140" s="421" t="s">
        <v>15</v>
      </c>
      <c r="B2140" s="422">
        <v>310510008</v>
      </c>
      <c r="C2140" s="423" t="s">
        <v>3199</v>
      </c>
      <c r="D2140" s="423" t="s">
        <v>3200</v>
      </c>
      <c r="E2140" s="423"/>
      <c r="F2140" s="424" t="s">
        <v>607</v>
      </c>
      <c r="G2140" s="478">
        <v>14</v>
      </c>
      <c r="H2140" s="478">
        <v>14</v>
      </c>
      <c r="I2140" s="478">
        <v>14</v>
      </c>
      <c r="J2140" s="479">
        <v>12.22</v>
      </c>
      <c r="K2140" s="479">
        <v>11.3966666666667</v>
      </c>
      <c r="L2140" s="441"/>
    </row>
    <row r="2141" s="392" customFormat="1" ht="30" customHeight="1" spans="1:12">
      <c r="A2141" s="421" t="s">
        <v>15</v>
      </c>
      <c r="B2141" s="422">
        <v>310510009</v>
      </c>
      <c r="C2141" s="423" t="s">
        <v>3201</v>
      </c>
      <c r="D2141" s="423"/>
      <c r="E2141" s="423"/>
      <c r="F2141" s="424" t="s">
        <v>3089</v>
      </c>
      <c r="G2141" s="478">
        <v>10</v>
      </c>
      <c r="H2141" s="478">
        <v>10</v>
      </c>
      <c r="I2141" s="478">
        <v>10</v>
      </c>
      <c r="J2141" s="479">
        <v>9.12666666666667</v>
      </c>
      <c r="K2141" s="479">
        <v>8.06</v>
      </c>
      <c r="L2141" s="441"/>
    </row>
    <row r="2142" s="392" customFormat="1" ht="30" customHeight="1" spans="1:12">
      <c r="A2142" s="421" t="s">
        <v>15</v>
      </c>
      <c r="B2142" s="422">
        <v>310510010</v>
      </c>
      <c r="C2142" s="423" t="s">
        <v>3202</v>
      </c>
      <c r="D2142" s="423" t="s">
        <v>3203</v>
      </c>
      <c r="E2142" s="423" t="s">
        <v>3204</v>
      </c>
      <c r="F2142" s="424" t="s">
        <v>3089</v>
      </c>
      <c r="G2142" s="478">
        <v>14</v>
      </c>
      <c r="H2142" s="478">
        <v>14</v>
      </c>
      <c r="I2142" s="478">
        <v>14</v>
      </c>
      <c r="J2142" s="479">
        <v>12.87</v>
      </c>
      <c r="K2142" s="479">
        <v>10.8225</v>
      </c>
      <c r="L2142" s="441"/>
    </row>
    <row r="2143" s="392" customFormat="1" ht="30" customHeight="1" spans="1:12">
      <c r="A2143" s="421" t="s">
        <v>15</v>
      </c>
      <c r="B2143" s="422">
        <v>310510011</v>
      </c>
      <c r="C2143" s="423" t="s">
        <v>3205</v>
      </c>
      <c r="D2143" s="423" t="s">
        <v>3206</v>
      </c>
      <c r="E2143" s="423"/>
      <c r="F2143" s="424" t="s">
        <v>3089</v>
      </c>
      <c r="G2143" s="478">
        <v>10</v>
      </c>
      <c r="H2143" s="478">
        <v>10</v>
      </c>
      <c r="I2143" s="478">
        <v>10</v>
      </c>
      <c r="J2143" s="479">
        <v>9.3</v>
      </c>
      <c r="K2143" s="479">
        <v>8.06</v>
      </c>
      <c r="L2143" s="441"/>
    </row>
    <row r="2144" s="392" customFormat="1" ht="30" customHeight="1" spans="1:12">
      <c r="A2144" s="421" t="s">
        <v>174</v>
      </c>
      <c r="B2144" s="422">
        <v>310511</v>
      </c>
      <c r="C2144" s="423" t="s">
        <v>3207</v>
      </c>
      <c r="D2144" s="423"/>
      <c r="E2144" s="423"/>
      <c r="F2144" s="424"/>
      <c r="G2144" s="425"/>
      <c r="H2144" s="425"/>
      <c r="I2144" s="425"/>
      <c r="J2144" s="425"/>
      <c r="K2144" s="425"/>
      <c r="L2144" s="441"/>
    </row>
    <row r="2145" s="396" customFormat="1" ht="30" customHeight="1" spans="1:12">
      <c r="A2145" s="421" t="s">
        <v>15</v>
      </c>
      <c r="B2145" s="422">
        <v>310511001</v>
      </c>
      <c r="C2145" s="423" t="s">
        <v>3208</v>
      </c>
      <c r="D2145" s="423" t="s">
        <v>3209</v>
      </c>
      <c r="E2145" s="423" t="s">
        <v>3185</v>
      </c>
      <c r="F2145" s="424" t="s">
        <v>3210</v>
      </c>
      <c r="G2145" s="425">
        <v>35.4</v>
      </c>
      <c r="H2145" s="425">
        <v>35.4</v>
      </c>
      <c r="I2145" s="425">
        <v>35.4</v>
      </c>
      <c r="J2145" s="425">
        <v>32.5</v>
      </c>
      <c r="K2145" s="425">
        <v>28.9</v>
      </c>
      <c r="L2145" s="441"/>
    </row>
    <row r="2146" s="396" customFormat="1" ht="55.5" customHeight="1" spans="1:12">
      <c r="A2146" s="421" t="s">
        <v>15</v>
      </c>
      <c r="B2146" s="422">
        <v>310511002</v>
      </c>
      <c r="C2146" s="423" t="s">
        <v>3211</v>
      </c>
      <c r="D2146" s="423" t="s">
        <v>3212</v>
      </c>
      <c r="E2146" s="423" t="s">
        <v>3185</v>
      </c>
      <c r="F2146" s="424" t="s">
        <v>3210</v>
      </c>
      <c r="G2146" s="425">
        <v>53.6</v>
      </c>
      <c r="H2146" s="425">
        <v>53.6</v>
      </c>
      <c r="I2146" s="425">
        <v>53.6</v>
      </c>
      <c r="J2146" s="425">
        <v>49.8</v>
      </c>
      <c r="K2146" s="425">
        <v>44.3</v>
      </c>
      <c r="L2146" s="441"/>
    </row>
    <row r="2147" s="392" customFormat="1" ht="52.5" customHeight="1" spans="1:12">
      <c r="A2147" s="421" t="s">
        <v>261</v>
      </c>
      <c r="B2147" s="422">
        <v>3105110021</v>
      </c>
      <c r="C2147" s="423" t="s">
        <v>3213</v>
      </c>
      <c r="D2147" s="423" t="s">
        <v>3214</v>
      </c>
      <c r="E2147" s="423" t="s">
        <v>3215</v>
      </c>
      <c r="F2147" s="424" t="s">
        <v>3210</v>
      </c>
      <c r="G2147" s="478">
        <v>68</v>
      </c>
      <c r="H2147" s="478">
        <v>68</v>
      </c>
      <c r="I2147" s="478">
        <v>68</v>
      </c>
      <c r="J2147" s="479">
        <v>60.5166666666667</v>
      </c>
      <c r="K2147" s="479">
        <v>48.745</v>
      </c>
      <c r="L2147" s="441"/>
    </row>
    <row r="2148" s="392" customFormat="1" ht="30" customHeight="1" spans="1:12">
      <c r="A2148" s="421" t="s">
        <v>15</v>
      </c>
      <c r="B2148" s="422">
        <v>310511003</v>
      </c>
      <c r="C2148" s="423" t="s">
        <v>3216</v>
      </c>
      <c r="D2148" s="423" t="s">
        <v>3217</v>
      </c>
      <c r="E2148" s="423" t="s">
        <v>3218</v>
      </c>
      <c r="F2148" s="424" t="s">
        <v>3089</v>
      </c>
      <c r="G2148" s="478">
        <v>54</v>
      </c>
      <c r="H2148" s="478">
        <v>54</v>
      </c>
      <c r="I2148" s="478">
        <v>54</v>
      </c>
      <c r="J2148" s="479">
        <v>50.8666666666667</v>
      </c>
      <c r="K2148" s="479">
        <v>42.90875</v>
      </c>
      <c r="L2148" s="441"/>
    </row>
    <row r="2149" s="392" customFormat="1" ht="30" customHeight="1" spans="1:12">
      <c r="A2149" s="421" t="s">
        <v>15</v>
      </c>
      <c r="B2149" s="422">
        <v>310511004</v>
      </c>
      <c r="C2149" s="423" t="s">
        <v>3219</v>
      </c>
      <c r="D2149" s="423" t="s">
        <v>3220</v>
      </c>
      <c r="E2149" s="423" t="s">
        <v>3221</v>
      </c>
      <c r="F2149" s="424" t="s">
        <v>3089</v>
      </c>
      <c r="G2149" s="478">
        <v>54</v>
      </c>
      <c r="H2149" s="478">
        <v>54</v>
      </c>
      <c r="I2149" s="478">
        <v>54</v>
      </c>
      <c r="J2149" s="479">
        <v>50.8666666666667</v>
      </c>
      <c r="K2149" s="480">
        <v>38.9775</v>
      </c>
      <c r="L2149" s="441"/>
    </row>
    <row r="2150" s="392" customFormat="1" ht="30" customHeight="1" spans="1:12">
      <c r="A2150" s="421" t="s">
        <v>15</v>
      </c>
      <c r="B2150" s="422">
        <v>310511005</v>
      </c>
      <c r="C2150" s="423" t="s">
        <v>3222</v>
      </c>
      <c r="D2150" s="423" t="s">
        <v>3223</v>
      </c>
      <c r="E2150" s="423"/>
      <c r="F2150" s="424" t="s">
        <v>3089</v>
      </c>
      <c r="G2150" s="478">
        <v>11</v>
      </c>
      <c r="H2150" s="478">
        <v>11</v>
      </c>
      <c r="I2150" s="478">
        <v>11</v>
      </c>
      <c r="J2150" s="479">
        <v>10.3666666666667</v>
      </c>
      <c r="K2150" s="480">
        <v>8.98</v>
      </c>
      <c r="L2150" s="441"/>
    </row>
    <row r="2151" s="392" customFormat="1" ht="30" customHeight="1" spans="1:12">
      <c r="A2151" s="421" t="s">
        <v>15</v>
      </c>
      <c r="B2151" s="422">
        <v>310511007</v>
      </c>
      <c r="C2151" s="423" t="s">
        <v>3224</v>
      </c>
      <c r="D2151" s="423" t="s">
        <v>3225</v>
      </c>
      <c r="E2151" s="423" t="s">
        <v>3226</v>
      </c>
      <c r="F2151" s="424" t="s">
        <v>3089</v>
      </c>
      <c r="G2151" s="478">
        <v>54</v>
      </c>
      <c r="H2151" s="478">
        <v>54</v>
      </c>
      <c r="I2151" s="478">
        <v>54</v>
      </c>
      <c r="J2151" s="479">
        <v>49.3666666666667</v>
      </c>
      <c r="K2151" s="479">
        <v>39.5171428571429</v>
      </c>
      <c r="L2151" s="441"/>
    </row>
    <row r="2152" s="392" customFormat="1" ht="30" customHeight="1" spans="1:12">
      <c r="A2152" s="421" t="s">
        <v>15</v>
      </c>
      <c r="B2152" s="422">
        <v>310511008</v>
      </c>
      <c r="C2152" s="423" t="s">
        <v>3227</v>
      </c>
      <c r="D2152" s="423" t="s">
        <v>3228</v>
      </c>
      <c r="E2152" s="423"/>
      <c r="F2152" s="424" t="s">
        <v>23</v>
      </c>
      <c r="G2152" s="478">
        <v>11</v>
      </c>
      <c r="H2152" s="478">
        <v>11</v>
      </c>
      <c r="I2152" s="478">
        <v>11</v>
      </c>
      <c r="J2152" s="479">
        <v>9.93</v>
      </c>
      <c r="K2152" s="479">
        <v>8.92285714285714</v>
      </c>
      <c r="L2152" s="441"/>
    </row>
    <row r="2153" s="392" customFormat="1" ht="30" customHeight="1" spans="1:12">
      <c r="A2153" s="421" t="s">
        <v>15</v>
      </c>
      <c r="B2153" s="422">
        <v>310511011</v>
      </c>
      <c r="C2153" s="423" t="s">
        <v>3229</v>
      </c>
      <c r="D2153" s="423" t="s">
        <v>3230</v>
      </c>
      <c r="E2153" s="423"/>
      <c r="F2153" s="424" t="s">
        <v>3089</v>
      </c>
      <c r="G2153" s="478">
        <v>34</v>
      </c>
      <c r="H2153" s="478">
        <v>34</v>
      </c>
      <c r="I2153" s="478">
        <v>34</v>
      </c>
      <c r="J2153" s="479">
        <v>32.1333333333333</v>
      </c>
      <c r="K2153" s="479">
        <v>26.8475</v>
      </c>
      <c r="L2153" s="441"/>
    </row>
    <row r="2154" s="392" customFormat="1" ht="30" customHeight="1" spans="1:12">
      <c r="A2154" s="421" t="s">
        <v>15</v>
      </c>
      <c r="B2154" s="422">
        <v>3105110110</v>
      </c>
      <c r="C2154" s="423" t="s">
        <v>3231</v>
      </c>
      <c r="D2154" s="423" t="s">
        <v>3232</v>
      </c>
      <c r="E2154" s="423"/>
      <c r="F2154" s="424" t="s">
        <v>3089</v>
      </c>
      <c r="G2154" s="478">
        <v>68</v>
      </c>
      <c r="H2154" s="478">
        <v>68</v>
      </c>
      <c r="I2154" s="478">
        <v>68</v>
      </c>
      <c r="J2154" s="479">
        <v>63.55</v>
      </c>
      <c r="K2154" s="479">
        <v>55.08</v>
      </c>
      <c r="L2154" s="441"/>
    </row>
    <row r="2155" s="392" customFormat="1" ht="30" customHeight="1" spans="1:12">
      <c r="A2155" s="421" t="s">
        <v>15</v>
      </c>
      <c r="B2155" s="422">
        <v>310511012</v>
      </c>
      <c r="C2155" s="423" t="s">
        <v>3233</v>
      </c>
      <c r="D2155" s="423" t="s">
        <v>3234</v>
      </c>
      <c r="E2155" s="423"/>
      <c r="F2155" s="424" t="s">
        <v>3089</v>
      </c>
      <c r="G2155" s="478">
        <v>20</v>
      </c>
      <c r="H2155" s="478">
        <v>20</v>
      </c>
      <c r="I2155" s="478">
        <v>20</v>
      </c>
      <c r="J2155" s="479">
        <v>19.2666666666667</v>
      </c>
      <c r="K2155" s="479">
        <v>16.06125</v>
      </c>
      <c r="L2155" s="441"/>
    </row>
    <row r="2156" s="392" customFormat="1" ht="30" customHeight="1" spans="1:12">
      <c r="A2156" s="421" t="s">
        <v>15</v>
      </c>
      <c r="B2156" s="422">
        <v>310511013</v>
      </c>
      <c r="C2156" s="423" t="s">
        <v>3235</v>
      </c>
      <c r="D2156" s="423" t="s">
        <v>3236</v>
      </c>
      <c r="E2156" s="423"/>
      <c r="F2156" s="424" t="s">
        <v>3089</v>
      </c>
      <c r="G2156" s="478">
        <v>17</v>
      </c>
      <c r="H2156" s="478">
        <v>17</v>
      </c>
      <c r="I2156" s="478">
        <v>17</v>
      </c>
      <c r="J2156" s="479">
        <v>16.15</v>
      </c>
      <c r="K2156" s="479">
        <v>13.42375</v>
      </c>
      <c r="L2156" s="441"/>
    </row>
    <row r="2157" s="392" customFormat="1" ht="30" customHeight="1" spans="1:12">
      <c r="A2157" s="421" t="s">
        <v>15</v>
      </c>
      <c r="B2157" s="422">
        <v>310511014</v>
      </c>
      <c r="C2157" s="423" t="s">
        <v>3237</v>
      </c>
      <c r="D2157" s="423" t="s">
        <v>3238</v>
      </c>
      <c r="E2157" s="423"/>
      <c r="F2157" s="424" t="s">
        <v>3089</v>
      </c>
      <c r="G2157" s="478">
        <v>20</v>
      </c>
      <c r="H2157" s="478">
        <v>20</v>
      </c>
      <c r="I2157" s="478">
        <v>20</v>
      </c>
      <c r="J2157" s="479">
        <v>18.7666666666667</v>
      </c>
      <c r="K2157" s="479">
        <v>16.59875</v>
      </c>
      <c r="L2157" s="441"/>
    </row>
    <row r="2158" s="392" customFormat="1" ht="30" customHeight="1" spans="1:12">
      <c r="A2158" s="421" t="s">
        <v>15</v>
      </c>
      <c r="B2158" s="422">
        <v>310511015</v>
      </c>
      <c r="C2158" s="423" t="s">
        <v>3239</v>
      </c>
      <c r="D2158" s="423" t="s">
        <v>3240</v>
      </c>
      <c r="E2158" s="423"/>
      <c r="F2158" s="424" t="s">
        <v>3097</v>
      </c>
      <c r="G2158" s="478">
        <v>17</v>
      </c>
      <c r="H2158" s="478">
        <v>17</v>
      </c>
      <c r="I2158" s="478">
        <v>17</v>
      </c>
      <c r="J2158" s="479">
        <v>16.15</v>
      </c>
      <c r="K2158" s="479">
        <v>13.42375</v>
      </c>
      <c r="L2158" s="441"/>
    </row>
    <row r="2159" s="392" customFormat="1" ht="30" customHeight="1" spans="1:12">
      <c r="A2159" s="421" t="s">
        <v>15</v>
      </c>
      <c r="B2159" s="422">
        <v>310511016</v>
      </c>
      <c r="C2159" s="423" t="s">
        <v>3241</v>
      </c>
      <c r="D2159" s="423" t="s">
        <v>3242</v>
      </c>
      <c r="E2159" s="423" t="s">
        <v>3191</v>
      </c>
      <c r="F2159" s="424" t="s">
        <v>3097</v>
      </c>
      <c r="G2159" s="478">
        <v>20</v>
      </c>
      <c r="H2159" s="478">
        <v>20</v>
      </c>
      <c r="I2159" s="478">
        <v>20</v>
      </c>
      <c r="J2159" s="479">
        <v>19.2666666666667</v>
      </c>
      <c r="K2159" s="479">
        <v>15.78625</v>
      </c>
      <c r="L2159" s="441"/>
    </row>
    <row r="2160" s="392" customFormat="1" ht="30" customHeight="1" spans="1:12">
      <c r="A2160" s="421" t="s">
        <v>15</v>
      </c>
      <c r="B2160" s="422">
        <v>310511017</v>
      </c>
      <c r="C2160" s="423" t="s">
        <v>3243</v>
      </c>
      <c r="D2160" s="423"/>
      <c r="E2160" s="423" t="s">
        <v>3244</v>
      </c>
      <c r="F2160" s="424" t="s">
        <v>3097</v>
      </c>
      <c r="G2160" s="478">
        <v>20</v>
      </c>
      <c r="H2160" s="478">
        <v>20</v>
      </c>
      <c r="I2160" s="478">
        <v>20</v>
      </c>
      <c r="J2160" s="479">
        <v>19.2666666666667</v>
      </c>
      <c r="K2160" s="479">
        <v>16.06125</v>
      </c>
      <c r="L2160" s="441"/>
    </row>
    <row r="2161" s="392" customFormat="1" ht="30" customHeight="1" spans="1:12">
      <c r="A2161" s="421" t="s">
        <v>284</v>
      </c>
      <c r="B2161" s="422">
        <v>310511018</v>
      </c>
      <c r="C2161" s="423" t="s">
        <v>3245</v>
      </c>
      <c r="D2161" s="423" t="s">
        <v>3246</v>
      </c>
      <c r="E2161" s="423"/>
      <c r="F2161" s="424" t="s">
        <v>3097</v>
      </c>
      <c r="G2161" s="478">
        <v>145.2</v>
      </c>
      <c r="H2161" s="478">
        <v>145.2</v>
      </c>
      <c r="I2161" s="478">
        <v>145.2</v>
      </c>
      <c r="J2161" s="480">
        <v>117</v>
      </c>
      <c r="K2161" s="479">
        <v>91.3414285714286</v>
      </c>
      <c r="L2161" s="441"/>
    </row>
    <row r="2162" s="392" customFormat="1" ht="30" customHeight="1" spans="1:12">
      <c r="A2162" s="421" t="s">
        <v>174</v>
      </c>
      <c r="B2162" s="422">
        <v>310511019</v>
      </c>
      <c r="C2162" s="423" t="s">
        <v>3247</v>
      </c>
      <c r="D2162" s="423" t="s">
        <v>3248</v>
      </c>
      <c r="E2162" s="423" t="s">
        <v>3191</v>
      </c>
      <c r="F2162" s="424" t="s">
        <v>3097</v>
      </c>
      <c r="G2162" s="478">
        <v>15</v>
      </c>
      <c r="H2162" s="478">
        <v>15</v>
      </c>
      <c r="I2162" s="478">
        <v>15</v>
      </c>
      <c r="J2162" s="479">
        <v>13.8666666666667</v>
      </c>
      <c r="K2162" s="479">
        <v>11.48375</v>
      </c>
      <c r="L2162" s="441"/>
    </row>
    <row r="2163" s="392" customFormat="1" ht="30" customHeight="1" spans="1:12">
      <c r="A2163" s="421" t="s">
        <v>369</v>
      </c>
      <c r="B2163" s="422">
        <v>310511020</v>
      </c>
      <c r="C2163" s="423" t="s">
        <v>3249</v>
      </c>
      <c r="D2163" s="423" t="s">
        <v>3250</v>
      </c>
      <c r="E2163" s="423"/>
      <c r="F2163" s="424" t="s">
        <v>3097</v>
      </c>
      <c r="G2163" s="478">
        <v>18</v>
      </c>
      <c r="H2163" s="478">
        <v>18</v>
      </c>
      <c r="I2163" s="478">
        <v>18</v>
      </c>
      <c r="J2163" s="479">
        <v>16.5166666666667</v>
      </c>
      <c r="K2163" s="479">
        <v>14.6025</v>
      </c>
      <c r="L2163" s="441"/>
    </row>
    <row r="2164" s="392" customFormat="1" ht="53.25" customHeight="1" spans="1:12">
      <c r="A2164" s="421" t="s">
        <v>15</v>
      </c>
      <c r="B2164" s="422">
        <v>310511021</v>
      </c>
      <c r="C2164" s="423" t="s">
        <v>3251</v>
      </c>
      <c r="D2164" s="423" t="s">
        <v>3252</v>
      </c>
      <c r="E2164" s="423" t="s">
        <v>3253</v>
      </c>
      <c r="F2164" s="424" t="s">
        <v>3097</v>
      </c>
      <c r="G2164" s="478">
        <v>34</v>
      </c>
      <c r="H2164" s="478">
        <v>34</v>
      </c>
      <c r="I2164" s="478">
        <v>34</v>
      </c>
      <c r="J2164" s="479">
        <v>31.76</v>
      </c>
      <c r="K2164" s="479">
        <v>26.8475</v>
      </c>
      <c r="L2164" s="441"/>
    </row>
    <row r="2165" s="392" customFormat="1" ht="30" customHeight="1" spans="1:12">
      <c r="A2165" s="421" t="s">
        <v>15</v>
      </c>
      <c r="B2165" s="422">
        <v>310511022</v>
      </c>
      <c r="C2165" s="423" t="s">
        <v>3254</v>
      </c>
      <c r="D2165" s="423" t="s">
        <v>3255</v>
      </c>
      <c r="E2165" s="423" t="s">
        <v>3185</v>
      </c>
      <c r="F2165" s="424" t="s">
        <v>3097</v>
      </c>
      <c r="G2165" s="478">
        <v>16.2</v>
      </c>
      <c r="H2165" s="478">
        <v>16.2</v>
      </c>
      <c r="I2165" s="478">
        <v>16.2</v>
      </c>
      <c r="J2165" s="479">
        <v>12.4266666666667</v>
      </c>
      <c r="K2165" s="479">
        <v>9.19142857142857</v>
      </c>
      <c r="L2165" s="441"/>
    </row>
    <row r="2166" s="392" customFormat="1" ht="30" customHeight="1" spans="1:12">
      <c r="A2166" s="421" t="s">
        <v>284</v>
      </c>
      <c r="B2166" s="422">
        <v>310511023</v>
      </c>
      <c r="C2166" s="423" t="s">
        <v>3256</v>
      </c>
      <c r="D2166" s="423" t="s">
        <v>3257</v>
      </c>
      <c r="E2166" s="423" t="s">
        <v>3258</v>
      </c>
      <c r="F2166" s="424" t="s">
        <v>3097</v>
      </c>
      <c r="G2166" s="478">
        <v>102</v>
      </c>
      <c r="H2166" s="478">
        <v>102</v>
      </c>
      <c r="I2166" s="478">
        <v>102</v>
      </c>
      <c r="J2166" s="479">
        <v>87.0766666666667</v>
      </c>
      <c r="K2166" s="479">
        <v>73.2471428571429</v>
      </c>
      <c r="L2166" s="441"/>
    </row>
    <row r="2167" s="392" customFormat="1" ht="30" customHeight="1" spans="1:12">
      <c r="A2167" s="421" t="s">
        <v>15</v>
      </c>
      <c r="B2167" s="422">
        <v>310511024</v>
      </c>
      <c r="C2167" s="423" t="s">
        <v>3259</v>
      </c>
      <c r="D2167" s="423" t="s">
        <v>3260</v>
      </c>
      <c r="E2167" s="423"/>
      <c r="F2167" s="424" t="s">
        <v>23</v>
      </c>
      <c r="G2167" s="478">
        <v>17</v>
      </c>
      <c r="H2167" s="478">
        <v>17</v>
      </c>
      <c r="I2167" s="478">
        <v>17</v>
      </c>
      <c r="J2167" s="479">
        <v>15.4133333333333</v>
      </c>
      <c r="K2167" s="479">
        <v>13.7271428571429</v>
      </c>
      <c r="L2167" s="441"/>
    </row>
    <row r="2168" s="392" customFormat="1" ht="30" customHeight="1" spans="1:12">
      <c r="A2168" s="421" t="s">
        <v>15</v>
      </c>
      <c r="B2168" s="422">
        <v>310511025</v>
      </c>
      <c r="C2168" s="423" t="s">
        <v>3261</v>
      </c>
      <c r="D2168" s="423" t="s">
        <v>3262</v>
      </c>
      <c r="E2168" s="423" t="s">
        <v>3263</v>
      </c>
      <c r="F2168" s="424" t="s">
        <v>3097</v>
      </c>
      <c r="G2168" s="478">
        <v>111</v>
      </c>
      <c r="H2168" s="478">
        <v>111</v>
      </c>
      <c r="I2168" s="478">
        <v>111</v>
      </c>
      <c r="J2168" s="480">
        <v>103</v>
      </c>
      <c r="K2168" s="479">
        <v>89.5971428571429</v>
      </c>
      <c r="L2168" s="441"/>
    </row>
    <row r="2169" s="392" customFormat="1" ht="30" customHeight="1" spans="1:12">
      <c r="A2169" s="421" t="s">
        <v>284</v>
      </c>
      <c r="B2169" s="422">
        <v>310511026</v>
      </c>
      <c r="C2169" s="423" t="s">
        <v>3264</v>
      </c>
      <c r="D2169" s="423" t="s">
        <v>3265</v>
      </c>
      <c r="E2169" s="423" t="s">
        <v>3266</v>
      </c>
      <c r="F2169" s="424" t="s">
        <v>3089</v>
      </c>
      <c r="G2169" s="478">
        <v>27</v>
      </c>
      <c r="H2169" s="478">
        <v>27</v>
      </c>
      <c r="I2169" s="478">
        <v>27</v>
      </c>
      <c r="J2169" s="479">
        <v>23.37</v>
      </c>
      <c r="K2169" s="479">
        <v>21.0975</v>
      </c>
      <c r="L2169" s="441"/>
    </row>
    <row r="2170" s="392" customFormat="1" ht="30" customHeight="1" spans="1:12">
      <c r="A2170" s="421" t="s">
        <v>284</v>
      </c>
      <c r="B2170" s="422">
        <v>310511027</v>
      </c>
      <c r="C2170" s="423" t="s">
        <v>3267</v>
      </c>
      <c r="D2170" s="423" t="s">
        <v>3268</v>
      </c>
      <c r="E2170" s="423" t="s">
        <v>3269</v>
      </c>
      <c r="F2170" s="424" t="s">
        <v>3089</v>
      </c>
      <c r="G2170" s="478">
        <v>43</v>
      </c>
      <c r="H2170" s="478">
        <v>43</v>
      </c>
      <c r="I2170" s="478">
        <v>43</v>
      </c>
      <c r="J2170" s="479">
        <v>36.8266666666667</v>
      </c>
      <c r="K2170" s="479">
        <v>33.36875</v>
      </c>
      <c r="L2170" s="441"/>
    </row>
    <row r="2171" s="392" customFormat="1" ht="30" customHeight="1" spans="1:12">
      <c r="A2171" s="421" t="s">
        <v>15</v>
      </c>
      <c r="B2171" s="422">
        <v>310512</v>
      </c>
      <c r="C2171" s="423" t="s">
        <v>3270</v>
      </c>
      <c r="D2171" s="423"/>
      <c r="E2171" s="423"/>
      <c r="F2171" s="424"/>
      <c r="G2171" s="478"/>
      <c r="H2171" s="478"/>
      <c r="I2171" s="478"/>
      <c r="J2171" s="478"/>
      <c r="K2171" s="478"/>
      <c r="L2171" s="441"/>
    </row>
    <row r="2172" s="392" customFormat="1" ht="59.25" customHeight="1" spans="1:12">
      <c r="A2172" s="421" t="s">
        <v>15</v>
      </c>
      <c r="B2172" s="422">
        <v>310512001</v>
      </c>
      <c r="C2172" s="423" t="s">
        <v>3271</v>
      </c>
      <c r="D2172" s="423" t="s">
        <v>3272</v>
      </c>
      <c r="E2172" s="423" t="s">
        <v>3273</v>
      </c>
      <c r="F2172" s="424" t="s">
        <v>3097</v>
      </c>
      <c r="G2172" s="478">
        <v>54</v>
      </c>
      <c r="H2172" s="478">
        <v>54</v>
      </c>
      <c r="I2172" s="478">
        <v>54</v>
      </c>
      <c r="J2172" s="479">
        <v>49.4333333333333</v>
      </c>
      <c r="K2172" s="480">
        <v>38.9775</v>
      </c>
      <c r="L2172" s="441"/>
    </row>
    <row r="2173" s="392" customFormat="1" ht="51.75" customHeight="1" spans="1:12">
      <c r="A2173" s="421" t="s">
        <v>15</v>
      </c>
      <c r="B2173" s="422">
        <v>310512002</v>
      </c>
      <c r="C2173" s="423" t="s">
        <v>3274</v>
      </c>
      <c r="D2173" s="423" t="s">
        <v>3275</v>
      </c>
      <c r="E2173" s="423" t="s">
        <v>3276</v>
      </c>
      <c r="F2173" s="424" t="s">
        <v>3089</v>
      </c>
      <c r="G2173" s="478">
        <v>20</v>
      </c>
      <c r="H2173" s="478">
        <v>20</v>
      </c>
      <c r="I2173" s="478">
        <v>20</v>
      </c>
      <c r="J2173" s="479">
        <v>18.6</v>
      </c>
      <c r="K2173" s="479">
        <v>14.33</v>
      </c>
      <c r="L2173" s="441"/>
    </row>
    <row r="2174" s="392" customFormat="1" ht="53.25" customHeight="1" spans="1:12">
      <c r="A2174" s="421" t="s">
        <v>15</v>
      </c>
      <c r="B2174" s="422">
        <v>310512003</v>
      </c>
      <c r="C2174" s="423" t="s">
        <v>3277</v>
      </c>
      <c r="D2174" s="423" t="s">
        <v>3278</v>
      </c>
      <c r="E2174" s="423" t="s">
        <v>3185</v>
      </c>
      <c r="F2174" s="424" t="s">
        <v>3089</v>
      </c>
      <c r="G2174" s="478">
        <v>62.1</v>
      </c>
      <c r="H2174" s="478">
        <v>62.1</v>
      </c>
      <c r="I2174" s="478">
        <v>62.1</v>
      </c>
      <c r="J2174" s="479">
        <v>53.4966666666667</v>
      </c>
      <c r="K2174" s="479">
        <v>40.3457142857143</v>
      </c>
      <c r="L2174" s="441"/>
    </row>
    <row r="2175" s="392" customFormat="1" ht="47.25" customHeight="1" spans="1:12">
      <c r="A2175" s="421" t="s">
        <v>15</v>
      </c>
      <c r="B2175" s="422">
        <v>310512004</v>
      </c>
      <c r="C2175" s="423" t="s">
        <v>3279</v>
      </c>
      <c r="D2175" s="423" t="s">
        <v>3280</v>
      </c>
      <c r="E2175" s="423" t="s">
        <v>3185</v>
      </c>
      <c r="F2175" s="424" t="s">
        <v>3089</v>
      </c>
      <c r="G2175" s="478">
        <v>54</v>
      </c>
      <c r="H2175" s="478">
        <v>54</v>
      </c>
      <c r="I2175" s="478">
        <v>54</v>
      </c>
      <c r="J2175" s="480">
        <v>50.0333333333333</v>
      </c>
      <c r="K2175" s="480">
        <v>38.9525</v>
      </c>
      <c r="L2175" s="441"/>
    </row>
    <row r="2176" s="392" customFormat="1" ht="54.75" customHeight="1" spans="1:12">
      <c r="A2176" s="421" t="s">
        <v>15</v>
      </c>
      <c r="B2176" s="422">
        <v>310512008</v>
      </c>
      <c r="C2176" s="423" t="s">
        <v>3281</v>
      </c>
      <c r="D2176" s="423" t="s">
        <v>3282</v>
      </c>
      <c r="E2176" s="423" t="s">
        <v>3283</v>
      </c>
      <c r="F2176" s="424" t="s">
        <v>3089</v>
      </c>
      <c r="G2176" s="478">
        <v>258</v>
      </c>
      <c r="H2176" s="478">
        <v>258</v>
      </c>
      <c r="I2176" s="478">
        <v>258</v>
      </c>
      <c r="J2176" s="480">
        <v>234</v>
      </c>
      <c r="K2176" s="480">
        <v>187</v>
      </c>
      <c r="L2176" s="441"/>
    </row>
    <row r="2177" s="392" customFormat="1" ht="57.75" customHeight="1" spans="1:12">
      <c r="A2177" s="421" t="s">
        <v>15</v>
      </c>
      <c r="B2177" s="422">
        <v>310512009</v>
      </c>
      <c r="C2177" s="423" t="s">
        <v>3284</v>
      </c>
      <c r="D2177" s="423" t="s">
        <v>3285</v>
      </c>
      <c r="E2177" s="423" t="s">
        <v>3286</v>
      </c>
      <c r="F2177" s="424" t="s">
        <v>3097</v>
      </c>
      <c r="G2177" s="478">
        <v>67.8</v>
      </c>
      <c r="H2177" s="478">
        <v>67.8</v>
      </c>
      <c r="I2177" s="478">
        <v>67.8</v>
      </c>
      <c r="J2177" s="479">
        <v>58.84</v>
      </c>
      <c r="K2177" s="479">
        <v>42.69375</v>
      </c>
      <c r="L2177" s="441"/>
    </row>
    <row r="2178" s="392" customFormat="1" ht="48.75" customHeight="1" spans="1:12">
      <c r="A2178" s="421" t="s">
        <v>15</v>
      </c>
      <c r="B2178" s="422">
        <v>310512010</v>
      </c>
      <c r="C2178" s="423" t="s">
        <v>3287</v>
      </c>
      <c r="D2178" s="423" t="s">
        <v>3288</v>
      </c>
      <c r="E2178" s="423" t="s">
        <v>3289</v>
      </c>
      <c r="F2178" s="424" t="s">
        <v>3079</v>
      </c>
      <c r="G2178" s="478">
        <v>150</v>
      </c>
      <c r="H2178" s="478">
        <v>150</v>
      </c>
      <c r="I2178" s="478">
        <v>150</v>
      </c>
      <c r="J2178" s="480">
        <v>135</v>
      </c>
      <c r="K2178" s="480">
        <v>108</v>
      </c>
      <c r="L2178" s="441"/>
    </row>
    <row r="2179" s="392" customFormat="1" ht="30" customHeight="1" spans="1:12">
      <c r="A2179" s="421" t="s">
        <v>15</v>
      </c>
      <c r="B2179" s="422">
        <v>310512011</v>
      </c>
      <c r="C2179" s="423" t="s">
        <v>3290</v>
      </c>
      <c r="D2179" s="423"/>
      <c r="E2179" s="423"/>
      <c r="F2179" s="424" t="s">
        <v>3089</v>
      </c>
      <c r="G2179" s="478">
        <v>54</v>
      </c>
      <c r="H2179" s="478">
        <v>54</v>
      </c>
      <c r="I2179" s="478">
        <v>54</v>
      </c>
      <c r="J2179" s="479">
        <v>49.4333333333333</v>
      </c>
      <c r="K2179" s="479">
        <v>39.5171428571429</v>
      </c>
      <c r="L2179" s="441"/>
    </row>
    <row r="2180" s="392" customFormat="1" ht="30" customHeight="1" spans="1:12">
      <c r="A2180" s="421" t="s">
        <v>15</v>
      </c>
      <c r="B2180" s="422">
        <v>310513</v>
      </c>
      <c r="C2180" s="423" t="s">
        <v>3291</v>
      </c>
      <c r="D2180" s="423"/>
      <c r="E2180" s="423"/>
      <c r="F2180" s="424"/>
      <c r="G2180" s="478"/>
      <c r="H2180" s="478"/>
      <c r="I2180" s="478"/>
      <c r="J2180" s="478"/>
      <c r="K2180" s="478"/>
      <c r="L2180" s="441"/>
    </row>
    <row r="2181" s="396" customFormat="1" ht="30" customHeight="1" spans="1:12">
      <c r="A2181" s="421" t="s">
        <v>15</v>
      </c>
      <c r="B2181" s="422">
        <v>310513002</v>
      </c>
      <c r="C2181" s="423" t="s">
        <v>3292</v>
      </c>
      <c r="D2181" s="423" t="s">
        <v>3293</v>
      </c>
      <c r="E2181" s="423"/>
      <c r="F2181" s="424" t="s">
        <v>3089</v>
      </c>
      <c r="G2181" s="478">
        <v>7.5</v>
      </c>
      <c r="H2181" s="478">
        <v>7.5</v>
      </c>
      <c r="I2181" s="478">
        <v>7.5</v>
      </c>
      <c r="J2181" s="478">
        <v>7.1</v>
      </c>
      <c r="K2181" s="478">
        <v>6.3</v>
      </c>
      <c r="L2181" s="441"/>
    </row>
    <row r="2182" s="392" customFormat="1" ht="30" customHeight="1" spans="1:12">
      <c r="A2182" s="421" t="s">
        <v>15</v>
      </c>
      <c r="B2182" s="422">
        <v>310513003</v>
      </c>
      <c r="C2182" s="423" t="s">
        <v>3294</v>
      </c>
      <c r="D2182" s="423" t="s">
        <v>3295</v>
      </c>
      <c r="E2182" s="423" t="s">
        <v>3296</v>
      </c>
      <c r="F2182" s="424" t="s">
        <v>3089</v>
      </c>
      <c r="G2182" s="478">
        <v>14</v>
      </c>
      <c r="H2182" s="478">
        <v>14</v>
      </c>
      <c r="I2182" s="478">
        <v>14</v>
      </c>
      <c r="J2182" s="479">
        <v>12.5866666666667</v>
      </c>
      <c r="K2182" s="479">
        <v>9.6225</v>
      </c>
      <c r="L2182" s="441"/>
    </row>
    <row r="2183" s="392" customFormat="1" ht="30" customHeight="1" spans="1:12">
      <c r="A2183" s="421" t="s">
        <v>15</v>
      </c>
      <c r="B2183" s="422">
        <v>310513004</v>
      </c>
      <c r="C2183" s="423" t="s">
        <v>3297</v>
      </c>
      <c r="D2183" s="423" t="s">
        <v>3298</v>
      </c>
      <c r="E2183" s="423"/>
      <c r="F2183" s="424" t="s">
        <v>3089</v>
      </c>
      <c r="G2183" s="478">
        <v>3</v>
      </c>
      <c r="H2183" s="478">
        <v>3</v>
      </c>
      <c r="I2183" s="478">
        <v>3</v>
      </c>
      <c r="J2183" s="480">
        <v>3</v>
      </c>
      <c r="K2183" s="479">
        <v>2.72</v>
      </c>
      <c r="L2183" s="441"/>
    </row>
    <row r="2184" s="392" customFormat="1" ht="30" customHeight="1" spans="1:12">
      <c r="A2184" s="421" t="s">
        <v>15</v>
      </c>
      <c r="B2184" s="422">
        <v>310513006</v>
      </c>
      <c r="C2184" s="423" t="s">
        <v>3299</v>
      </c>
      <c r="D2184" s="423" t="s">
        <v>3300</v>
      </c>
      <c r="E2184" s="423" t="s">
        <v>3301</v>
      </c>
      <c r="F2184" s="424" t="s">
        <v>3089</v>
      </c>
      <c r="G2184" s="478">
        <v>10</v>
      </c>
      <c r="H2184" s="478">
        <v>10</v>
      </c>
      <c r="I2184" s="478">
        <v>10</v>
      </c>
      <c r="J2184" s="479">
        <v>9.12666666666667</v>
      </c>
      <c r="K2184" s="479">
        <v>6.5475</v>
      </c>
      <c r="L2184" s="441"/>
    </row>
    <row r="2185" s="392" customFormat="1" ht="30" customHeight="1" spans="1:12">
      <c r="A2185" s="421" t="s">
        <v>15</v>
      </c>
      <c r="B2185" s="422">
        <v>310513007</v>
      </c>
      <c r="C2185" s="423" t="s">
        <v>3302</v>
      </c>
      <c r="D2185" s="423" t="s">
        <v>3303</v>
      </c>
      <c r="E2185" s="423" t="s">
        <v>3191</v>
      </c>
      <c r="F2185" s="424" t="s">
        <v>3089</v>
      </c>
      <c r="G2185" s="478">
        <v>7</v>
      </c>
      <c r="H2185" s="478">
        <v>7</v>
      </c>
      <c r="I2185" s="478">
        <v>7</v>
      </c>
      <c r="J2185" s="479">
        <v>6.55333333333333</v>
      </c>
      <c r="K2185" s="479">
        <v>5.63875</v>
      </c>
      <c r="L2185" s="441"/>
    </row>
    <row r="2186" s="396" customFormat="1" ht="30" customHeight="1" spans="1:12">
      <c r="A2186" s="421" t="s">
        <v>15</v>
      </c>
      <c r="B2186" s="422">
        <v>310513008</v>
      </c>
      <c r="C2186" s="423" t="s">
        <v>3304</v>
      </c>
      <c r="D2186" s="423" t="s">
        <v>3305</v>
      </c>
      <c r="E2186" s="423"/>
      <c r="F2186" s="424" t="s">
        <v>3089</v>
      </c>
      <c r="G2186" s="425">
        <v>15</v>
      </c>
      <c r="H2186" s="425">
        <v>15</v>
      </c>
      <c r="I2186" s="425">
        <v>15</v>
      </c>
      <c r="J2186" s="425">
        <v>13.8</v>
      </c>
      <c r="K2186" s="425">
        <v>12.2</v>
      </c>
      <c r="L2186" s="441"/>
    </row>
    <row r="2187" s="392" customFormat="1" ht="30" customHeight="1" spans="1:12">
      <c r="A2187" s="421" t="s">
        <v>15</v>
      </c>
      <c r="B2187" s="422">
        <v>310514</v>
      </c>
      <c r="C2187" s="423" t="s">
        <v>3306</v>
      </c>
      <c r="D2187" s="423"/>
      <c r="E2187" s="423"/>
      <c r="F2187" s="424"/>
      <c r="G2187" s="478"/>
      <c r="H2187" s="478"/>
      <c r="I2187" s="478"/>
      <c r="J2187" s="478"/>
      <c r="K2187" s="478"/>
      <c r="L2187" s="441"/>
    </row>
    <row r="2188" s="392" customFormat="1" ht="30" customHeight="1" spans="1:12">
      <c r="A2188" s="421" t="s">
        <v>15</v>
      </c>
      <c r="B2188" s="422">
        <v>310514002</v>
      </c>
      <c r="C2188" s="423" t="s">
        <v>3307</v>
      </c>
      <c r="D2188" s="423"/>
      <c r="E2188" s="423" t="s">
        <v>3191</v>
      </c>
      <c r="F2188" s="424" t="s">
        <v>23</v>
      </c>
      <c r="G2188" s="478">
        <v>7</v>
      </c>
      <c r="H2188" s="478">
        <v>7</v>
      </c>
      <c r="I2188" s="478">
        <v>7</v>
      </c>
      <c r="J2188" s="479">
        <v>6.55333333333333</v>
      </c>
      <c r="K2188" s="479">
        <v>5.60166666666667</v>
      </c>
      <c r="L2188" s="441"/>
    </row>
    <row r="2189" s="392" customFormat="1" ht="30" customHeight="1" spans="1:12">
      <c r="A2189" s="421" t="s">
        <v>15</v>
      </c>
      <c r="B2189" s="422">
        <v>310514003</v>
      </c>
      <c r="C2189" s="423" t="s">
        <v>3308</v>
      </c>
      <c r="D2189" s="423" t="s">
        <v>3309</v>
      </c>
      <c r="E2189" s="423"/>
      <c r="F2189" s="424" t="s">
        <v>607</v>
      </c>
      <c r="G2189" s="478">
        <v>7</v>
      </c>
      <c r="H2189" s="478">
        <v>7</v>
      </c>
      <c r="I2189" s="478">
        <v>7</v>
      </c>
      <c r="J2189" s="479">
        <v>6.55333333333333</v>
      </c>
      <c r="K2189" s="479">
        <v>5.34166666666667</v>
      </c>
      <c r="L2189" s="441"/>
    </row>
    <row r="2190" s="392" customFormat="1" ht="30" customHeight="1" spans="1:12">
      <c r="A2190" s="421" t="s">
        <v>15</v>
      </c>
      <c r="B2190" s="422">
        <v>310515</v>
      </c>
      <c r="C2190" s="423" t="s">
        <v>3310</v>
      </c>
      <c r="D2190" s="423"/>
      <c r="E2190" s="423"/>
      <c r="F2190" s="424"/>
      <c r="G2190" s="478"/>
      <c r="H2190" s="478"/>
      <c r="I2190" s="478"/>
      <c r="J2190" s="478"/>
      <c r="K2190" s="478"/>
      <c r="L2190" s="441"/>
    </row>
    <row r="2191" s="392" customFormat="1" ht="30" customHeight="1" spans="1:12">
      <c r="A2191" s="421" t="s">
        <v>15</v>
      </c>
      <c r="B2191" s="422">
        <v>310515001</v>
      </c>
      <c r="C2191" s="423" t="s">
        <v>3311</v>
      </c>
      <c r="D2191" s="423" t="s">
        <v>3312</v>
      </c>
      <c r="E2191" s="423"/>
      <c r="F2191" s="424" t="s">
        <v>23</v>
      </c>
      <c r="G2191" s="478">
        <v>41</v>
      </c>
      <c r="H2191" s="478">
        <v>41</v>
      </c>
      <c r="I2191" s="478">
        <v>41</v>
      </c>
      <c r="J2191" s="479">
        <v>38.5</v>
      </c>
      <c r="K2191" s="479">
        <v>31.19875</v>
      </c>
      <c r="L2191" s="441" t="s">
        <v>3312</v>
      </c>
    </row>
    <row r="2192" s="392" customFormat="1" ht="30" customHeight="1" spans="1:12">
      <c r="A2192" s="421" t="s">
        <v>15</v>
      </c>
      <c r="B2192" s="422">
        <v>310515002</v>
      </c>
      <c r="C2192" s="423" t="s">
        <v>3313</v>
      </c>
      <c r="D2192" s="423" t="s">
        <v>3314</v>
      </c>
      <c r="E2192" s="423" t="s">
        <v>179</v>
      </c>
      <c r="F2192" s="424" t="s">
        <v>3089</v>
      </c>
      <c r="G2192" s="478">
        <v>17</v>
      </c>
      <c r="H2192" s="478">
        <v>17</v>
      </c>
      <c r="I2192" s="478">
        <v>17</v>
      </c>
      <c r="J2192" s="479">
        <v>16.0966666666667</v>
      </c>
      <c r="K2192" s="480">
        <v>13.01125</v>
      </c>
      <c r="L2192" s="441"/>
    </row>
    <row r="2193" s="392" customFormat="1" ht="30" customHeight="1" spans="1:12">
      <c r="A2193" s="421" t="s">
        <v>15</v>
      </c>
      <c r="B2193" s="422">
        <v>310515003</v>
      </c>
      <c r="C2193" s="423" t="s">
        <v>3315</v>
      </c>
      <c r="D2193" s="423" t="s">
        <v>3316</v>
      </c>
      <c r="E2193" s="423" t="s">
        <v>3317</v>
      </c>
      <c r="F2193" s="424" t="s">
        <v>3089</v>
      </c>
      <c r="G2193" s="478">
        <v>17</v>
      </c>
      <c r="H2193" s="478">
        <v>17</v>
      </c>
      <c r="I2193" s="478">
        <v>17</v>
      </c>
      <c r="J2193" s="479">
        <v>15.6833333333333</v>
      </c>
      <c r="K2193" s="480">
        <v>12.97375</v>
      </c>
      <c r="L2193" s="441"/>
    </row>
    <row r="2194" s="392" customFormat="1" ht="30" customHeight="1" spans="1:12">
      <c r="A2194" s="421" t="s">
        <v>15</v>
      </c>
      <c r="B2194" s="422">
        <v>310515004</v>
      </c>
      <c r="C2194" s="423" t="s">
        <v>3318</v>
      </c>
      <c r="D2194" s="423"/>
      <c r="E2194" s="423"/>
      <c r="F2194" s="424" t="s">
        <v>23</v>
      </c>
      <c r="G2194" s="478">
        <v>27</v>
      </c>
      <c r="H2194" s="478">
        <v>27</v>
      </c>
      <c r="I2194" s="478">
        <v>27</v>
      </c>
      <c r="J2194" s="479">
        <v>24.64</v>
      </c>
      <c r="K2194" s="480">
        <v>22.0385714285714</v>
      </c>
      <c r="L2194" s="441"/>
    </row>
    <row r="2195" s="392" customFormat="1" ht="30" customHeight="1" spans="1:12">
      <c r="A2195" s="421" t="s">
        <v>15</v>
      </c>
      <c r="B2195" s="422">
        <v>310515005</v>
      </c>
      <c r="C2195" s="423" t="s">
        <v>3319</v>
      </c>
      <c r="D2195" s="423"/>
      <c r="E2195" s="423"/>
      <c r="F2195" s="424" t="s">
        <v>23</v>
      </c>
      <c r="G2195" s="478">
        <v>14</v>
      </c>
      <c r="H2195" s="478">
        <v>14</v>
      </c>
      <c r="I2195" s="478">
        <v>14</v>
      </c>
      <c r="J2195" s="479">
        <v>12.22</v>
      </c>
      <c r="K2195" s="479">
        <v>11.3966666666667</v>
      </c>
      <c r="L2195" s="441"/>
    </row>
    <row r="2196" s="392" customFormat="1" ht="45.75" customHeight="1" spans="1:12">
      <c r="A2196" s="421" t="s">
        <v>15</v>
      </c>
      <c r="B2196" s="422">
        <v>310515006</v>
      </c>
      <c r="C2196" s="423" t="s">
        <v>3320</v>
      </c>
      <c r="D2196" s="423" t="s">
        <v>3321</v>
      </c>
      <c r="E2196" s="423"/>
      <c r="F2196" s="424" t="s">
        <v>23</v>
      </c>
      <c r="G2196" s="478">
        <v>48</v>
      </c>
      <c r="H2196" s="478">
        <v>48</v>
      </c>
      <c r="I2196" s="478">
        <v>48</v>
      </c>
      <c r="J2196" s="480">
        <v>43.0466666666667</v>
      </c>
      <c r="K2196" s="479">
        <v>35.2683333333333</v>
      </c>
      <c r="L2196" s="441"/>
    </row>
    <row r="2197" s="392" customFormat="1" ht="51" customHeight="1" spans="1:12">
      <c r="A2197" s="421" t="s">
        <v>15</v>
      </c>
      <c r="B2197" s="422">
        <v>310515007</v>
      </c>
      <c r="C2197" s="423" t="s">
        <v>3322</v>
      </c>
      <c r="D2197" s="423" t="s">
        <v>3323</v>
      </c>
      <c r="E2197" s="423" t="s">
        <v>3185</v>
      </c>
      <c r="F2197" s="424" t="s">
        <v>23</v>
      </c>
      <c r="G2197" s="478">
        <v>41</v>
      </c>
      <c r="H2197" s="478">
        <v>41</v>
      </c>
      <c r="I2197" s="478">
        <v>41</v>
      </c>
      <c r="J2197" s="479">
        <v>37.38</v>
      </c>
      <c r="K2197" s="479">
        <v>30.2983333333333</v>
      </c>
      <c r="L2197" s="441"/>
    </row>
    <row r="2198" s="392" customFormat="1" ht="30" customHeight="1" spans="1:12">
      <c r="A2198" s="421" t="s">
        <v>15</v>
      </c>
      <c r="B2198" s="422">
        <v>310515008</v>
      </c>
      <c r="C2198" s="423" t="s">
        <v>3324</v>
      </c>
      <c r="D2198" s="423" t="s">
        <v>3325</v>
      </c>
      <c r="E2198" s="423"/>
      <c r="F2198" s="424" t="s">
        <v>607</v>
      </c>
      <c r="G2198" s="478">
        <v>20</v>
      </c>
      <c r="H2198" s="478">
        <v>20</v>
      </c>
      <c r="I2198" s="478">
        <v>20</v>
      </c>
      <c r="J2198" s="479">
        <v>18.6066666666667</v>
      </c>
      <c r="K2198" s="479">
        <v>15.6233333333333</v>
      </c>
      <c r="L2198" s="441"/>
    </row>
    <row r="2199" s="392" customFormat="1" ht="30" customHeight="1" spans="1:12">
      <c r="A2199" s="421" t="s">
        <v>15</v>
      </c>
      <c r="B2199" s="422">
        <v>310516</v>
      </c>
      <c r="C2199" s="423" t="s">
        <v>3326</v>
      </c>
      <c r="D2199" s="423"/>
      <c r="E2199" s="423"/>
      <c r="F2199" s="424"/>
      <c r="G2199" s="478"/>
      <c r="H2199" s="478"/>
      <c r="I2199" s="478"/>
      <c r="J2199" s="478"/>
      <c r="K2199" s="478"/>
      <c r="L2199" s="441"/>
    </row>
    <row r="2200" s="392" customFormat="1" ht="30" customHeight="1" spans="1:12">
      <c r="A2200" s="421" t="s">
        <v>15</v>
      </c>
      <c r="B2200" s="422">
        <v>310516001</v>
      </c>
      <c r="C2200" s="423" t="s">
        <v>3327</v>
      </c>
      <c r="D2200" s="423" t="s">
        <v>3328</v>
      </c>
      <c r="E2200" s="423"/>
      <c r="F2200" s="424" t="s">
        <v>499</v>
      </c>
      <c r="G2200" s="478">
        <v>27</v>
      </c>
      <c r="H2200" s="478">
        <v>27</v>
      </c>
      <c r="I2200" s="478">
        <v>27</v>
      </c>
      <c r="J2200" s="479">
        <v>24.6566666666667</v>
      </c>
      <c r="K2200" s="479">
        <v>21.34625</v>
      </c>
      <c r="L2200" s="441"/>
    </row>
    <row r="2201" s="392" customFormat="1" ht="30" customHeight="1" spans="1:12">
      <c r="A2201" s="421" t="s">
        <v>15</v>
      </c>
      <c r="B2201" s="422">
        <v>310516002</v>
      </c>
      <c r="C2201" s="423" t="s">
        <v>3329</v>
      </c>
      <c r="D2201" s="423"/>
      <c r="E2201" s="423"/>
      <c r="F2201" s="424" t="s">
        <v>499</v>
      </c>
      <c r="G2201" s="478">
        <v>34</v>
      </c>
      <c r="H2201" s="478">
        <v>34</v>
      </c>
      <c r="I2201" s="478">
        <v>34</v>
      </c>
      <c r="J2201" s="479">
        <v>31.26</v>
      </c>
      <c r="K2201" s="479">
        <v>26.3685714285714</v>
      </c>
      <c r="L2201" s="441"/>
    </row>
    <row r="2202" s="392" customFormat="1" ht="30" customHeight="1" spans="1:12">
      <c r="A2202" s="421" t="s">
        <v>15</v>
      </c>
      <c r="B2202" s="422">
        <v>310516003</v>
      </c>
      <c r="C2202" s="423" t="s">
        <v>3330</v>
      </c>
      <c r="D2202" s="423"/>
      <c r="E2202" s="423"/>
      <c r="F2202" s="424" t="s">
        <v>3331</v>
      </c>
      <c r="G2202" s="478">
        <v>14</v>
      </c>
      <c r="H2202" s="478">
        <v>14</v>
      </c>
      <c r="I2202" s="478">
        <v>14</v>
      </c>
      <c r="J2202" s="479">
        <v>12.5333333333333</v>
      </c>
      <c r="K2202" s="479">
        <v>11.4966666666667</v>
      </c>
      <c r="L2202" s="441"/>
    </row>
    <row r="2203" s="392" customFormat="1" ht="30" customHeight="1" spans="1:12">
      <c r="A2203" s="421" t="s">
        <v>15</v>
      </c>
      <c r="B2203" s="422">
        <v>310516004</v>
      </c>
      <c r="C2203" s="423" t="s">
        <v>3332</v>
      </c>
      <c r="D2203" s="423" t="s">
        <v>3333</v>
      </c>
      <c r="E2203" s="423" t="s">
        <v>3185</v>
      </c>
      <c r="F2203" s="424" t="s">
        <v>499</v>
      </c>
      <c r="G2203" s="478">
        <v>680</v>
      </c>
      <c r="H2203" s="478">
        <v>680</v>
      </c>
      <c r="I2203" s="478">
        <v>680</v>
      </c>
      <c r="J2203" s="478">
        <v>616</v>
      </c>
      <c r="K2203" s="478">
        <v>567</v>
      </c>
      <c r="L2203" s="441"/>
    </row>
    <row r="2204" s="392" customFormat="1" ht="30" customHeight="1" spans="1:12">
      <c r="A2204" s="421" t="s">
        <v>15</v>
      </c>
      <c r="B2204" s="422">
        <v>310517</v>
      </c>
      <c r="C2204" s="423" t="s">
        <v>3334</v>
      </c>
      <c r="D2204" s="423"/>
      <c r="E2204" s="423" t="s">
        <v>3335</v>
      </c>
      <c r="F2204" s="424"/>
      <c r="G2204" s="478"/>
      <c r="H2204" s="478"/>
      <c r="I2204" s="478"/>
      <c r="J2204" s="478"/>
      <c r="K2204" s="478"/>
      <c r="L2204" s="441"/>
    </row>
    <row r="2205" s="392" customFormat="1" ht="57.75" customHeight="1" spans="1:12">
      <c r="A2205" s="421" t="s">
        <v>15</v>
      </c>
      <c r="B2205" s="422">
        <v>310517001</v>
      </c>
      <c r="C2205" s="423" t="s">
        <v>3336</v>
      </c>
      <c r="D2205" s="423" t="s">
        <v>3337</v>
      </c>
      <c r="E2205" s="423"/>
      <c r="F2205" s="424" t="s">
        <v>3089</v>
      </c>
      <c r="G2205" s="478">
        <v>102</v>
      </c>
      <c r="H2205" s="478">
        <v>102</v>
      </c>
      <c r="I2205" s="478">
        <v>102</v>
      </c>
      <c r="J2205" s="479">
        <v>96.5666666666667</v>
      </c>
      <c r="K2205" s="479">
        <v>73.1175</v>
      </c>
      <c r="L2205" s="441"/>
    </row>
    <row r="2206" s="392" customFormat="1" ht="62.25" customHeight="1" spans="1:12">
      <c r="A2206" s="421" t="s">
        <v>15</v>
      </c>
      <c r="B2206" s="422">
        <v>310517002</v>
      </c>
      <c r="C2206" s="423" t="s">
        <v>3338</v>
      </c>
      <c r="D2206" s="423" t="s">
        <v>3339</v>
      </c>
      <c r="E2206" s="423"/>
      <c r="F2206" s="424" t="s">
        <v>3089</v>
      </c>
      <c r="G2206" s="478">
        <v>110.2</v>
      </c>
      <c r="H2206" s="478">
        <v>110.2</v>
      </c>
      <c r="I2206" s="478">
        <v>110.2</v>
      </c>
      <c r="J2206" s="479">
        <v>99.86</v>
      </c>
      <c r="K2206" s="479">
        <v>72.6057142857143</v>
      </c>
      <c r="L2206" s="441"/>
    </row>
    <row r="2207" s="392" customFormat="1" ht="51" customHeight="1" spans="1:12">
      <c r="A2207" s="421" t="s">
        <v>15</v>
      </c>
      <c r="B2207" s="422">
        <v>310517003</v>
      </c>
      <c r="C2207" s="423" t="s">
        <v>3340</v>
      </c>
      <c r="D2207" s="423" t="s">
        <v>3341</v>
      </c>
      <c r="E2207" s="423"/>
      <c r="F2207" s="424" t="s">
        <v>3089</v>
      </c>
      <c r="G2207" s="478">
        <v>58.3</v>
      </c>
      <c r="H2207" s="478">
        <v>58.3</v>
      </c>
      <c r="I2207" s="478">
        <v>58.3</v>
      </c>
      <c r="J2207" s="480">
        <v>53.0066666666667</v>
      </c>
      <c r="K2207" s="479">
        <v>37.7675</v>
      </c>
      <c r="L2207" s="441"/>
    </row>
    <row r="2208" s="392" customFormat="1" ht="30" customHeight="1" spans="1:12">
      <c r="A2208" s="421" t="s">
        <v>15</v>
      </c>
      <c r="B2208" s="422">
        <v>310517004</v>
      </c>
      <c r="C2208" s="423" t="s">
        <v>3342</v>
      </c>
      <c r="D2208" s="423" t="s">
        <v>3343</v>
      </c>
      <c r="E2208" s="423"/>
      <c r="F2208" s="424" t="s">
        <v>3089</v>
      </c>
      <c r="G2208" s="478">
        <v>88.6</v>
      </c>
      <c r="H2208" s="478">
        <v>88.6</v>
      </c>
      <c r="I2208" s="478">
        <v>88.6</v>
      </c>
      <c r="J2208" s="479">
        <v>77.8466666666667</v>
      </c>
      <c r="K2208" s="479">
        <v>56.80875</v>
      </c>
      <c r="L2208" s="441"/>
    </row>
    <row r="2209" s="392" customFormat="1" ht="57.75" customHeight="1" spans="1:12">
      <c r="A2209" s="421" t="s">
        <v>15</v>
      </c>
      <c r="B2209" s="422">
        <v>310517005</v>
      </c>
      <c r="C2209" s="423" t="s">
        <v>3344</v>
      </c>
      <c r="D2209" s="423" t="s">
        <v>3345</v>
      </c>
      <c r="E2209" s="423"/>
      <c r="F2209" s="424" t="s">
        <v>3089</v>
      </c>
      <c r="G2209" s="478">
        <v>110.2</v>
      </c>
      <c r="H2209" s="478">
        <v>110.2</v>
      </c>
      <c r="I2209" s="478">
        <v>110.2</v>
      </c>
      <c r="J2209" s="480">
        <v>100</v>
      </c>
      <c r="K2209" s="479">
        <v>71.78</v>
      </c>
      <c r="L2209" s="441"/>
    </row>
    <row r="2210" s="392" customFormat="1" ht="79.5" customHeight="1" spans="1:12">
      <c r="A2210" s="421" t="s">
        <v>15</v>
      </c>
      <c r="B2210" s="422">
        <v>310517006</v>
      </c>
      <c r="C2210" s="423" t="s">
        <v>3346</v>
      </c>
      <c r="D2210" s="423" t="s">
        <v>3347</v>
      </c>
      <c r="E2210" s="423"/>
      <c r="F2210" s="424" t="s">
        <v>3089</v>
      </c>
      <c r="G2210" s="478">
        <v>150</v>
      </c>
      <c r="H2210" s="478">
        <v>150</v>
      </c>
      <c r="I2210" s="478">
        <v>150</v>
      </c>
      <c r="J2210" s="480">
        <v>141</v>
      </c>
      <c r="K2210" s="480">
        <v>107</v>
      </c>
      <c r="L2210" s="441"/>
    </row>
    <row r="2211" s="392" customFormat="1" ht="30" customHeight="1" spans="1:12">
      <c r="A2211" s="421" t="s">
        <v>284</v>
      </c>
      <c r="B2211" s="422">
        <v>310517007</v>
      </c>
      <c r="C2211" s="423" t="s">
        <v>3348</v>
      </c>
      <c r="D2211" s="423" t="s">
        <v>3349</v>
      </c>
      <c r="E2211" s="423"/>
      <c r="F2211" s="424" t="s">
        <v>23</v>
      </c>
      <c r="G2211" s="478">
        <v>85</v>
      </c>
      <c r="H2211" s="478">
        <v>85</v>
      </c>
      <c r="I2211" s="478">
        <v>85</v>
      </c>
      <c r="J2211" s="479">
        <v>72.5666666666667</v>
      </c>
      <c r="K2211" s="480">
        <v>61.0457142857143</v>
      </c>
      <c r="L2211" s="441"/>
    </row>
    <row r="2212" s="392" customFormat="1" ht="67.5" customHeight="1" spans="1:12">
      <c r="A2212" s="421" t="s">
        <v>15</v>
      </c>
      <c r="B2212" s="422">
        <v>310517008</v>
      </c>
      <c r="C2212" s="423" t="s">
        <v>3350</v>
      </c>
      <c r="D2212" s="423" t="s">
        <v>3351</v>
      </c>
      <c r="E2212" s="423"/>
      <c r="F2212" s="424" t="s">
        <v>23</v>
      </c>
      <c r="G2212" s="478">
        <v>110.2</v>
      </c>
      <c r="H2212" s="478">
        <v>110.2</v>
      </c>
      <c r="I2212" s="478">
        <v>110.2</v>
      </c>
      <c r="J2212" s="480">
        <v>100</v>
      </c>
      <c r="K2212" s="479">
        <v>71.78</v>
      </c>
      <c r="L2212" s="441"/>
    </row>
    <row r="2213" s="392" customFormat="1" ht="30" customHeight="1" spans="1:12">
      <c r="A2213" s="421" t="s">
        <v>15</v>
      </c>
      <c r="B2213" s="422">
        <v>310517009</v>
      </c>
      <c r="C2213" s="423" t="s">
        <v>3352</v>
      </c>
      <c r="D2213" s="423" t="s">
        <v>3353</v>
      </c>
      <c r="E2213" s="423"/>
      <c r="F2213" s="424" t="s">
        <v>3089</v>
      </c>
      <c r="G2213" s="478">
        <v>10.8</v>
      </c>
      <c r="H2213" s="478">
        <v>10.8</v>
      </c>
      <c r="I2213" s="478">
        <v>10.8</v>
      </c>
      <c r="J2213" s="479">
        <v>9.63666666666667</v>
      </c>
      <c r="K2213" s="480">
        <v>6.955</v>
      </c>
      <c r="L2213" s="441" t="s">
        <v>3354</v>
      </c>
    </row>
    <row r="2214" s="392" customFormat="1" ht="30" customHeight="1" spans="1:12">
      <c r="A2214" s="421" t="s">
        <v>15</v>
      </c>
      <c r="B2214" s="422">
        <v>310518</v>
      </c>
      <c r="C2214" s="423" t="s">
        <v>3355</v>
      </c>
      <c r="D2214" s="423"/>
      <c r="E2214" s="423" t="s">
        <v>3356</v>
      </c>
      <c r="F2214" s="424"/>
      <c r="G2214" s="478"/>
      <c r="H2214" s="478"/>
      <c r="I2214" s="478"/>
      <c r="J2214" s="478"/>
      <c r="K2214" s="478"/>
      <c r="L2214" s="441"/>
    </row>
    <row r="2215" s="392" customFormat="1" ht="30" customHeight="1" spans="1:12">
      <c r="A2215" s="421" t="s">
        <v>15</v>
      </c>
      <c r="B2215" s="422">
        <v>310518001</v>
      </c>
      <c r="C2215" s="423" t="s">
        <v>3357</v>
      </c>
      <c r="D2215" s="423" t="s">
        <v>3358</v>
      </c>
      <c r="E2215" s="423"/>
      <c r="F2215" s="424" t="s">
        <v>3089</v>
      </c>
      <c r="G2215" s="478">
        <v>51.8</v>
      </c>
      <c r="H2215" s="478">
        <v>51.8</v>
      </c>
      <c r="I2215" s="478">
        <v>51.8</v>
      </c>
      <c r="J2215" s="479">
        <v>45.39</v>
      </c>
      <c r="K2215" s="479">
        <v>33.49875</v>
      </c>
      <c r="L2215" s="441"/>
    </row>
    <row r="2216" s="392" customFormat="1" ht="102.75" customHeight="1" spans="1:12">
      <c r="A2216" s="421" t="s">
        <v>15</v>
      </c>
      <c r="B2216" s="422">
        <v>310518002</v>
      </c>
      <c r="C2216" s="423" t="s">
        <v>3359</v>
      </c>
      <c r="D2216" s="423" t="s">
        <v>3360</v>
      </c>
      <c r="E2216" s="423"/>
      <c r="F2216" s="424" t="s">
        <v>3089</v>
      </c>
      <c r="G2216" s="478">
        <v>51.8</v>
      </c>
      <c r="H2216" s="478">
        <v>51.8</v>
      </c>
      <c r="I2216" s="478">
        <v>51.8</v>
      </c>
      <c r="J2216" s="479">
        <v>46.74</v>
      </c>
      <c r="K2216" s="479">
        <v>33.49875</v>
      </c>
      <c r="L2216" s="441"/>
    </row>
    <row r="2217" s="392" customFormat="1" ht="85.5" customHeight="1" spans="1:12">
      <c r="A2217" s="421" t="s">
        <v>15</v>
      </c>
      <c r="B2217" s="422">
        <v>310518003</v>
      </c>
      <c r="C2217" s="423" t="s">
        <v>3361</v>
      </c>
      <c r="D2217" s="423" t="s">
        <v>3362</v>
      </c>
      <c r="E2217" s="423"/>
      <c r="F2217" s="424" t="s">
        <v>3089</v>
      </c>
      <c r="G2217" s="478">
        <v>102.6</v>
      </c>
      <c r="H2217" s="478">
        <v>102.6</v>
      </c>
      <c r="I2217" s="478">
        <v>102.6</v>
      </c>
      <c r="J2217" s="479">
        <v>92.3081397333333</v>
      </c>
      <c r="K2217" s="479">
        <v>66.92375</v>
      </c>
      <c r="L2217" s="441"/>
    </row>
    <row r="2218" s="392" customFormat="1" ht="30" customHeight="1" spans="1:12">
      <c r="A2218" s="421" t="s">
        <v>15</v>
      </c>
      <c r="B2218" s="422">
        <v>310518004</v>
      </c>
      <c r="C2218" s="423" t="s">
        <v>3363</v>
      </c>
      <c r="D2218" s="423" t="s">
        <v>3364</v>
      </c>
      <c r="E2218" s="423"/>
      <c r="F2218" s="424" t="s">
        <v>3089</v>
      </c>
      <c r="G2218" s="478">
        <v>58.3</v>
      </c>
      <c r="H2218" s="478">
        <v>58.3</v>
      </c>
      <c r="I2218" s="478">
        <v>58.3</v>
      </c>
      <c r="J2218" s="479">
        <v>51.945</v>
      </c>
      <c r="K2218" s="479">
        <v>37.7675</v>
      </c>
      <c r="L2218" s="441"/>
    </row>
    <row r="2219" s="392" customFormat="1" ht="61.5" customHeight="1" spans="1:12">
      <c r="A2219" s="421" t="s">
        <v>15</v>
      </c>
      <c r="B2219" s="422">
        <v>310518005</v>
      </c>
      <c r="C2219" s="423" t="s">
        <v>3365</v>
      </c>
      <c r="D2219" s="423" t="s">
        <v>3366</v>
      </c>
      <c r="E2219" s="423"/>
      <c r="F2219" s="424" t="s">
        <v>3089</v>
      </c>
      <c r="G2219" s="478">
        <v>58.3</v>
      </c>
      <c r="H2219" s="478">
        <v>58.3</v>
      </c>
      <c r="I2219" s="478">
        <v>58.3</v>
      </c>
      <c r="J2219" s="479">
        <v>51.945</v>
      </c>
      <c r="K2219" s="479">
        <v>37.7675</v>
      </c>
      <c r="L2219" s="441"/>
    </row>
    <row r="2220" s="392" customFormat="1" ht="73.5" customHeight="1" spans="1:12">
      <c r="A2220" s="421" t="s">
        <v>15</v>
      </c>
      <c r="B2220" s="422">
        <v>310518006</v>
      </c>
      <c r="C2220" s="423" t="s">
        <v>3367</v>
      </c>
      <c r="D2220" s="423" t="s">
        <v>3368</v>
      </c>
      <c r="E2220" s="423"/>
      <c r="F2220" s="424" t="s">
        <v>3089</v>
      </c>
      <c r="G2220" s="478">
        <v>110.2</v>
      </c>
      <c r="H2220" s="478">
        <v>110.2</v>
      </c>
      <c r="I2220" s="478">
        <v>110.2</v>
      </c>
      <c r="J2220" s="479">
        <v>97.1766666666667</v>
      </c>
      <c r="K2220" s="480">
        <v>70.955</v>
      </c>
      <c r="L2220" s="441"/>
    </row>
    <row r="2221" s="392" customFormat="1" ht="96.75" customHeight="1" spans="1:12">
      <c r="A2221" s="421" t="s">
        <v>15</v>
      </c>
      <c r="B2221" s="422">
        <v>310518007</v>
      </c>
      <c r="C2221" s="423" t="s">
        <v>3369</v>
      </c>
      <c r="D2221" s="423" t="s">
        <v>3370</v>
      </c>
      <c r="E2221" s="423" t="s">
        <v>3371</v>
      </c>
      <c r="F2221" s="424" t="s">
        <v>3079</v>
      </c>
      <c r="G2221" s="478">
        <v>176</v>
      </c>
      <c r="H2221" s="478">
        <v>176</v>
      </c>
      <c r="I2221" s="478">
        <v>176</v>
      </c>
      <c r="J2221" s="480">
        <v>155</v>
      </c>
      <c r="K2221" s="480">
        <v>121</v>
      </c>
      <c r="L2221" s="441"/>
    </row>
    <row r="2222" s="392" customFormat="1" ht="30" customHeight="1" spans="1:12">
      <c r="A2222" s="421" t="s">
        <v>15</v>
      </c>
      <c r="B2222" s="422">
        <v>310519</v>
      </c>
      <c r="C2222" s="423" t="s">
        <v>3372</v>
      </c>
      <c r="D2222" s="423"/>
      <c r="E2222" s="423"/>
      <c r="F2222" s="424"/>
      <c r="G2222" s="478"/>
      <c r="H2222" s="478"/>
      <c r="I2222" s="478"/>
      <c r="J2222" s="478"/>
      <c r="K2222" s="478"/>
      <c r="L2222" s="441"/>
    </row>
    <row r="2223" s="392" customFormat="1" ht="30" customHeight="1" spans="1:12">
      <c r="A2223" s="421" t="s">
        <v>15</v>
      </c>
      <c r="B2223" s="422">
        <v>310519001</v>
      </c>
      <c r="C2223" s="423" t="s">
        <v>3373</v>
      </c>
      <c r="D2223" s="423" t="s">
        <v>3374</v>
      </c>
      <c r="E2223" s="423"/>
      <c r="F2223" s="424" t="s">
        <v>3089</v>
      </c>
      <c r="G2223" s="478">
        <v>9.7</v>
      </c>
      <c r="H2223" s="478">
        <v>9.7</v>
      </c>
      <c r="I2223" s="478">
        <v>9.7</v>
      </c>
      <c r="J2223" s="479">
        <v>8.20961451851852</v>
      </c>
      <c r="K2223" s="479">
        <v>6.12375</v>
      </c>
      <c r="L2223" s="441"/>
    </row>
    <row r="2224" s="392" customFormat="1" ht="30" customHeight="1" spans="1:12">
      <c r="A2224" s="421" t="s">
        <v>15</v>
      </c>
      <c r="B2224" s="422">
        <v>310519002</v>
      </c>
      <c r="C2224" s="423" t="s">
        <v>3375</v>
      </c>
      <c r="D2224" s="423" t="s">
        <v>3376</v>
      </c>
      <c r="E2224" s="423"/>
      <c r="F2224" s="424" t="s">
        <v>3089</v>
      </c>
      <c r="G2224" s="478">
        <v>14</v>
      </c>
      <c r="H2224" s="478">
        <v>14</v>
      </c>
      <c r="I2224" s="478">
        <v>14</v>
      </c>
      <c r="J2224" s="479">
        <v>12.5333333333333</v>
      </c>
      <c r="K2224" s="479">
        <v>9.688125</v>
      </c>
      <c r="L2224" s="441"/>
    </row>
    <row r="2225" s="392" customFormat="1" ht="30" customHeight="1" spans="1:12">
      <c r="A2225" s="421" t="s">
        <v>369</v>
      </c>
      <c r="B2225" s="422">
        <v>310519003</v>
      </c>
      <c r="C2225" s="423" t="s">
        <v>3377</v>
      </c>
      <c r="D2225" s="423" t="s">
        <v>3378</v>
      </c>
      <c r="E2225" s="423" t="s">
        <v>3379</v>
      </c>
      <c r="F2225" s="424" t="s">
        <v>3380</v>
      </c>
      <c r="G2225" s="478">
        <v>11</v>
      </c>
      <c r="H2225" s="478">
        <v>11</v>
      </c>
      <c r="I2225" s="478">
        <v>11</v>
      </c>
      <c r="J2225" s="480">
        <v>9.98</v>
      </c>
      <c r="K2225" s="479">
        <v>8.12666666666667</v>
      </c>
      <c r="L2225" s="441"/>
    </row>
    <row r="2226" s="392" customFormat="1" ht="30" customHeight="1" spans="1:12">
      <c r="A2226" s="421" t="s">
        <v>369</v>
      </c>
      <c r="B2226" s="422">
        <v>3105190030</v>
      </c>
      <c r="C2226" s="423" t="s">
        <v>3381</v>
      </c>
      <c r="D2226" s="423" t="s">
        <v>3378</v>
      </c>
      <c r="E2226" s="423" t="s">
        <v>3379</v>
      </c>
      <c r="F2226" s="424" t="s">
        <v>3380</v>
      </c>
      <c r="G2226" s="478">
        <v>20.5</v>
      </c>
      <c r="H2226" s="478">
        <v>20.5</v>
      </c>
      <c r="I2226" s="478">
        <v>20.5</v>
      </c>
      <c r="J2226" s="479">
        <v>18.2833333333333</v>
      </c>
      <c r="K2226" s="479">
        <v>14.845</v>
      </c>
      <c r="L2226" s="441"/>
    </row>
    <row r="2227" s="392" customFormat="1" ht="30" customHeight="1" spans="1:12">
      <c r="A2227" s="421" t="s">
        <v>369</v>
      </c>
      <c r="B2227" s="422">
        <v>310519004</v>
      </c>
      <c r="C2227" s="423" t="s">
        <v>3382</v>
      </c>
      <c r="D2227" s="423" t="s">
        <v>3383</v>
      </c>
      <c r="E2227" s="423" t="s">
        <v>3185</v>
      </c>
      <c r="F2227" s="424" t="s">
        <v>3089</v>
      </c>
      <c r="G2227" s="478">
        <v>21.6</v>
      </c>
      <c r="H2227" s="478">
        <v>21.6</v>
      </c>
      <c r="I2227" s="478">
        <v>21.6</v>
      </c>
      <c r="J2227" s="479">
        <v>18.78</v>
      </c>
      <c r="K2227" s="479">
        <v>14.1625</v>
      </c>
      <c r="L2227" s="441"/>
    </row>
    <row r="2228" s="392" customFormat="1" ht="30" customHeight="1" spans="1:12">
      <c r="A2228" s="421" t="s">
        <v>15</v>
      </c>
      <c r="B2228" s="422">
        <v>310519005</v>
      </c>
      <c r="C2228" s="423" t="s">
        <v>3384</v>
      </c>
      <c r="D2228" s="423" t="s">
        <v>3385</v>
      </c>
      <c r="E2228" s="423" t="s">
        <v>3185</v>
      </c>
      <c r="F2228" s="424" t="s">
        <v>3089</v>
      </c>
      <c r="G2228" s="478">
        <v>36.7</v>
      </c>
      <c r="H2228" s="478">
        <v>36.7</v>
      </c>
      <c r="I2228" s="478">
        <v>36.7</v>
      </c>
      <c r="J2228" s="479">
        <v>32.36</v>
      </c>
      <c r="K2228" s="479">
        <v>24.5966666666667</v>
      </c>
      <c r="L2228" s="441" t="s">
        <v>3386</v>
      </c>
    </row>
    <row r="2229" s="392" customFormat="1" ht="30" customHeight="1" spans="1:12">
      <c r="A2229" s="421" t="s">
        <v>369</v>
      </c>
      <c r="B2229" s="422">
        <v>310519006</v>
      </c>
      <c r="C2229" s="423" t="s">
        <v>3387</v>
      </c>
      <c r="D2229" s="423" t="s">
        <v>3388</v>
      </c>
      <c r="E2229" s="423"/>
      <c r="F2229" s="424" t="s">
        <v>23</v>
      </c>
      <c r="G2229" s="478">
        <v>28.1</v>
      </c>
      <c r="H2229" s="478">
        <v>28.1</v>
      </c>
      <c r="I2229" s="478">
        <v>28.1</v>
      </c>
      <c r="J2229" s="479">
        <v>24.5316666666667</v>
      </c>
      <c r="K2229" s="479">
        <v>18.19</v>
      </c>
      <c r="L2229" s="441"/>
    </row>
    <row r="2230" s="392" customFormat="1" ht="30" customHeight="1" spans="1:12">
      <c r="A2230" s="421" t="s">
        <v>15</v>
      </c>
      <c r="B2230" s="422">
        <v>310519007</v>
      </c>
      <c r="C2230" s="423" t="s">
        <v>3389</v>
      </c>
      <c r="D2230" s="423" t="s">
        <v>3390</v>
      </c>
      <c r="E2230" s="423" t="s">
        <v>3391</v>
      </c>
      <c r="F2230" s="424" t="s">
        <v>23</v>
      </c>
      <c r="G2230" s="478">
        <v>15.1</v>
      </c>
      <c r="H2230" s="478">
        <v>15.1</v>
      </c>
      <c r="I2230" s="478">
        <v>15.1</v>
      </c>
      <c r="J2230" s="479">
        <v>13.08</v>
      </c>
      <c r="K2230" s="479">
        <v>9.76571428571429</v>
      </c>
      <c r="L2230" s="441"/>
    </row>
    <row r="2231" s="392" customFormat="1" ht="30" customHeight="1" spans="1:12">
      <c r="A2231" s="421" t="s">
        <v>15</v>
      </c>
      <c r="B2231" s="422">
        <v>310519008</v>
      </c>
      <c r="C2231" s="423" t="s">
        <v>3392</v>
      </c>
      <c r="D2231" s="423"/>
      <c r="E2231" s="423"/>
      <c r="F2231" s="424" t="s">
        <v>23</v>
      </c>
      <c r="G2231" s="478">
        <v>34</v>
      </c>
      <c r="H2231" s="478">
        <v>34</v>
      </c>
      <c r="I2231" s="478">
        <v>34</v>
      </c>
      <c r="J2231" s="479">
        <v>30.8266666666667</v>
      </c>
      <c r="K2231" s="479">
        <v>24.3725</v>
      </c>
      <c r="L2231" s="441"/>
    </row>
    <row r="2232" s="392" customFormat="1" ht="30" customHeight="1" spans="1:12">
      <c r="A2232" s="421" t="s">
        <v>287</v>
      </c>
      <c r="B2232" s="422">
        <v>310519009</v>
      </c>
      <c r="C2232" s="423" t="s">
        <v>3393</v>
      </c>
      <c r="D2232" s="423"/>
      <c r="E2232" s="423" t="s">
        <v>3394</v>
      </c>
      <c r="F2232" s="424" t="s">
        <v>3089</v>
      </c>
      <c r="G2232" s="478">
        <v>21</v>
      </c>
      <c r="H2232" s="478">
        <v>21</v>
      </c>
      <c r="I2232" s="478">
        <v>21</v>
      </c>
      <c r="J2232" s="479">
        <v>19.65</v>
      </c>
      <c r="K2232" s="479">
        <v>15.285</v>
      </c>
      <c r="L2232" s="441"/>
    </row>
    <row r="2233" s="392" customFormat="1" ht="30" customHeight="1" spans="1:12">
      <c r="A2233" s="421" t="s">
        <v>15</v>
      </c>
      <c r="B2233" s="422">
        <v>310519010</v>
      </c>
      <c r="C2233" s="423" t="s">
        <v>3395</v>
      </c>
      <c r="D2233" s="423" t="s">
        <v>3396</v>
      </c>
      <c r="E2233" s="423" t="s">
        <v>3397</v>
      </c>
      <c r="F2233" s="424" t="s">
        <v>23</v>
      </c>
      <c r="G2233" s="478">
        <v>18.4</v>
      </c>
      <c r="H2233" s="478">
        <v>18.4</v>
      </c>
      <c r="I2233" s="478">
        <v>18.4</v>
      </c>
      <c r="J2233" s="479">
        <v>16.1533333333333</v>
      </c>
      <c r="K2233" s="480">
        <v>11.97375</v>
      </c>
      <c r="L2233" s="441"/>
    </row>
    <row r="2234" s="392" customFormat="1" ht="30" customHeight="1" spans="1:12">
      <c r="A2234" s="421" t="s">
        <v>15</v>
      </c>
      <c r="B2234" s="422">
        <v>310519011</v>
      </c>
      <c r="C2234" s="423" t="s">
        <v>3398</v>
      </c>
      <c r="D2234" s="423" t="s">
        <v>3399</v>
      </c>
      <c r="E2234" s="423" t="s">
        <v>3221</v>
      </c>
      <c r="F2234" s="424" t="s">
        <v>23</v>
      </c>
      <c r="G2234" s="478">
        <v>15.1</v>
      </c>
      <c r="H2234" s="478">
        <v>15.1</v>
      </c>
      <c r="I2234" s="478">
        <v>15.1</v>
      </c>
      <c r="J2234" s="479">
        <v>13.08</v>
      </c>
      <c r="K2234" s="479">
        <v>9.6475</v>
      </c>
      <c r="L2234" s="441"/>
    </row>
    <row r="2235" s="392" customFormat="1" ht="73.5" customHeight="1" spans="1:12">
      <c r="A2235" s="421" t="s">
        <v>15</v>
      </c>
      <c r="B2235" s="422">
        <v>310519012</v>
      </c>
      <c r="C2235" s="423" t="s">
        <v>3400</v>
      </c>
      <c r="D2235" s="423" t="s">
        <v>3401</v>
      </c>
      <c r="E2235" s="423" t="s">
        <v>3402</v>
      </c>
      <c r="F2235" s="424" t="s">
        <v>3403</v>
      </c>
      <c r="G2235" s="478">
        <v>24</v>
      </c>
      <c r="H2235" s="478">
        <v>24</v>
      </c>
      <c r="I2235" s="478">
        <v>24</v>
      </c>
      <c r="J2235" s="479">
        <v>22.5666666666667</v>
      </c>
      <c r="K2235" s="479">
        <v>17.3285714285714</v>
      </c>
      <c r="L2235" s="441"/>
    </row>
    <row r="2236" s="392" customFormat="1" ht="66.75" customHeight="1" spans="1:12">
      <c r="A2236" s="421" t="s">
        <v>369</v>
      </c>
      <c r="B2236" s="422">
        <v>310519013</v>
      </c>
      <c r="C2236" s="423" t="s">
        <v>3404</v>
      </c>
      <c r="D2236" s="423" t="s">
        <v>3405</v>
      </c>
      <c r="E2236" s="423" t="s">
        <v>3406</v>
      </c>
      <c r="F2236" s="424" t="s">
        <v>3407</v>
      </c>
      <c r="G2236" s="478">
        <v>20.5</v>
      </c>
      <c r="H2236" s="478">
        <v>20.5</v>
      </c>
      <c r="I2236" s="478">
        <v>20.5</v>
      </c>
      <c r="J2236" s="479">
        <v>17.7666666666667</v>
      </c>
      <c r="K2236" s="479">
        <v>13.49625</v>
      </c>
      <c r="L2236" s="441"/>
    </row>
    <row r="2237" s="392" customFormat="1" ht="52.5" customHeight="1" spans="1:12">
      <c r="A2237" s="421" t="s">
        <v>369</v>
      </c>
      <c r="B2237" s="422">
        <v>310519014</v>
      </c>
      <c r="C2237" s="423" t="s">
        <v>3408</v>
      </c>
      <c r="D2237" s="423"/>
      <c r="E2237" s="423" t="s">
        <v>3409</v>
      </c>
      <c r="F2237" s="424" t="s">
        <v>3410</v>
      </c>
      <c r="G2237" s="478">
        <v>20.9</v>
      </c>
      <c r="H2237" s="478">
        <v>20.9</v>
      </c>
      <c r="I2237" s="478">
        <v>20.9</v>
      </c>
      <c r="J2237" s="480">
        <v>18.0033333333333</v>
      </c>
      <c r="K2237" s="479">
        <v>13.25</v>
      </c>
      <c r="L2237" s="441"/>
    </row>
    <row r="2238" s="392" customFormat="1" ht="88.5" customHeight="1" spans="1:12">
      <c r="A2238" s="421" t="s">
        <v>369</v>
      </c>
      <c r="B2238" s="422">
        <v>310519015</v>
      </c>
      <c r="C2238" s="423" t="s">
        <v>3411</v>
      </c>
      <c r="D2238" s="423"/>
      <c r="E2238" s="423" t="s">
        <v>3412</v>
      </c>
      <c r="F2238" s="424" t="s">
        <v>23</v>
      </c>
      <c r="G2238" s="478">
        <v>13</v>
      </c>
      <c r="H2238" s="478">
        <v>13</v>
      </c>
      <c r="I2238" s="478">
        <v>13</v>
      </c>
      <c r="J2238" s="479">
        <v>11.5666666666667</v>
      </c>
      <c r="K2238" s="480">
        <v>8.98625</v>
      </c>
      <c r="L2238" s="441"/>
    </row>
    <row r="2239" s="392" customFormat="1" ht="30" customHeight="1" spans="1:12">
      <c r="A2239" s="421" t="s">
        <v>369</v>
      </c>
      <c r="B2239" s="422">
        <v>310519016</v>
      </c>
      <c r="C2239" s="423" t="s">
        <v>3413</v>
      </c>
      <c r="D2239" s="423"/>
      <c r="E2239" s="423"/>
      <c r="F2239" s="424" t="s">
        <v>23</v>
      </c>
      <c r="G2239" s="478">
        <v>32.4</v>
      </c>
      <c r="H2239" s="478">
        <v>32.4</v>
      </c>
      <c r="I2239" s="478">
        <v>32.4</v>
      </c>
      <c r="J2239" s="479">
        <v>28.6866666666667</v>
      </c>
      <c r="K2239" s="479">
        <v>21.2921428571429</v>
      </c>
      <c r="L2239" s="441"/>
    </row>
    <row r="2240" s="392" customFormat="1" ht="72.75" customHeight="1" spans="1:12">
      <c r="A2240" s="421" t="s">
        <v>15</v>
      </c>
      <c r="B2240" s="422">
        <v>310519017</v>
      </c>
      <c r="C2240" s="423" t="s">
        <v>3414</v>
      </c>
      <c r="D2240" s="423" t="s">
        <v>3415</v>
      </c>
      <c r="E2240" s="423" t="s">
        <v>3416</v>
      </c>
      <c r="F2240" s="424" t="s">
        <v>23</v>
      </c>
      <c r="G2240" s="478">
        <v>68</v>
      </c>
      <c r="H2240" s="478">
        <v>68</v>
      </c>
      <c r="I2240" s="478">
        <v>68</v>
      </c>
      <c r="J2240" s="479">
        <v>63.5033333333333</v>
      </c>
      <c r="K2240" s="479">
        <v>48.745</v>
      </c>
      <c r="L2240" s="441"/>
    </row>
    <row r="2241" s="392" customFormat="1" ht="60" customHeight="1" spans="1:12">
      <c r="A2241" s="421" t="s">
        <v>369</v>
      </c>
      <c r="B2241" s="422">
        <v>310519018</v>
      </c>
      <c r="C2241" s="423" t="s">
        <v>3417</v>
      </c>
      <c r="D2241" s="423"/>
      <c r="E2241" s="423" t="s">
        <v>3418</v>
      </c>
      <c r="F2241" s="424" t="s">
        <v>23</v>
      </c>
      <c r="G2241" s="478">
        <v>32</v>
      </c>
      <c r="H2241" s="478">
        <v>32</v>
      </c>
      <c r="I2241" s="478">
        <v>32</v>
      </c>
      <c r="J2241" s="479">
        <v>29.59</v>
      </c>
      <c r="K2241" s="479">
        <v>23.4985714285714</v>
      </c>
      <c r="L2241" s="441"/>
    </row>
    <row r="2242" s="392" customFormat="1" ht="30" customHeight="1" spans="1:12">
      <c r="A2242" s="421" t="s">
        <v>369</v>
      </c>
      <c r="B2242" s="422">
        <v>310519019</v>
      </c>
      <c r="C2242" s="423" t="s">
        <v>3419</v>
      </c>
      <c r="D2242" s="423"/>
      <c r="E2242" s="423" t="s">
        <v>3420</v>
      </c>
      <c r="F2242" s="424" t="s">
        <v>23</v>
      </c>
      <c r="G2242" s="478">
        <v>29</v>
      </c>
      <c r="H2242" s="478">
        <v>29</v>
      </c>
      <c r="I2242" s="478">
        <v>29</v>
      </c>
      <c r="J2242" s="479">
        <v>26.3966666666667</v>
      </c>
      <c r="K2242" s="480">
        <v>21.0485714285714</v>
      </c>
      <c r="L2242" s="441"/>
    </row>
    <row r="2243" s="392" customFormat="1" ht="30" customHeight="1" spans="1:12">
      <c r="A2243" s="421" t="s">
        <v>369</v>
      </c>
      <c r="B2243" s="422">
        <v>310519020</v>
      </c>
      <c r="C2243" s="423" t="s">
        <v>3421</v>
      </c>
      <c r="D2243" s="423"/>
      <c r="E2243" s="423"/>
      <c r="F2243" s="424" t="s">
        <v>3089</v>
      </c>
      <c r="G2243" s="478">
        <v>13.2</v>
      </c>
      <c r="H2243" s="478">
        <v>13.2</v>
      </c>
      <c r="I2243" s="478">
        <v>13.2</v>
      </c>
      <c r="J2243" s="479">
        <v>11.5766666666667</v>
      </c>
      <c r="K2243" s="479">
        <v>8.67</v>
      </c>
      <c r="L2243" s="441"/>
    </row>
    <row r="2244" s="392" customFormat="1" ht="30" customHeight="1" spans="1:12">
      <c r="A2244" s="421" t="s">
        <v>284</v>
      </c>
      <c r="B2244" s="422">
        <v>310519021</v>
      </c>
      <c r="C2244" s="423" t="s">
        <v>3422</v>
      </c>
      <c r="D2244" s="423"/>
      <c r="E2244" s="423"/>
      <c r="F2244" s="424" t="s">
        <v>3089</v>
      </c>
      <c r="G2244" s="478">
        <v>103.4</v>
      </c>
      <c r="H2244" s="478">
        <v>103.4</v>
      </c>
      <c r="I2244" s="478">
        <v>103.4</v>
      </c>
      <c r="J2244" s="479">
        <v>88.3533333333333</v>
      </c>
      <c r="K2244" s="479">
        <v>67.8016666666667</v>
      </c>
      <c r="L2244" s="441"/>
    </row>
    <row r="2245" s="392" customFormat="1" ht="30" customHeight="1" spans="1:12">
      <c r="A2245" s="421" t="s">
        <v>284</v>
      </c>
      <c r="B2245" s="422">
        <v>310519022</v>
      </c>
      <c r="C2245" s="423" t="s">
        <v>3423</v>
      </c>
      <c r="D2245" s="423" t="s">
        <v>3424</v>
      </c>
      <c r="E2245" s="423"/>
      <c r="F2245" s="424" t="s">
        <v>3425</v>
      </c>
      <c r="G2245" s="478">
        <v>101.5</v>
      </c>
      <c r="H2245" s="478">
        <v>101.5</v>
      </c>
      <c r="I2245" s="478">
        <v>101.5</v>
      </c>
      <c r="J2245" s="480">
        <v>86.9833333333333</v>
      </c>
      <c r="K2245" s="479">
        <v>73.0566666666667</v>
      </c>
      <c r="L2245" s="441"/>
    </row>
    <row r="2246" s="392" customFormat="1" ht="30" customHeight="1" spans="1:12">
      <c r="A2246" s="421" t="s">
        <v>284</v>
      </c>
      <c r="B2246" s="422">
        <v>310519023</v>
      </c>
      <c r="C2246" s="423" t="s">
        <v>3426</v>
      </c>
      <c r="D2246" s="423"/>
      <c r="E2246" s="423"/>
      <c r="F2246" s="424" t="s">
        <v>3089</v>
      </c>
      <c r="G2246" s="478">
        <v>56.1</v>
      </c>
      <c r="H2246" s="478">
        <v>56.1</v>
      </c>
      <c r="I2246" s="478">
        <v>56.1</v>
      </c>
      <c r="J2246" s="479">
        <v>47.8966666666667</v>
      </c>
      <c r="K2246" s="479">
        <v>36.8883333333333</v>
      </c>
      <c r="L2246" s="441" t="s">
        <v>3427</v>
      </c>
    </row>
    <row r="2247" s="392" customFormat="1" ht="30" customHeight="1" spans="1:12">
      <c r="A2247" s="421" t="s">
        <v>284</v>
      </c>
      <c r="B2247" s="422">
        <v>310519024</v>
      </c>
      <c r="C2247" s="423" t="s">
        <v>3428</v>
      </c>
      <c r="D2247" s="423"/>
      <c r="E2247" s="423"/>
      <c r="F2247" s="424" t="s">
        <v>3089</v>
      </c>
      <c r="G2247" s="478">
        <v>64.9</v>
      </c>
      <c r="H2247" s="478">
        <v>64.9</v>
      </c>
      <c r="I2247" s="478">
        <v>64.9</v>
      </c>
      <c r="J2247" s="479">
        <v>55.37</v>
      </c>
      <c r="K2247" s="479">
        <v>42.5158333333333</v>
      </c>
      <c r="L2247" s="441"/>
    </row>
    <row r="2248" s="392" customFormat="1" ht="30" customHeight="1" spans="1:12">
      <c r="A2248" s="421" t="s">
        <v>284</v>
      </c>
      <c r="B2248" s="422">
        <v>310519025</v>
      </c>
      <c r="C2248" s="423" t="s">
        <v>3429</v>
      </c>
      <c r="D2248" s="423"/>
      <c r="E2248" s="423"/>
      <c r="F2248" s="424" t="s">
        <v>3089</v>
      </c>
      <c r="G2248" s="478">
        <v>77</v>
      </c>
      <c r="H2248" s="478">
        <v>77</v>
      </c>
      <c r="I2248" s="478">
        <v>77</v>
      </c>
      <c r="J2248" s="479">
        <v>65.8333333333333</v>
      </c>
      <c r="K2248" s="479">
        <v>55.2875</v>
      </c>
      <c r="L2248" s="441"/>
    </row>
    <row r="2249" s="392" customFormat="1" ht="30" customHeight="1" spans="1:12">
      <c r="A2249" s="421" t="s">
        <v>284</v>
      </c>
      <c r="B2249" s="422">
        <v>310519026</v>
      </c>
      <c r="C2249" s="423" t="s">
        <v>3430</v>
      </c>
      <c r="D2249" s="423" t="s">
        <v>3431</v>
      </c>
      <c r="E2249" s="423" t="s">
        <v>3432</v>
      </c>
      <c r="F2249" s="424" t="s">
        <v>3433</v>
      </c>
      <c r="G2249" s="478">
        <v>77</v>
      </c>
      <c r="H2249" s="478">
        <v>77</v>
      </c>
      <c r="I2249" s="478">
        <v>77</v>
      </c>
      <c r="J2249" s="479">
        <v>65.8333333333333</v>
      </c>
      <c r="K2249" s="479">
        <v>53.9107142857143</v>
      </c>
      <c r="L2249" s="441"/>
    </row>
    <row r="2250" s="392" customFormat="1" ht="30" customHeight="1" spans="1:12">
      <c r="A2250" s="421" t="s">
        <v>15</v>
      </c>
      <c r="B2250" s="422">
        <v>310520</v>
      </c>
      <c r="C2250" s="423" t="s">
        <v>3434</v>
      </c>
      <c r="D2250" s="423"/>
      <c r="E2250" s="423"/>
      <c r="F2250" s="424"/>
      <c r="G2250" s="478"/>
      <c r="H2250" s="478"/>
      <c r="I2250" s="478"/>
      <c r="J2250" s="478"/>
      <c r="K2250" s="478"/>
      <c r="L2250" s="441"/>
    </row>
    <row r="2251" s="392" customFormat="1" ht="107.25" customHeight="1" spans="1:12">
      <c r="A2251" s="421" t="s">
        <v>15</v>
      </c>
      <c r="B2251" s="422">
        <v>310520001</v>
      </c>
      <c r="C2251" s="423" t="s">
        <v>3435</v>
      </c>
      <c r="D2251" s="423" t="s">
        <v>3436</v>
      </c>
      <c r="E2251" s="423" t="s">
        <v>3437</v>
      </c>
      <c r="F2251" s="424" t="s">
        <v>3425</v>
      </c>
      <c r="G2251" s="478">
        <v>68</v>
      </c>
      <c r="H2251" s="478">
        <v>68</v>
      </c>
      <c r="I2251" s="478">
        <v>68</v>
      </c>
      <c r="J2251" s="479">
        <v>63.5033333333333</v>
      </c>
      <c r="K2251" s="479">
        <v>56.9266666666667</v>
      </c>
      <c r="L2251" s="441"/>
    </row>
    <row r="2252" s="392" customFormat="1" ht="30" customHeight="1" spans="1:12">
      <c r="A2252" s="421" t="s">
        <v>15</v>
      </c>
      <c r="B2252" s="422">
        <v>310520002</v>
      </c>
      <c r="C2252" s="423" t="s">
        <v>3438</v>
      </c>
      <c r="D2252" s="423"/>
      <c r="E2252" s="423"/>
      <c r="F2252" s="424" t="s">
        <v>23</v>
      </c>
      <c r="G2252" s="478">
        <v>7</v>
      </c>
      <c r="H2252" s="478">
        <v>7</v>
      </c>
      <c r="I2252" s="478">
        <v>7</v>
      </c>
      <c r="J2252" s="479">
        <v>6.55333333333333</v>
      </c>
      <c r="K2252" s="479">
        <v>5.685</v>
      </c>
      <c r="L2252" s="441"/>
    </row>
    <row r="2253" s="392" customFormat="1" ht="30" customHeight="1" spans="1:12">
      <c r="A2253" s="421" t="s">
        <v>15</v>
      </c>
      <c r="B2253" s="422">
        <v>310521</v>
      </c>
      <c r="C2253" s="423" t="s">
        <v>3439</v>
      </c>
      <c r="D2253" s="423"/>
      <c r="E2253" s="423"/>
      <c r="F2253" s="424"/>
      <c r="G2253" s="478"/>
      <c r="H2253" s="478"/>
      <c r="I2253" s="478"/>
      <c r="J2253" s="478"/>
      <c r="K2253" s="478"/>
      <c r="L2253" s="441"/>
    </row>
    <row r="2254" s="392" customFormat="1" ht="51" customHeight="1" spans="1:12">
      <c r="A2254" s="421" t="s">
        <v>15</v>
      </c>
      <c r="B2254" s="422">
        <v>310521001</v>
      </c>
      <c r="C2254" s="423" t="s">
        <v>3440</v>
      </c>
      <c r="D2254" s="423" t="s">
        <v>3441</v>
      </c>
      <c r="E2254" s="423" t="s">
        <v>3442</v>
      </c>
      <c r="F2254" s="424" t="s">
        <v>3079</v>
      </c>
      <c r="G2254" s="478">
        <v>88</v>
      </c>
      <c r="H2254" s="478">
        <v>88</v>
      </c>
      <c r="I2254" s="478">
        <v>88</v>
      </c>
      <c r="J2254" s="479">
        <v>80.26</v>
      </c>
      <c r="K2254" s="479">
        <v>73.725</v>
      </c>
      <c r="L2254" s="441"/>
    </row>
    <row r="2255" s="392" customFormat="1" ht="131.25" customHeight="1" spans="1:12">
      <c r="A2255" s="421" t="s">
        <v>15</v>
      </c>
      <c r="B2255" s="422">
        <v>310521002</v>
      </c>
      <c r="C2255" s="423" t="s">
        <v>3443</v>
      </c>
      <c r="D2255" s="423" t="s">
        <v>3444</v>
      </c>
      <c r="E2255" s="423" t="s">
        <v>3445</v>
      </c>
      <c r="F2255" s="424" t="s">
        <v>3446</v>
      </c>
      <c r="G2255" s="478">
        <v>115.6</v>
      </c>
      <c r="H2255" s="478">
        <v>115.6</v>
      </c>
      <c r="I2255" s="478">
        <v>115.6</v>
      </c>
      <c r="J2255" s="479">
        <v>88.5633333333333</v>
      </c>
      <c r="K2255" s="479">
        <v>74.4483333333333</v>
      </c>
      <c r="L2255" s="441"/>
    </row>
    <row r="2256" s="392" customFormat="1" ht="81.75" customHeight="1" spans="1:12">
      <c r="A2256" s="421" t="s">
        <v>15</v>
      </c>
      <c r="B2256" s="422">
        <v>310521003</v>
      </c>
      <c r="C2256" s="423" t="s">
        <v>3447</v>
      </c>
      <c r="D2256" s="423" t="s">
        <v>3448</v>
      </c>
      <c r="E2256" s="423" t="s">
        <v>3449</v>
      </c>
      <c r="F2256" s="424" t="s">
        <v>23</v>
      </c>
      <c r="G2256" s="478">
        <v>95</v>
      </c>
      <c r="H2256" s="478">
        <v>95</v>
      </c>
      <c r="I2256" s="478">
        <v>95</v>
      </c>
      <c r="J2256" s="479">
        <v>85.91</v>
      </c>
      <c r="K2256" s="479">
        <v>79.3216666666667</v>
      </c>
      <c r="L2256" s="441"/>
    </row>
    <row r="2257" s="392" customFormat="1" ht="30" customHeight="1" spans="1:12">
      <c r="A2257" s="421" t="s">
        <v>15</v>
      </c>
      <c r="B2257" s="422">
        <v>310521004</v>
      </c>
      <c r="C2257" s="423" t="s">
        <v>3450</v>
      </c>
      <c r="D2257" s="423" t="s">
        <v>3451</v>
      </c>
      <c r="E2257" s="423" t="s">
        <v>3452</v>
      </c>
      <c r="F2257" s="424" t="s">
        <v>3079</v>
      </c>
      <c r="G2257" s="478">
        <v>68</v>
      </c>
      <c r="H2257" s="478">
        <v>68</v>
      </c>
      <c r="I2257" s="478">
        <v>68</v>
      </c>
      <c r="J2257" s="479">
        <v>61.6366666666667</v>
      </c>
      <c r="K2257" s="479">
        <v>56.7266666666667</v>
      </c>
      <c r="L2257" s="441"/>
    </row>
    <row r="2258" s="392" customFormat="1" ht="30" customHeight="1" spans="1:12">
      <c r="A2258" s="421" t="s">
        <v>284</v>
      </c>
      <c r="B2258" s="422">
        <v>310522</v>
      </c>
      <c r="C2258" s="423" t="s">
        <v>3453</v>
      </c>
      <c r="D2258" s="423"/>
      <c r="E2258" s="423" t="s">
        <v>3454</v>
      </c>
      <c r="F2258" s="424"/>
      <c r="G2258" s="478"/>
      <c r="H2258" s="478"/>
      <c r="I2258" s="478"/>
      <c r="J2258" s="478"/>
      <c r="K2258" s="478"/>
      <c r="L2258" s="441"/>
    </row>
    <row r="2259" s="392" customFormat="1" ht="163.5" customHeight="1" spans="1:12">
      <c r="A2259" s="421" t="s">
        <v>15</v>
      </c>
      <c r="B2259" s="422">
        <v>310522021</v>
      </c>
      <c r="C2259" s="423" t="s">
        <v>3455</v>
      </c>
      <c r="D2259" s="423" t="s">
        <v>3456</v>
      </c>
      <c r="E2259" s="423" t="s">
        <v>3457</v>
      </c>
      <c r="F2259" s="424" t="s">
        <v>23</v>
      </c>
      <c r="G2259" s="478">
        <v>816</v>
      </c>
      <c r="H2259" s="478">
        <v>816</v>
      </c>
      <c r="I2259" s="478">
        <v>816</v>
      </c>
      <c r="J2259" s="478">
        <v>689</v>
      </c>
      <c r="K2259" s="478">
        <v>584</v>
      </c>
      <c r="L2259" s="441"/>
    </row>
    <row r="2260" s="392" customFormat="1" ht="135.75" customHeight="1" spans="1:12">
      <c r="A2260" s="421" t="s">
        <v>15</v>
      </c>
      <c r="B2260" s="422">
        <v>3105220210</v>
      </c>
      <c r="C2260" s="423" t="s">
        <v>3458</v>
      </c>
      <c r="D2260" s="423" t="s">
        <v>3456</v>
      </c>
      <c r="E2260" s="423" t="s">
        <v>3457</v>
      </c>
      <c r="F2260" s="424" t="s">
        <v>23</v>
      </c>
      <c r="G2260" s="478">
        <v>1088</v>
      </c>
      <c r="H2260" s="478">
        <v>1088</v>
      </c>
      <c r="I2260" s="478">
        <v>1088</v>
      </c>
      <c r="J2260" s="478">
        <v>935</v>
      </c>
      <c r="K2260" s="478">
        <v>782</v>
      </c>
      <c r="L2260" s="441"/>
    </row>
    <row r="2261" s="392" customFormat="1" ht="66.75" customHeight="1" spans="1:12">
      <c r="A2261" s="421" t="s">
        <v>15</v>
      </c>
      <c r="B2261" s="422">
        <v>310522025</v>
      </c>
      <c r="C2261" s="423" t="s">
        <v>3459</v>
      </c>
      <c r="D2261" s="423" t="s">
        <v>3460</v>
      </c>
      <c r="E2261" s="423"/>
      <c r="F2261" s="424" t="s">
        <v>23</v>
      </c>
      <c r="G2261" s="478">
        <v>272</v>
      </c>
      <c r="H2261" s="478">
        <v>272</v>
      </c>
      <c r="I2261" s="478">
        <v>272</v>
      </c>
      <c r="J2261" s="478">
        <v>250</v>
      </c>
      <c r="K2261" s="478">
        <v>210</v>
      </c>
      <c r="L2261" s="441"/>
    </row>
    <row r="2262" s="392" customFormat="1" ht="42" customHeight="1" spans="1:12">
      <c r="A2262" s="421" t="s">
        <v>15</v>
      </c>
      <c r="B2262" s="422">
        <v>310522027</v>
      </c>
      <c r="C2262" s="423" t="s">
        <v>3461</v>
      </c>
      <c r="D2262" s="423" t="s">
        <v>3462</v>
      </c>
      <c r="E2262" s="423" t="s">
        <v>3463</v>
      </c>
      <c r="F2262" s="424" t="s">
        <v>23</v>
      </c>
      <c r="G2262" s="478">
        <v>299.2</v>
      </c>
      <c r="H2262" s="478">
        <v>274.7</v>
      </c>
      <c r="I2262" s="478">
        <v>266.2</v>
      </c>
      <c r="J2262" s="478">
        <v>202</v>
      </c>
      <c r="K2262" s="478">
        <v>181</v>
      </c>
      <c r="L2262" s="441"/>
    </row>
    <row r="2263" s="392" customFormat="1" ht="30" customHeight="1" spans="1:12">
      <c r="A2263" s="421" t="s">
        <v>284</v>
      </c>
      <c r="B2263" s="422">
        <v>310523</v>
      </c>
      <c r="C2263" s="423" t="s">
        <v>3464</v>
      </c>
      <c r="D2263" s="423"/>
      <c r="E2263" s="423" t="s">
        <v>3465</v>
      </c>
      <c r="F2263" s="424"/>
      <c r="G2263" s="478"/>
      <c r="H2263" s="478"/>
      <c r="I2263" s="478"/>
      <c r="J2263" s="478"/>
      <c r="K2263" s="478"/>
      <c r="L2263" s="441"/>
    </row>
    <row r="2264" s="392" customFormat="1" ht="30" customHeight="1" spans="1:12">
      <c r="A2264" s="421" t="s">
        <v>174</v>
      </c>
      <c r="B2264" s="422">
        <v>3106</v>
      </c>
      <c r="C2264" s="423" t="s">
        <v>3466</v>
      </c>
      <c r="D2264" s="423"/>
      <c r="E2264" s="423"/>
      <c r="F2264" s="424"/>
      <c r="G2264" s="425"/>
      <c r="H2264" s="425"/>
      <c r="I2264" s="425"/>
      <c r="J2264" s="425"/>
      <c r="K2264" s="425"/>
      <c r="L2264" s="441"/>
    </row>
    <row r="2265" s="392" customFormat="1" ht="30" customHeight="1" spans="1:12">
      <c r="A2265" s="421" t="s">
        <v>15</v>
      </c>
      <c r="B2265" s="422">
        <v>310601</v>
      </c>
      <c r="C2265" s="423" t="s">
        <v>3467</v>
      </c>
      <c r="D2265" s="423" t="s">
        <v>3468</v>
      </c>
      <c r="E2265" s="423"/>
      <c r="F2265" s="424"/>
      <c r="G2265" s="425"/>
      <c r="H2265" s="425"/>
      <c r="I2265" s="425"/>
      <c r="J2265" s="425"/>
      <c r="K2265" s="425"/>
      <c r="L2265" s="441"/>
    </row>
    <row r="2266" s="396" customFormat="1" ht="71.25" customHeight="1" spans="1:12">
      <c r="A2266" s="421" t="s">
        <v>15</v>
      </c>
      <c r="B2266" s="422">
        <v>310601001</v>
      </c>
      <c r="C2266" s="423" t="s">
        <v>3469</v>
      </c>
      <c r="D2266" s="423" t="s">
        <v>3470</v>
      </c>
      <c r="E2266" s="423"/>
      <c r="F2266" s="424" t="s">
        <v>23</v>
      </c>
      <c r="G2266" s="425">
        <v>75</v>
      </c>
      <c r="H2266" s="425">
        <v>75</v>
      </c>
      <c r="I2266" s="425">
        <v>66</v>
      </c>
      <c r="J2266" s="425">
        <v>56.2</v>
      </c>
      <c r="K2266" s="425">
        <v>45.5</v>
      </c>
      <c r="L2266" s="441"/>
    </row>
    <row r="2267" s="396" customFormat="1" ht="30" customHeight="1" spans="1:12">
      <c r="A2267" s="421" t="s">
        <v>174</v>
      </c>
      <c r="B2267" s="422">
        <v>3106010010</v>
      </c>
      <c r="C2267" s="423" t="s">
        <v>3471</v>
      </c>
      <c r="D2267" s="423"/>
      <c r="E2267" s="423"/>
      <c r="F2267" s="424" t="s">
        <v>23</v>
      </c>
      <c r="G2267" s="425">
        <v>21.5</v>
      </c>
      <c r="H2267" s="425">
        <v>21.5</v>
      </c>
      <c r="I2267" s="425">
        <v>18.6</v>
      </c>
      <c r="J2267" s="425">
        <v>16.2</v>
      </c>
      <c r="K2267" s="425">
        <v>12.8</v>
      </c>
      <c r="L2267" s="441"/>
    </row>
    <row r="2268" s="396" customFormat="1" ht="30" customHeight="1" spans="1:12">
      <c r="A2268" s="421" t="s">
        <v>15</v>
      </c>
      <c r="B2268" s="422">
        <v>310601002</v>
      </c>
      <c r="C2268" s="423" t="s">
        <v>3472</v>
      </c>
      <c r="D2268" s="423" t="s">
        <v>3473</v>
      </c>
      <c r="E2268" s="423"/>
      <c r="F2268" s="424" t="s">
        <v>1072</v>
      </c>
      <c r="G2268" s="425">
        <v>85</v>
      </c>
      <c r="H2268" s="425">
        <v>85</v>
      </c>
      <c r="I2268" s="425">
        <v>74.5</v>
      </c>
      <c r="J2268" s="425">
        <v>64.9</v>
      </c>
      <c r="K2268" s="425">
        <v>51.1</v>
      </c>
      <c r="L2268" s="441"/>
    </row>
    <row r="2269" s="392" customFormat="1" ht="30" customHeight="1" spans="1:12">
      <c r="A2269" s="421" t="s">
        <v>15</v>
      </c>
      <c r="B2269" s="422">
        <v>310601003</v>
      </c>
      <c r="C2269" s="423" t="s">
        <v>3474</v>
      </c>
      <c r="D2269" s="423" t="s">
        <v>3475</v>
      </c>
      <c r="E2269" s="423"/>
      <c r="F2269" s="424" t="s">
        <v>1072</v>
      </c>
      <c r="G2269" s="478">
        <v>265.2</v>
      </c>
      <c r="H2269" s="478">
        <v>265.2</v>
      </c>
      <c r="I2269" s="478">
        <v>265.2</v>
      </c>
      <c r="J2269" s="480">
        <v>238</v>
      </c>
      <c r="K2269" s="480">
        <v>175</v>
      </c>
      <c r="L2269" s="441"/>
    </row>
    <row r="2270" s="392" customFormat="1" ht="30" customHeight="1" spans="1:12">
      <c r="A2270" s="421" t="s">
        <v>15</v>
      </c>
      <c r="B2270" s="422">
        <v>310601004</v>
      </c>
      <c r="C2270" s="423" t="s">
        <v>3476</v>
      </c>
      <c r="D2270" s="423" t="s">
        <v>3477</v>
      </c>
      <c r="E2270" s="423"/>
      <c r="F2270" s="424" t="s">
        <v>1072</v>
      </c>
      <c r="G2270" s="478">
        <v>38.3</v>
      </c>
      <c r="H2270" s="478">
        <v>38.3</v>
      </c>
      <c r="I2270" s="478">
        <v>38.3</v>
      </c>
      <c r="J2270" s="479">
        <v>33.1566666666667</v>
      </c>
      <c r="K2270" s="479">
        <v>25.115</v>
      </c>
      <c r="L2270" s="441"/>
    </row>
    <row r="2271" s="392" customFormat="1" ht="30" customHeight="1" spans="1:12">
      <c r="A2271" s="421" t="s">
        <v>15</v>
      </c>
      <c r="B2271" s="422">
        <v>310601005</v>
      </c>
      <c r="C2271" s="423" t="s">
        <v>3478</v>
      </c>
      <c r="D2271" s="423" t="s">
        <v>3479</v>
      </c>
      <c r="E2271" s="423"/>
      <c r="F2271" s="424" t="s">
        <v>1072</v>
      </c>
      <c r="G2271" s="478">
        <v>47.1</v>
      </c>
      <c r="H2271" s="478">
        <v>47.1</v>
      </c>
      <c r="I2271" s="478">
        <v>47.1</v>
      </c>
      <c r="J2271" s="479">
        <v>46.2816666666667</v>
      </c>
      <c r="K2271" s="479">
        <v>33.6916666666667</v>
      </c>
      <c r="L2271" s="441"/>
    </row>
    <row r="2272" s="392" customFormat="1" ht="30" customHeight="1" spans="1:12">
      <c r="A2272" s="421" t="s">
        <v>15</v>
      </c>
      <c r="B2272" s="422">
        <v>310601006</v>
      </c>
      <c r="C2272" s="423" t="s">
        <v>3480</v>
      </c>
      <c r="D2272" s="423"/>
      <c r="E2272" s="423"/>
      <c r="F2272" s="424" t="s">
        <v>1072</v>
      </c>
      <c r="G2272" s="478">
        <v>119.5</v>
      </c>
      <c r="H2272" s="478">
        <v>119.5</v>
      </c>
      <c r="I2272" s="478">
        <v>119.5</v>
      </c>
      <c r="J2272" s="480">
        <v>110</v>
      </c>
      <c r="K2272" s="479">
        <v>87.9166666666667</v>
      </c>
      <c r="L2272" s="441"/>
    </row>
    <row r="2273" s="396" customFormat="1" ht="30" customHeight="1" spans="1:12">
      <c r="A2273" s="421" t="s">
        <v>15</v>
      </c>
      <c r="B2273" s="422">
        <v>310601007</v>
      </c>
      <c r="C2273" s="423" t="s">
        <v>3481</v>
      </c>
      <c r="D2273" s="423"/>
      <c r="E2273" s="423"/>
      <c r="F2273" s="424" t="s">
        <v>1072</v>
      </c>
      <c r="G2273" s="425">
        <v>21.5</v>
      </c>
      <c r="H2273" s="425">
        <v>21.5</v>
      </c>
      <c r="I2273" s="425">
        <v>18.5</v>
      </c>
      <c r="J2273" s="425">
        <v>16.5</v>
      </c>
      <c r="K2273" s="425">
        <v>13.2</v>
      </c>
      <c r="L2273" s="441"/>
    </row>
    <row r="2274" s="396" customFormat="1" ht="30" customHeight="1" spans="1:12">
      <c r="A2274" s="421" t="s">
        <v>15</v>
      </c>
      <c r="B2274" s="422">
        <v>310601008</v>
      </c>
      <c r="C2274" s="423" t="s">
        <v>3482</v>
      </c>
      <c r="D2274" s="423" t="s">
        <v>3483</v>
      </c>
      <c r="E2274" s="423"/>
      <c r="F2274" s="424" t="s">
        <v>1072</v>
      </c>
      <c r="G2274" s="425">
        <v>54</v>
      </c>
      <c r="H2274" s="425">
        <v>54</v>
      </c>
      <c r="I2274" s="425">
        <v>47</v>
      </c>
      <c r="J2274" s="425">
        <v>41.5</v>
      </c>
      <c r="K2274" s="425">
        <v>32.1</v>
      </c>
      <c r="L2274" s="441"/>
    </row>
    <row r="2275" s="396" customFormat="1" ht="30" customHeight="1" spans="1:12">
      <c r="A2275" s="421" t="s">
        <v>15</v>
      </c>
      <c r="B2275" s="422">
        <v>310601009</v>
      </c>
      <c r="C2275" s="423" t="s">
        <v>3484</v>
      </c>
      <c r="D2275" s="423"/>
      <c r="E2275" s="423"/>
      <c r="F2275" s="424" t="s">
        <v>1072</v>
      </c>
      <c r="G2275" s="425">
        <v>21.5</v>
      </c>
      <c r="H2275" s="425">
        <v>21.5</v>
      </c>
      <c r="I2275" s="425">
        <v>18.5</v>
      </c>
      <c r="J2275" s="425">
        <v>16.5</v>
      </c>
      <c r="K2275" s="425">
        <v>13.2</v>
      </c>
      <c r="L2275" s="441"/>
    </row>
    <row r="2276" s="392" customFormat="1" ht="30" customHeight="1" spans="1:12">
      <c r="A2276" s="421" t="s">
        <v>15</v>
      </c>
      <c r="B2276" s="422">
        <v>310601010</v>
      </c>
      <c r="C2276" s="423" t="s">
        <v>3485</v>
      </c>
      <c r="D2276" s="423"/>
      <c r="E2276" s="423" t="s">
        <v>2613</v>
      </c>
      <c r="F2276" s="424" t="s">
        <v>1072</v>
      </c>
      <c r="G2276" s="478">
        <v>84.6</v>
      </c>
      <c r="H2276" s="478">
        <v>84.6</v>
      </c>
      <c r="I2276" s="478">
        <v>84.6</v>
      </c>
      <c r="J2276" s="479">
        <v>60.2133333333333</v>
      </c>
      <c r="K2276" s="479">
        <v>52.765</v>
      </c>
      <c r="L2276" s="441"/>
    </row>
    <row r="2277" s="392" customFormat="1" ht="30" customHeight="1" spans="1:12">
      <c r="A2277" s="421" t="s">
        <v>15</v>
      </c>
      <c r="B2277" s="422">
        <v>310601011</v>
      </c>
      <c r="C2277" s="423" t="s">
        <v>3486</v>
      </c>
      <c r="D2277" s="423" t="s">
        <v>3487</v>
      </c>
      <c r="E2277" s="423"/>
      <c r="F2277" s="424" t="s">
        <v>1072</v>
      </c>
      <c r="G2277" s="478">
        <v>298.4</v>
      </c>
      <c r="H2277" s="478">
        <v>298.4</v>
      </c>
      <c r="I2277" s="478">
        <v>298.4</v>
      </c>
      <c r="J2277" s="480">
        <v>255</v>
      </c>
      <c r="K2277" s="480">
        <v>194</v>
      </c>
      <c r="L2277" s="441"/>
    </row>
    <row r="2278" s="392" customFormat="1" ht="30" customHeight="1" spans="1:12">
      <c r="A2278" s="421" t="s">
        <v>15</v>
      </c>
      <c r="B2278" s="422">
        <v>310601012</v>
      </c>
      <c r="C2278" s="423" t="s">
        <v>3488</v>
      </c>
      <c r="D2278" s="423" t="s">
        <v>3489</v>
      </c>
      <c r="E2278" s="423"/>
      <c r="F2278" s="424" t="s">
        <v>1072</v>
      </c>
      <c r="G2278" s="478">
        <v>85.7</v>
      </c>
      <c r="H2278" s="478">
        <v>85.7</v>
      </c>
      <c r="I2278" s="478">
        <v>85.7</v>
      </c>
      <c r="J2278" s="479">
        <v>63.5133333333333</v>
      </c>
      <c r="K2278" s="479">
        <v>51.9371428571429</v>
      </c>
      <c r="L2278" s="441"/>
    </row>
    <row r="2279" s="392" customFormat="1" ht="30" customHeight="1" spans="1:12">
      <c r="A2279" s="421" t="s">
        <v>261</v>
      </c>
      <c r="B2279" s="422">
        <v>310601013</v>
      </c>
      <c r="C2279" s="423" t="s">
        <v>3490</v>
      </c>
      <c r="D2279" s="423" t="s">
        <v>3491</v>
      </c>
      <c r="E2279" s="423" t="s">
        <v>3492</v>
      </c>
      <c r="F2279" s="424" t="s">
        <v>98</v>
      </c>
      <c r="G2279" s="478">
        <v>9</v>
      </c>
      <c r="H2279" s="478">
        <v>9</v>
      </c>
      <c r="I2279" s="478">
        <v>9</v>
      </c>
      <c r="J2279" s="479">
        <v>7.65</v>
      </c>
      <c r="K2279" s="479">
        <v>7.19</v>
      </c>
      <c r="L2279" s="441"/>
    </row>
    <row r="2280" s="392" customFormat="1" ht="30" customHeight="1" spans="1:12">
      <c r="A2280" s="421" t="s">
        <v>305</v>
      </c>
      <c r="B2280" s="422">
        <v>310601014</v>
      </c>
      <c r="C2280" s="423" t="s">
        <v>3493</v>
      </c>
      <c r="D2280" s="423" t="s">
        <v>3494</v>
      </c>
      <c r="E2280" s="423"/>
      <c r="F2280" s="424" t="s">
        <v>23</v>
      </c>
      <c r="G2280" s="478">
        <v>280</v>
      </c>
      <c r="H2280" s="478">
        <v>280</v>
      </c>
      <c r="I2280" s="478">
        <v>280</v>
      </c>
      <c r="J2280" s="479">
        <v>264.3</v>
      </c>
      <c r="K2280" s="479">
        <v>195.9</v>
      </c>
      <c r="L2280" s="441"/>
    </row>
    <row r="2281" s="392" customFormat="1" ht="64.5" customHeight="1" spans="1:12">
      <c r="A2281" s="421" t="s">
        <v>177</v>
      </c>
      <c r="B2281" s="422">
        <v>310601015</v>
      </c>
      <c r="C2281" s="423" t="s">
        <v>3495</v>
      </c>
      <c r="D2281" s="423" t="s">
        <v>3496</v>
      </c>
      <c r="E2281" s="423"/>
      <c r="F2281" s="424" t="s">
        <v>98</v>
      </c>
      <c r="G2281" s="478">
        <v>2.5</v>
      </c>
      <c r="H2281" s="478">
        <v>2.5</v>
      </c>
      <c r="I2281" s="478">
        <v>2.5</v>
      </c>
      <c r="J2281" s="479">
        <v>2.06333333333333</v>
      </c>
      <c r="K2281" s="479">
        <v>2.06333333333333</v>
      </c>
      <c r="L2281" s="441"/>
    </row>
    <row r="2282" s="392" customFormat="1" ht="30" customHeight="1" spans="1:12">
      <c r="A2282" s="421" t="s">
        <v>174</v>
      </c>
      <c r="B2282" s="422">
        <v>310602</v>
      </c>
      <c r="C2282" s="423" t="s">
        <v>3497</v>
      </c>
      <c r="D2282" s="423"/>
      <c r="E2282" s="423"/>
      <c r="F2282" s="424"/>
      <c r="G2282" s="478"/>
      <c r="H2282" s="478"/>
      <c r="I2282" s="478"/>
      <c r="J2282" s="478"/>
      <c r="K2282" s="478"/>
      <c r="L2282" s="441"/>
    </row>
    <row r="2283" s="392" customFormat="1" ht="30" customHeight="1" spans="1:12">
      <c r="A2283" s="421" t="s">
        <v>15</v>
      </c>
      <c r="B2283" s="422">
        <v>310602001</v>
      </c>
      <c r="C2283" s="423" t="s">
        <v>3498</v>
      </c>
      <c r="D2283" s="423"/>
      <c r="E2283" s="423"/>
      <c r="F2283" s="424" t="s">
        <v>23</v>
      </c>
      <c r="G2283" s="478">
        <v>25.5</v>
      </c>
      <c r="H2283" s="478">
        <v>25.5</v>
      </c>
      <c r="I2283" s="478">
        <v>25.5</v>
      </c>
      <c r="J2283" s="479">
        <v>24.8666666666667</v>
      </c>
      <c r="K2283" s="480">
        <v>20</v>
      </c>
      <c r="L2283" s="441" t="s">
        <v>3499</v>
      </c>
    </row>
    <row r="2284" s="392" customFormat="1" ht="30" customHeight="1" spans="1:12">
      <c r="A2284" s="421" t="s">
        <v>15</v>
      </c>
      <c r="B2284" s="422">
        <v>310602002</v>
      </c>
      <c r="C2284" s="423" t="s">
        <v>3500</v>
      </c>
      <c r="D2284" s="423"/>
      <c r="E2284" s="423"/>
      <c r="F2284" s="424" t="s">
        <v>23</v>
      </c>
      <c r="G2284" s="478">
        <v>17</v>
      </c>
      <c r="H2284" s="478">
        <v>17</v>
      </c>
      <c r="I2284" s="478">
        <v>17</v>
      </c>
      <c r="J2284" s="479">
        <v>15.0633333333333</v>
      </c>
      <c r="K2284" s="479">
        <v>12.8166666666667</v>
      </c>
      <c r="L2284" s="441"/>
    </row>
    <row r="2285" s="396" customFormat="1" ht="30" customHeight="1" spans="1:12">
      <c r="A2285" s="421" t="s">
        <v>287</v>
      </c>
      <c r="B2285" s="422">
        <v>310602003</v>
      </c>
      <c r="C2285" s="423" t="s">
        <v>3501</v>
      </c>
      <c r="D2285" s="423" t="s">
        <v>3502</v>
      </c>
      <c r="E2285" s="423"/>
      <c r="F2285" s="424" t="s">
        <v>23</v>
      </c>
      <c r="G2285" s="425">
        <v>64</v>
      </c>
      <c r="H2285" s="425">
        <v>64</v>
      </c>
      <c r="I2285" s="425">
        <v>56</v>
      </c>
      <c r="J2285" s="425">
        <v>49.7</v>
      </c>
      <c r="K2285" s="425">
        <v>39.5</v>
      </c>
      <c r="L2285" s="441"/>
    </row>
    <row r="2286" s="392" customFormat="1" ht="30" customHeight="1" spans="1:12">
      <c r="A2286" s="421" t="s">
        <v>15</v>
      </c>
      <c r="B2286" s="422">
        <v>310602004</v>
      </c>
      <c r="C2286" s="423" t="s">
        <v>3503</v>
      </c>
      <c r="D2286" s="423"/>
      <c r="E2286" s="423"/>
      <c r="F2286" s="424" t="s">
        <v>23</v>
      </c>
      <c r="G2286" s="478">
        <v>112.6</v>
      </c>
      <c r="H2286" s="478">
        <v>112.6</v>
      </c>
      <c r="I2286" s="478">
        <v>112.6</v>
      </c>
      <c r="J2286" s="479">
        <v>108.2</v>
      </c>
      <c r="K2286" s="479">
        <v>77.9666666666667</v>
      </c>
      <c r="L2286" s="441"/>
    </row>
    <row r="2287" s="396" customFormat="1" ht="30" customHeight="1" spans="1:12">
      <c r="A2287" s="421" t="s">
        <v>15</v>
      </c>
      <c r="B2287" s="422">
        <v>310602005</v>
      </c>
      <c r="C2287" s="423" t="s">
        <v>3504</v>
      </c>
      <c r="D2287" s="423" t="s">
        <v>3505</v>
      </c>
      <c r="E2287" s="423"/>
      <c r="F2287" s="424" t="s">
        <v>98</v>
      </c>
      <c r="G2287" s="425">
        <v>5</v>
      </c>
      <c r="H2287" s="425">
        <v>5</v>
      </c>
      <c r="I2287" s="425">
        <v>4.5</v>
      </c>
      <c r="J2287" s="425">
        <v>4.4</v>
      </c>
      <c r="K2287" s="425">
        <v>3.4</v>
      </c>
      <c r="L2287" s="441"/>
    </row>
    <row r="2288" s="392" customFormat="1" ht="30" customHeight="1" spans="1:12">
      <c r="A2288" s="421" t="s">
        <v>174</v>
      </c>
      <c r="B2288" s="422">
        <v>310602006</v>
      </c>
      <c r="C2288" s="423" t="s">
        <v>3506</v>
      </c>
      <c r="D2288" s="423" t="s">
        <v>3507</v>
      </c>
      <c r="E2288" s="423"/>
      <c r="F2288" s="424" t="s">
        <v>23</v>
      </c>
      <c r="G2288" s="478">
        <v>60.2</v>
      </c>
      <c r="H2288" s="478">
        <v>60.2</v>
      </c>
      <c r="I2288" s="478">
        <v>60.2</v>
      </c>
      <c r="J2288" s="479">
        <v>44.2</v>
      </c>
      <c r="K2288" s="479">
        <v>42.3028571428571</v>
      </c>
      <c r="L2288" s="441"/>
    </row>
    <row r="2289" s="392" customFormat="1" ht="30" customHeight="1" spans="1:12">
      <c r="A2289" s="421" t="s">
        <v>284</v>
      </c>
      <c r="B2289" s="422">
        <v>310602007</v>
      </c>
      <c r="C2289" s="423" t="s">
        <v>3508</v>
      </c>
      <c r="D2289" s="423"/>
      <c r="E2289" s="423"/>
      <c r="F2289" s="424" t="s">
        <v>23</v>
      </c>
      <c r="G2289" s="478">
        <v>136</v>
      </c>
      <c r="H2289" s="478">
        <v>136</v>
      </c>
      <c r="I2289" s="478">
        <v>136</v>
      </c>
      <c r="J2289" s="480">
        <v>113</v>
      </c>
      <c r="K2289" s="480">
        <v>101</v>
      </c>
      <c r="L2289" s="441"/>
    </row>
    <row r="2290" s="396" customFormat="1" ht="30" customHeight="1" spans="1:12">
      <c r="A2290" s="421" t="s">
        <v>393</v>
      </c>
      <c r="B2290" s="422">
        <v>310602008</v>
      </c>
      <c r="C2290" s="423" t="s">
        <v>3509</v>
      </c>
      <c r="D2290" s="423" t="s">
        <v>3510</v>
      </c>
      <c r="E2290" s="423" t="s">
        <v>2613</v>
      </c>
      <c r="F2290" s="424" t="s">
        <v>23</v>
      </c>
      <c r="G2290" s="425">
        <v>4</v>
      </c>
      <c r="H2290" s="425">
        <v>4</v>
      </c>
      <c r="I2290" s="425">
        <v>3.5</v>
      </c>
      <c r="J2290" s="425">
        <v>3.3</v>
      </c>
      <c r="K2290" s="425">
        <v>2.7</v>
      </c>
      <c r="L2290" s="441"/>
    </row>
    <row r="2291" s="392" customFormat="1" ht="72" customHeight="1" spans="1:12">
      <c r="A2291" s="421" t="s">
        <v>177</v>
      </c>
      <c r="B2291" s="422">
        <v>310602009</v>
      </c>
      <c r="C2291" s="423" t="s">
        <v>3511</v>
      </c>
      <c r="D2291" s="423" t="s">
        <v>3512</v>
      </c>
      <c r="E2291" s="423"/>
      <c r="F2291" s="424" t="s">
        <v>23</v>
      </c>
      <c r="G2291" s="478">
        <v>162</v>
      </c>
      <c r="H2291" s="478">
        <v>162</v>
      </c>
      <c r="I2291" s="478">
        <v>162</v>
      </c>
      <c r="J2291" s="478">
        <v>153</v>
      </c>
      <c r="K2291" s="478">
        <v>116</v>
      </c>
      <c r="L2291" s="441"/>
    </row>
    <row r="2292" s="392" customFormat="1" ht="30" customHeight="1" spans="1:12">
      <c r="A2292" s="421" t="s">
        <v>174</v>
      </c>
      <c r="B2292" s="422">
        <v>310603</v>
      </c>
      <c r="C2292" s="423" t="s">
        <v>3513</v>
      </c>
      <c r="D2292" s="423" t="s">
        <v>3514</v>
      </c>
      <c r="E2292" s="423"/>
      <c r="F2292" s="424"/>
      <c r="G2292" s="478"/>
      <c r="H2292" s="478"/>
      <c r="I2292" s="478"/>
      <c r="J2292" s="478"/>
      <c r="K2292" s="478"/>
      <c r="L2292" s="441"/>
    </row>
    <row r="2293" s="392" customFormat="1" ht="30" customHeight="1" spans="1:12">
      <c r="A2293" s="421" t="s">
        <v>393</v>
      </c>
      <c r="B2293" s="422">
        <v>310603001</v>
      </c>
      <c r="C2293" s="423" t="s">
        <v>3515</v>
      </c>
      <c r="D2293" s="423" t="s">
        <v>3516</v>
      </c>
      <c r="E2293" s="423" t="s">
        <v>3517</v>
      </c>
      <c r="F2293" s="424" t="s">
        <v>98</v>
      </c>
      <c r="G2293" s="478">
        <v>7.4</v>
      </c>
      <c r="H2293" s="478">
        <v>7.4</v>
      </c>
      <c r="I2293" s="478">
        <v>7.4</v>
      </c>
      <c r="J2293" s="479">
        <v>6.21915733333333</v>
      </c>
      <c r="K2293" s="479">
        <v>5.13571428571429</v>
      </c>
      <c r="L2293" s="441"/>
    </row>
    <row r="2294" s="392" customFormat="1" ht="30" customHeight="1" spans="1:12">
      <c r="A2294" s="421" t="s">
        <v>15</v>
      </c>
      <c r="B2294" s="422">
        <v>310603002</v>
      </c>
      <c r="C2294" s="423" t="s">
        <v>3518</v>
      </c>
      <c r="D2294" s="423" t="s">
        <v>3519</v>
      </c>
      <c r="E2294" s="423"/>
      <c r="F2294" s="424" t="s">
        <v>98</v>
      </c>
      <c r="G2294" s="478">
        <v>6.4</v>
      </c>
      <c r="H2294" s="478">
        <v>6.4</v>
      </c>
      <c r="I2294" s="478">
        <v>6.4</v>
      </c>
      <c r="J2294" s="479">
        <v>4.23832711111111</v>
      </c>
      <c r="K2294" s="479">
        <v>3.742</v>
      </c>
      <c r="L2294" s="441"/>
    </row>
    <row r="2295" s="392" customFormat="1" ht="30" customHeight="1" spans="1:12">
      <c r="A2295" s="421" t="s">
        <v>15</v>
      </c>
      <c r="B2295" s="422">
        <v>310603003</v>
      </c>
      <c r="C2295" s="423" t="s">
        <v>3520</v>
      </c>
      <c r="D2295" s="423"/>
      <c r="E2295" s="423"/>
      <c r="F2295" s="424" t="s">
        <v>98</v>
      </c>
      <c r="G2295" s="478">
        <v>5.6</v>
      </c>
      <c r="H2295" s="478">
        <v>5.6</v>
      </c>
      <c r="I2295" s="478">
        <v>5.6</v>
      </c>
      <c r="J2295" s="479">
        <v>4.16333333333333</v>
      </c>
      <c r="K2295" s="479">
        <v>3.29666666666667</v>
      </c>
      <c r="L2295" s="441"/>
    </row>
    <row r="2296" s="396" customFormat="1" ht="77.25" customHeight="1" spans="1:12">
      <c r="A2296" s="421" t="s">
        <v>249</v>
      </c>
      <c r="B2296" s="476">
        <v>310603004</v>
      </c>
      <c r="C2296" s="477" t="s">
        <v>3521</v>
      </c>
      <c r="D2296" s="430" t="s">
        <v>3522</v>
      </c>
      <c r="E2296" s="430"/>
      <c r="F2296" s="467" t="s">
        <v>23</v>
      </c>
      <c r="G2296" s="478">
        <v>139</v>
      </c>
      <c r="H2296" s="478">
        <v>139</v>
      </c>
      <c r="I2296" s="478">
        <v>139</v>
      </c>
      <c r="J2296" s="478">
        <v>129</v>
      </c>
      <c r="K2296" s="478">
        <v>120</v>
      </c>
      <c r="L2296" s="430" t="s">
        <v>3523</v>
      </c>
    </row>
    <row r="2297" s="392" customFormat="1" ht="30" customHeight="1" spans="1:12">
      <c r="A2297" s="421" t="s">
        <v>15</v>
      </c>
      <c r="B2297" s="422">
        <v>310604</v>
      </c>
      <c r="C2297" s="423" t="s">
        <v>3524</v>
      </c>
      <c r="D2297" s="423"/>
      <c r="E2297" s="423"/>
      <c r="F2297" s="424"/>
      <c r="G2297" s="526"/>
      <c r="H2297" s="526"/>
      <c r="I2297" s="526"/>
      <c r="J2297" s="526"/>
      <c r="K2297" s="526"/>
      <c r="L2297" s="441"/>
    </row>
    <row r="2298" s="396" customFormat="1" ht="54.75" customHeight="1" spans="1:12">
      <c r="A2298" s="421" t="s">
        <v>305</v>
      </c>
      <c r="B2298" s="422">
        <v>310604001</v>
      </c>
      <c r="C2298" s="423" t="s">
        <v>3525</v>
      </c>
      <c r="D2298" s="423" t="s">
        <v>3526</v>
      </c>
      <c r="E2298" s="423"/>
      <c r="F2298" s="424" t="s">
        <v>23</v>
      </c>
      <c r="G2298" s="425">
        <v>319</v>
      </c>
      <c r="H2298" s="425">
        <v>319</v>
      </c>
      <c r="I2298" s="425">
        <v>280.5</v>
      </c>
      <c r="J2298" s="425">
        <v>243</v>
      </c>
      <c r="K2298" s="425">
        <v>209</v>
      </c>
      <c r="L2298" s="441"/>
    </row>
    <row r="2299" s="396" customFormat="1" ht="30" customHeight="1" spans="1:12">
      <c r="A2299" s="421" t="s">
        <v>15</v>
      </c>
      <c r="B2299" s="422">
        <v>310604002</v>
      </c>
      <c r="C2299" s="423" t="s">
        <v>3527</v>
      </c>
      <c r="D2299" s="423" t="s">
        <v>3528</v>
      </c>
      <c r="E2299" s="423"/>
      <c r="F2299" s="424" t="s">
        <v>23</v>
      </c>
      <c r="G2299" s="425">
        <v>160</v>
      </c>
      <c r="H2299" s="425">
        <v>160</v>
      </c>
      <c r="I2299" s="425">
        <v>141</v>
      </c>
      <c r="J2299" s="425">
        <v>124</v>
      </c>
      <c r="K2299" s="425">
        <v>98.9</v>
      </c>
      <c r="L2299" s="441"/>
    </row>
    <row r="2300" s="392" customFormat="1" ht="30" customHeight="1" spans="1:12">
      <c r="A2300" s="421" t="s">
        <v>15</v>
      </c>
      <c r="B2300" s="422">
        <v>310604003</v>
      </c>
      <c r="C2300" s="423" t="s">
        <v>3529</v>
      </c>
      <c r="D2300" s="423"/>
      <c r="E2300" s="423"/>
      <c r="F2300" s="424" t="s">
        <v>23</v>
      </c>
      <c r="G2300" s="478">
        <v>34</v>
      </c>
      <c r="H2300" s="478">
        <v>34</v>
      </c>
      <c r="I2300" s="478">
        <v>34</v>
      </c>
      <c r="J2300" s="479">
        <v>31.2</v>
      </c>
      <c r="K2300" s="479">
        <v>26.5466666666667</v>
      </c>
      <c r="L2300" s="441"/>
    </row>
    <row r="2301" s="396" customFormat="1" ht="30" customHeight="1" spans="1:12">
      <c r="A2301" s="421" t="s">
        <v>15</v>
      </c>
      <c r="B2301" s="422">
        <v>310604004</v>
      </c>
      <c r="C2301" s="423" t="s">
        <v>3530</v>
      </c>
      <c r="D2301" s="423"/>
      <c r="E2301" s="423"/>
      <c r="F2301" s="424" t="s">
        <v>23</v>
      </c>
      <c r="G2301" s="425">
        <v>42.5</v>
      </c>
      <c r="H2301" s="425">
        <v>42.5</v>
      </c>
      <c r="I2301" s="425">
        <v>37.5</v>
      </c>
      <c r="J2301" s="425">
        <v>33.1</v>
      </c>
      <c r="K2301" s="425">
        <v>26.6</v>
      </c>
      <c r="L2301" s="441"/>
    </row>
    <row r="2302" s="396" customFormat="1" ht="30" customHeight="1" spans="1:12">
      <c r="A2302" s="421" t="s">
        <v>15</v>
      </c>
      <c r="B2302" s="422">
        <v>310604005</v>
      </c>
      <c r="C2302" s="423" t="s">
        <v>3531</v>
      </c>
      <c r="D2302" s="423" t="s">
        <v>3532</v>
      </c>
      <c r="E2302" s="423"/>
      <c r="F2302" s="424" t="s">
        <v>23</v>
      </c>
      <c r="G2302" s="425">
        <v>107</v>
      </c>
      <c r="H2302" s="425">
        <v>107</v>
      </c>
      <c r="I2302" s="425">
        <v>93.5</v>
      </c>
      <c r="J2302" s="425">
        <v>82.8</v>
      </c>
      <c r="K2302" s="425">
        <v>65.7</v>
      </c>
      <c r="L2302" s="441"/>
    </row>
    <row r="2303" s="396" customFormat="1" ht="30" customHeight="1" spans="1:12">
      <c r="A2303" s="421" t="s">
        <v>15</v>
      </c>
      <c r="B2303" s="422">
        <v>310604006</v>
      </c>
      <c r="C2303" s="423" t="s">
        <v>3533</v>
      </c>
      <c r="D2303" s="423" t="s">
        <v>3534</v>
      </c>
      <c r="E2303" s="423" t="s">
        <v>3535</v>
      </c>
      <c r="F2303" s="424" t="s">
        <v>3536</v>
      </c>
      <c r="G2303" s="425">
        <v>213</v>
      </c>
      <c r="H2303" s="425">
        <v>213</v>
      </c>
      <c r="I2303" s="425">
        <v>187</v>
      </c>
      <c r="J2303" s="425">
        <v>163</v>
      </c>
      <c r="K2303" s="425">
        <v>137</v>
      </c>
      <c r="L2303" s="441"/>
    </row>
    <row r="2304" s="392" customFormat="1" ht="175.5" customHeight="1" spans="1:12">
      <c r="A2304" s="421" t="s">
        <v>177</v>
      </c>
      <c r="B2304" s="422">
        <v>310604008</v>
      </c>
      <c r="C2304" s="423" t="s">
        <v>3537</v>
      </c>
      <c r="D2304" s="423" t="s">
        <v>3538</v>
      </c>
      <c r="E2304" s="423"/>
      <c r="F2304" s="424" t="s">
        <v>23</v>
      </c>
      <c r="G2304" s="478">
        <v>630</v>
      </c>
      <c r="H2304" s="478">
        <v>630</v>
      </c>
      <c r="I2304" s="478">
        <v>630</v>
      </c>
      <c r="J2304" s="478">
        <v>586</v>
      </c>
      <c r="K2304" s="478">
        <v>446</v>
      </c>
      <c r="L2304" s="441"/>
    </row>
    <row r="2305" s="392" customFormat="1" ht="180.75" customHeight="1" spans="1:12">
      <c r="A2305" s="421" t="s">
        <v>177</v>
      </c>
      <c r="B2305" s="422">
        <v>310604009</v>
      </c>
      <c r="C2305" s="423" t="s">
        <v>3539</v>
      </c>
      <c r="D2305" s="423" t="s">
        <v>3540</v>
      </c>
      <c r="E2305" s="423"/>
      <c r="F2305" s="424" t="s">
        <v>23</v>
      </c>
      <c r="G2305" s="478">
        <v>630</v>
      </c>
      <c r="H2305" s="478">
        <v>630</v>
      </c>
      <c r="I2305" s="478">
        <v>630</v>
      </c>
      <c r="J2305" s="478">
        <v>584</v>
      </c>
      <c r="K2305" s="478">
        <v>446</v>
      </c>
      <c r="L2305" s="441"/>
    </row>
    <row r="2306" s="396" customFormat="1" ht="77.25" customHeight="1" spans="1:12">
      <c r="A2306" s="428" t="s">
        <v>153</v>
      </c>
      <c r="B2306" s="422">
        <v>310605</v>
      </c>
      <c r="C2306" s="423" t="s">
        <v>3541</v>
      </c>
      <c r="D2306" s="431"/>
      <c r="E2306" s="461" t="s">
        <v>3542</v>
      </c>
      <c r="F2306" s="428"/>
      <c r="G2306" s="478"/>
      <c r="H2306" s="478"/>
      <c r="I2306" s="478"/>
      <c r="J2306" s="478"/>
      <c r="K2306" s="478"/>
      <c r="L2306" s="536" t="s">
        <v>3543</v>
      </c>
    </row>
    <row r="2307" s="396" customFormat="1" ht="30" customHeight="1" spans="1:12">
      <c r="A2307" s="421" t="s">
        <v>287</v>
      </c>
      <c r="B2307" s="422">
        <v>310605001</v>
      </c>
      <c r="C2307" s="423" t="s">
        <v>3544</v>
      </c>
      <c r="D2307" s="423"/>
      <c r="E2307" s="423"/>
      <c r="F2307" s="424" t="s">
        <v>23</v>
      </c>
      <c r="G2307" s="429">
        <v>107</v>
      </c>
      <c r="H2307" s="429">
        <v>107</v>
      </c>
      <c r="I2307" s="429">
        <v>93.5</v>
      </c>
      <c r="J2307" s="429">
        <v>81.7</v>
      </c>
      <c r="K2307" s="429">
        <v>69</v>
      </c>
      <c r="L2307" s="441"/>
    </row>
    <row r="2308" s="392" customFormat="1" ht="30" customHeight="1" spans="1:12">
      <c r="A2308" s="421" t="s">
        <v>15</v>
      </c>
      <c r="B2308" s="422">
        <v>310605002</v>
      </c>
      <c r="C2308" s="423" t="s">
        <v>3545</v>
      </c>
      <c r="D2308" s="423" t="s">
        <v>3546</v>
      </c>
      <c r="E2308" s="423"/>
      <c r="F2308" s="424" t="s">
        <v>23</v>
      </c>
      <c r="G2308" s="478">
        <v>108.8</v>
      </c>
      <c r="H2308" s="478">
        <v>108.8</v>
      </c>
      <c r="I2308" s="478">
        <v>108.8</v>
      </c>
      <c r="J2308" s="479">
        <v>62.5233333333333</v>
      </c>
      <c r="K2308" s="479">
        <v>62.5233333333333</v>
      </c>
      <c r="L2308" s="441"/>
    </row>
    <row r="2309" s="396" customFormat="1" ht="87.75" customHeight="1" spans="1:12">
      <c r="A2309" s="428" t="s">
        <v>153</v>
      </c>
      <c r="B2309" s="422">
        <v>310605003</v>
      </c>
      <c r="C2309" s="423" t="s">
        <v>3547</v>
      </c>
      <c r="D2309" s="431" t="s">
        <v>3548</v>
      </c>
      <c r="E2309" s="427"/>
      <c r="F2309" s="428" t="s">
        <v>23</v>
      </c>
      <c r="G2309" s="478">
        <v>298</v>
      </c>
      <c r="H2309" s="478">
        <v>298</v>
      </c>
      <c r="I2309" s="478">
        <v>262</v>
      </c>
      <c r="J2309" s="478">
        <v>232</v>
      </c>
      <c r="K2309" s="478">
        <v>184</v>
      </c>
      <c r="L2309" s="431"/>
    </row>
    <row r="2310" s="396" customFormat="1" ht="30" customHeight="1" spans="1:12">
      <c r="A2310" s="421" t="s">
        <v>15</v>
      </c>
      <c r="B2310" s="422">
        <v>310605004</v>
      </c>
      <c r="C2310" s="423" t="s">
        <v>3549</v>
      </c>
      <c r="D2310" s="423"/>
      <c r="E2310" s="423"/>
      <c r="F2310" s="424" t="s">
        <v>457</v>
      </c>
      <c r="G2310" s="429">
        <v>26.5</v>
      </c>
      <c r="H2310" s="429">
        <v>26.5</v>
      </c>
      <c r="I2310" s="429">
        <v>23</v>
      </c>
      <c r="J2310" s="429">
        <v>20.7</v>
      </c>
      <c r="K2310" s="429">
        <v>17.2</v>
      </c>
      <c r="L2310" s="441"/>
    </row>
    <row r="2311" s="396" customFormat="1" ht="30" customHeight="1" spans="1:12">
      <c r="A2311" s="421" t="s">
        <v>15</v>
      </c>
      <c r="B2311" s="422">
        <v>310605005</v>
      </c>
      <c r="C2311" s="423" t="s">
        <v>3550</v>
      </c>
      <c r="D2311" s="423"/>
      <c r="E2311" s="423"/>
      <c r="F2311" s="424" t="s">
        <v>457</v>
      </c>
      <c r="G2311" s="429">
        <v>107</v>
      </c>
      <c r="H2311" s="429">
        <v>107</v>
      </c>
      <c r="I2311" s="429">
        <v>93.5</v>
      </c>
      <c r="J2311" s="429">
        <v>81.8</v>
      </c>
      <c r="K2311" s="429">
        <v>69</v>
      </c>
      <c r="L2311" s="441"/>
    </row>
    <row r="2312" s="396" customFormat="1" ht="30" customHeight="1" spans="1:12">
      <c r="A2312" s="421" t="s">
        <v>15</v>
      </c>
      <c r="B2312" s="422">
        <v>310605006</v>
      </c>
      <c r="C2312" s="423" t="s">
        <v>3551</v>
      </c>
      <c r="D2312" s="423" t="s">
        <v>3552</v>
      </c>
      <c r="E2312" s="423"/>
      <c r="F2312" s="424" t="s">
        <v>23</v>
      </c>
      <c r="G2312" s="429">
        <v>213</v>
      </c>
      <c r="H2312" s="429">
        <v>213</v>
      </c>
      <c r="I2312" s="429">
        <v>187</v>
      </c>
      <c r="J2312" s="429">
        <v>165</v>
      </c>
      <c r="K2312" s="429">
        <v>139</v>
      </c>
      <c r="L2312" s="441"/>
    </row>
    <row r="2313" s="396" customFormat="1" ht="30" customHeight="1" spans="1:12">
      <c r="A2313" s="421" t="s">
        <v>393</v>
      </c>
      <c r="B2313" s="422">
        <v>310605007</v>
      </c>
      <c r="C2313" s="423" t="s">
        <v>3553</v>
      </c>
      <c r="D2313" s="423" t="s">
        <v>3554</v>
      </c>
      <c r="E2313" s="423"/>
      <c r="F2313" s="424" t="s">
        <v>23</v>
      </c>
      <c r="G2313" s="429">
        <v>85</v>
      </c>
      <c r="H2313" s="429">
        <v>85</v>
      </c>
      <c r="I2313" s="429">
        <v>74.5</v>
      </c>
      <c r="J2313" s="429">
        <v>65.3</v>
      </c>
      <c r="K2313" s="429">
        <v>55</v>
      </c>
      <c r="L2313" s="441"/>
    </row>
    <row r="2314" s="396" customFormat="1" ht="63.75" customHeight="1" spans="1:12">
      <c r="A2314" s="428" t="s">
        <v>153</v>
      </c>
      <c r="B2314" s="426">
        <v>310605008</v>
      </c>
      <c r="C2314" s="427" t="s">
        <v>3555</v>
      </c>
      <c r="D2314" s="431" t="s">
        <v>3556</v>
      </c>
      <c r="E2314" s="427" t="s">
        <v>3557</v>
      </c>
      <c r="F2314" s="428" t="s">
        <v>23</v>
      </c>
      <c r="G2314" s="478">
        <v>255</v>
      </c>
      <c r="H2314" s="478">
        <v>255</v>
      </c>
      <c r="I2314" s="478">
        <v>255</v>
      </c>
      <c r="J2314" s="478">
        <v>234</v>
      </c>
      <c r="K2314" s="478">
        <v>196</v>
      </c>
      <c r="L2314" s="431"/>
    </row>
    <row r="2315" s="392" customFormat="1" ht="30" customHeight="1" spans="1:12">
      <c r="A2315" s="421" t="s">
        <v>15</v>
      </c>
      <c r="B2315" s="422">
        <v>3106050080</v>
      </c>
      <c r="C2315" s="423" t="s">
        <v>3558</v>
      </c>
      <c r="D2315" s="423"/>
      <c r="E2315" s="423"/>
      <c r="F2315" s="424" t="s">
        <v>23</v>
      </c>
      <c r="G2315" s="478">
        <v>128</v>
      </c>
      <c r="H2315" s="478">
        <v>128</v>
      </c>
      <c r="I2315" s="478">
        <v>128</v>
      </c>
      <c r="J2315" s="478">
        <v>115</v>
      </c>
      <c r="K2315" s="479">
        <v>98.5866666666667</v>
      </c>
      <c r="L2315" s="441"/>
    </row>
    <row r="2316" s="392" customFormat="1" ht="30" customHeight="1" spans="1:12">
      <c r="A2316" s="421" t="s">
        <v>284</v>
      </c>
      <c r="B2316" s="422">
        <v>3106050081</v>
      </c>
      <c r="C2316" s="423" t="s">
        <v>3559</v>
      </c>
      <c r="D2316" s="423"/>
      <c r="E2316" s="423"/>
      <c r="F2316" s="424" t="s">
        <v>23</v>
      </c>
      <c r="G2316" s="478">
        <v>170</v>
      </c>
      <c r="H2316" s="478">
        <v>170</v>
      </c>
      <c r="I2316" s="478">
        <v>170</v>
      </c>
      <c r="J2316" s="478">
        <v>145</v>
      </c>
      <c r="K2316" s="478">
        <v>129</v>
      </c>
      <c r="L2316" s="441"/>
    </row>
    <row r="2317" s="392" customFormat="1" ht="30" customHeight="1" spans="1:12">
      <c r="A2317" s="421" t="s">
        <v>284</v>
      </c>
      <c r="B2317" s="422">
        <v>3106050082</v>
      </c>
      <c r="C2317" s="423" t="s">
        <v>3560</v>
      </c>
      <c r="D2317" s="423"/>
      <c r="E2317" s="423"/>
      <c r="F2317" s="424" t="s">
        <v>23</v>
      </c>
      <c r="G2317" s="478">
        <v>255</v>
      </c>
      <c r="H2317" s="478">
        <v>255</v>
      </c>
      <c r="I2317" s="478">
        <v>255</v>
      </c>
      <c r="J2317" s="478">
        <v>217</v>
      </c>
      <c r="K2317" s="478">
        <v>194</v>
      </c>
      <c r="L2317" s="441"/>
    </row>
    <row r="2318" s="392" customFormat="1" ht="30" customHeight="1" spans="1:12">
      <c r="A2318" s="421" t="s">
        <v>177</v>
      </c>
      <c r="B2318" s="422">
        <v>3106050083</v>
      </c>
      <c r="C2318" s="423" t="s">
        <v>3561</v>
      </c>
      <c r="D2318" s="423"/>
      <c r="E2318" s="423"/>
      <c r="F2318" s="424" t="s">
        <v>23</v>
      </c>
      <c r="G2318" s="478">
        <v>450</v>
      </c>
      <c r="H2318" s="478">
        <v>450</v>
      </c>
      <c r="I2318" s="478">
        <v>450</v>
      </c>
      <c r="J2318" s="478">
        <v>411</v>
      </c>
      <c r="K2318" s="478">
        <v>327</v>
      </c>
      <c r="L2318" s="441"/>
    </row>
    <row r="2319" s="396" customFormat="1" ht="30" customHeight="1" spans="1:12">
      <c r="A2319" s="421" t="s">
        <v>284</v>
      </c>
      <c r="B2319" s="422">
        <v>310605009</v>
      </c>
      <c r="C2319" s="423" t="s">
        <v>3562</v>
      </c>
      <c r="D2319" s="423"/>
      <c r="E2319" s="423"/>
      <c r="F2319" s="424" t="s">
        <v>23</v>
      </c>
      <c r="G2319" s="425">
        <v>479</v>
      </c>
      <c r="H2319" s="425">
        <v>479</v>
      </c>
      <c r="I2319" s="425">
        <v>421.5</v>
      </c>
      <c r="J2319" s="425">
        <v>347</v>
      </c>
      <c r="K2319" s="425">
        <v>305</v>
      </c>
      <c r="L2319" s="441"/>
    </row>
    <row r="2320" s="396" customFormat="1" ht="30" customHeight="1" spans="1:12">
      <c r="A2320" s="421" t="s">
        <v>284</v>
      </c>
      <c r="B2320" s="422">
        <v>310605010</v>
      </c>
      <c r="C2320" s="423" t="s">
        <v>3563</v>
      </c>
      <c r="D2320" s="423" t="s">
        <v>3564</v>
      </c>
      <c r="E2320" s="423" t="s">
        <v>3565</v>
      </c>
      <c r="F2320" s="424" t="s">
        <v>23</v>
      </c>
      <c r="G2320" s="425">
        <v>1275</v>
      </c>
      <c r="H2320" s="425">
        <v>1275</v>
      </c>
      <c r="I2320" s="425">
        <v>1122</v>
      </c>
      <c r="J2320" s="425">
        <v>978</v>
      </c>
      <c r="K2320" s="425">
        <v>824</v>
      </c>
      <c r="L2320" s="441" t="s">
        <v>3566</v>
      </c>
    </row>
    <row r="2321" s="392" customFormat="1" ht="30" customHeight="1" spans="1:12">
      <c r="A2321" s="421" t="s">
        <v>284</v>
      </c>
      <c r="B2321" s="422">
        <v>310605011</v>
      </c>
      <c r="C2321" s="423" t="s">
        <v>3567</v>
      </c>
      <c r="D2321" s="423"/>
      <c r="E2321" s="423" t="s">
        <v>373</v>
      </c>
      <c r="F2321" s="424" t="s">
        <v>23</v>
      </c>
      <c r="G2321" s="425">
        <v>383</v>
      </c>
      <c r="H2321" s="425">
        <v>383</v>
      </c>
      <c r="I2321" s="425">
        <v>383</v>
      </c>
      <c r="J2321" s="425">
        <v>346</v>
      </c>
      <c r="K2321" s="425">
        <v>319</v>
      </c>
      <c r="L2321" s="441"/>
    </row>
    <row r="2322" s="392" customFormat="1" ht="30" customHeight="1" spans="1:12">
      <c r="A2322" s="421" t="s">
        <v>284</v>
      </c>
      <c r="B2322" s="422">
        <v>310605012</v>
      </c>
      <c r="C2322" s="423" t="s">
        <v>3568</v>
      </c>
      <c r="D2322" s="423"/>
      <c r="E2322" s="423"/>
      <c r="F2322" s="424" t="s">
        <v>23</v>
      </c>
      <c r="G2322" s="425">
        <v>553</v>
      </c>
      <c r="H2322" s="425">
        <v>553</v>
      </c>
      <c r="I2322" s="425">
        <v>553</v>
      </c>
      <c r="J2322" s="425">
        <v>500</v>
      </c>
      <c r="K2322" s="425">
        <v>460</v>
      </c>
      <c r="L2322" s="441"/>
    </row>
    <row r="2323" s="396" customFormat="1" ht="30" customHeight="1" spans="1:12">
      <c r="A2323" s="421" t="s">
        <v>15</v>
      </c>
      <c r="B2323" s="422">
        <v>310605013</v>
      </c>
      <c r="C2323" s="423" t="s">
        <v>3569</v>
      </c>
      <c r="D2323" s="423" t="s">
        <v>3570</v>
      </c>
      <c r="E2323" s="423"/>
      <c r="F2323" s="424" t="s">
        <v>23</v>
      </c>
      <c r="G2323" s="425">
        <v>850</v>
      </c>
      <c r="H2323" s="425">
        <v>850</v>
      </c>
      <c r="I2323" s="425">
        <v>748</v>
      </c>
      <c r="J2323" s="425">
        <v>652</v>
      </c>
      <c r="K2323" s="425">
        <v>549</v>
      </c>
      <c r="L2323" s="441"/>
    </row>
    <row r="2324" s="396" customFormat="1" ht="30" customHeight="1" spans="1:12">
      <c r="A2324" s="421" t="s">
        <v>15</v>
      </c>
      <c r="B2324" s="422">
        <v>310605014</v>
      </c>
      <c r="C2324" s="423" t="s">
        <v>3571</v>
      </c>
      <c r="D2324" s="423" t="s">
        <v>3572</v>
      </c>
      <c r="E2324" s="423"/>
      <c r="F2324" s="424" t="s">
        <v>23</v>
      </c>
      <c r="G2324" s="425">
        <v>744</v>
      </c>
      <c r="H2324" s="425">
        <v>744</v>
      </c>
      <c r="I2324" s="425">
        <v>654.5</v>
      </c>
      <c r="J2324" s="425">
        <v>571</v>
      </c>
      <c r="K2324" s="425">
        <v>480</v>
      </c>
      <c r="L2324" s="441"/>
    </row>
    <row r="2325" s="396" customFormat="1" ht="71.25" customHeight="1" spans="1:12">
      <c r="A2325" s="428" t="s">
        <v>153</v>
      </c>
      <c r="B2325" s="422">
        <v>310605015</v>
      </c>
      <c r="C2325" s="423" t="s">
        <v>3573</v>
      </c>
      <c r="D2325" s="431" t="s">
        <v>3574</v>
      </c>
      <c r="E2325" s="427" t="s">
        <v>3575</v>
      </c>
      <c r="F2325" s="428" t="s">
        <v>23</v>
      </c>
      <c r="G2325" s="478">
        <v>378</v>
      </c>
      <c r="H2325" s="478">
        <v>378</v>
      </c>
      <c r="I2325" s="478">
        <v>378</v>
      </c>
      <c r="J2325" s="478">
        <v>350</v>
      </c>
      <c r="K2325" s="478">
        <v>270</v>
      </c>
      <c r="L2325" s="431"/>
    </row>
    <row r="2326" s="392" customFormat="1" ht="70.5" customHeight="1" spans="1:16384">
      <c r="A2326" s="421" t="s">
        <v>975</v>
      </c>
      <c r="B2326" s="422">
        <v>310605016</v>
      </c>
      <c r="C2326" s="427" t="s">
        <v>3576</v>
      </c>
      <c r="D2326" s="427" t="s">
        <v>3577</v>
      </c>
      <c r="E2326" s="427"/>
      <c r="F2326" s="428" t="s">
        <v>23</v>
      </c>
      <c r="G2326" s="478">
        <v>553</v>
      </c>
      <c r="H2326" s="478">
        <v>553</v>
      </c>
      <c r="I2326" s="478">
        <v>553</v>
      </c>
      <c r="J2326" s="478">
        <v>487</v>
      </c>
      <c r="K2326" s="478">
        <v>422</v>
      </c>
      <c r="L2326" s="431" t="s">
        <v>3578</v>
      </c>
      <c r="XEW2326" s="515"/>
      <c r="XEX2326" s="515"/>
      <c r="XEY2326" s="515"/>
      <c r="XEZ2326" s="515"/>
      <c r="XFA2326" s="515"/>
      <c r="XFB2326" s="515"/>
      <c r="XFC2326" s="515"/>
      <c r="XFD2326" s="515"/>
    </row>
    <row r="2327" s="392" customFormat="1" ht="117" customHeight="1" spans="1:12">
      <c r="A2327" s="421" t="s">
        <v>305</v>
      </c>
      <c r="B2327" s="422">
        <v>310605019</v>
      </c>
      <c r="C2327" s="423" t="s">
        <v>3579</v>
      </c>
      <c r="D2327" s="423" t="s">
        <v>3580</v>
      </c>
      <c r="E2327" s="423"/>
      <c r="F2327" s="424" t="s">
        <v>499</v>
      </c>
      <c r="G2327" s="478">
        <v>2100</v>
      </c>
      <c r="H2327" s="478">
        <v>2100</v>
      </c>
      <c r="I2327" s="478">
        <v>2100</v>
      </c>
      <c r="J2327" s="478">
        <v>1848</v>
      </c>
      <c r="K2327" s="478">
        <v>1518</v>
      </c>
      <c r="L2327" s="441"/>
    </row>
    <row r="2328" s="357" customFormat="1" ht="75.75" customHeight="1" spans="1:12">
      <c r="A2328" s="503" t="s">
        <v>3581</v>
      </c>
      <c r="B2328" s="476">
        <v>310605020</v>
      </c>
      <c r="C2328" s="430" t="s">
        <v>3582</v>
      </c>
      <c r="D2328" s="430" t="s">
        <v>3583</v>
      </c>
      <c r="E2328" s="505"/>
      <c r="F2328" s="467" t="s">
        <v>23</v>
      </c>
      <c r="G2328" s="534">
        <v>1275</v>
      </c>
      <c r="H2328" s="534">
        <v>1275</v>
      </c>
      <c r="I2328" s="534">
        <v>1275</v>
      </c>
      <c r="J2328" s="534">
        <v>1071</v>
      </c>
      <c r="K2328" s="534">
        <v>899</v>
      </c>
      <c r="L2328" s="467"/>
    </row>
    <row r="2329" s="357" customFormat="1" ht="63.75" customHeight="1" spans="1:12">
      <c r="A2329" s="503" t="s">
        <v>3581</v>
      </c>
      <c r="B2329" s="476">
        <v>310605021</v>
      </c>
      <c r="C2329" s="430" t="s">
        <v>3584</v>
      </c>
      <c r="D2329" s="430" t="s">
        <v>3585</v>
      </c>
      <c r="E2329" s="430" t="s">
        <v>3586</v>
      </c>
      <c r="F2329" s="467" t="s">
        <v>23</v>
      </c>
      <c r="G2329" s="534">
        <v>2975</v>
      </c>
      <c r="H2329" s="534">
        <v>2975</v>
      </c>
      <c r="I2329" s="534">
        <v>2975</v>
      </c>
      <c r="J2329" s="534">
        <v>2499</v>
      </c>
      <c r="K2329" s="534">
        <v>2099</v>
      </c>
      <c r="L2329" s="472"/>
    </row>
    <row r="2330" s="396" customFormat="1" ht="87.75" customHeight="1" spans="1:16384">
      <c r="A2330" s="424" t="s">
        <v>3587</v>
      </c>
      <c r="B2330" s="535">
        <v>310605022</v>
      </c>
      <c r="C2330" s="423" t="s">
        <v>3588</v>
      </c>
      <c r="D2330" s="427" t="s">
        <v>3589</v>
      </c>
      <c r="E2330" s="427" t="s">
        <v>3590</v>
      </c>
      <c r="F2330" s="428" t="s">
        <v>23</v>
      </c>
      <c r="G2330" s="534">
        <v>1445</v>
      </c>
      <c r="H2330" s="534">
        <v>1445</v>
      </c>
      <c r="I2330" s="534">
        <v>1445</v>
      </c>
      <c r="J2330" s="534">
        <v>1228</v>
      </c>
      <c r="K2330" s="534">
        <v>1044</v>
      </c>
      <c r="L2330" s="427" t="s">
        <v>3591</v>
      </c>
      <c r="XEW2330" s="537"/>
      <c r="XEX2330" s="537"/>
      <c r="XEY2330" s="537"/>
      <c r="XEZ2330" s="537"/>
      <c r="XFA2330" s="537"/>
      <c r="XFB2330" s="537"/>
      <c r="XFC2330" s="537"/>
      <c r="XFD2330" s="537"/>
    </row>
    <row r="2331" s="392" customFormat="1" ht="30" customHeight="1" spans="1:12">
      <c r="A2331" s="421" t="s">
        <v>174</v>
      </c>
      <c r="B2331" s="422">
        <v>310606</v>
      </c>
      <c r="C2331" s="423" t="s">
        <v>3592</v>
      </c>
      <c r="D2331" s="423"/>
      <c r="E2331" s="423"/>
      <c r="F2331" s="424"/>
      <c r="G2331" s="478"/>
      <c r="H2331" s="478"/>
      <c r="I2331" s="478"/>
      <c r="J2331" s="478"/>
      <c r="K2331" s="478"/>
      <c r="L2331" s="441"/>
    </row>
    <row r="2332" s="392" customFormat="1" ht="30" customHeight="1" spans="1:12">
      <c r="A2332" s="421" t="s">
        <v>15</v>
      </c>
      <c r="B2332" s="422">
        <v>310606001</v>
      </c>
      <c r="C2332" s="423" t="s">
        <v>3593</v>
      </c>
      <c r="D2332" s="423" t="s">
        <v>3594</v>
      </c>
      <c r="E2332" s="423"/>
      <c r="F2332" s="424" t="s">
        <v>23</v>
      </c>
      <c r="G2332" s="478">
        <v>102</v>
      </c>
      <c r="H2332" s="478">
        <v>102</v>
      </c>
      <c r="I2332" s="478">
        <v>102</v>
      </c>
      <c r="J2332" s="479">
        <v>92.4633333333334</v>
      </c>
      <c r="K2332" s="479">
        <v>78.79</v>
      </c>
      <c r="L2332" s="441"/>
    </row>
    <row r="2333" s="392" customFormat="1" ht="30" customHeight="1" spans="1:12">
      <c r="A2333" s="421" t="s">
        <v>174</v>
      </c>
      <c r="B2333" s="422">
        <v>310606002</v>
      </c>
      <c r="C2333" s="423" t="s">
        <v>3595</v>
      </c>
      <c r="D2333" s="423" t="s">
        <v>3596</v>
      </c>
      <c r="E2333" s="423"/>
      <c r="F2333" s="424" t="s">
        <v>23</v>
      </c>
      <c r="G2333" s="478">
        <v>213</v>
      </c>
      <c r="H2333" s="478">
        <v>213</v>
      </c>
      <c r="I2333" s="478">
        <v>213</v>
      </c>
      <c r="J2333" s="478">
        <v>192</v>
      </c>
      <c r="K2333" s="478">
        <v>164</v>
      </c>
      <c r="L2333" s="441"/>
    </row>
    <row r="2334" s="396" customFormat="1" ht="30" customHeight="1" spans="1:12">
      <c r="A2334" s="428" t="s">
        <v>153</v>
      </c>
      <c r="B2334" s="426">
        <v>310607</v>
      </c>
      <c r="C2334" s="427" t="s">
        <v>3597</v>
      </c>
      <c r="D2334" s="441" t="s">
        <v>3598</v>
      </c>
      <c r="E2334" s="427"/>
      <c r="F2334" s="428"/>
      <c r="G2334" s="478"/>
      <c r="H2334" s="478"/>
      <c r="I2334" s="478"/>
      <c r="J2334" s="478"/>
      <c r="K2334" s="478"/>
      <c r="L2334" s="431" t="s">
        <v>3599</v>
      </c>
    </row>
    <row r="2335" s="396" customFormat="1" ht="75.75" customHeight="1" spans="1:12">
      <c r="A2335" s="421" t="s">
        <v>3600</v>
      </c>
      <c r="B2335" s="422">
        <v>310607001</v>
      </c>
      <c r="C2335" s="423" t="s">
        <v>3601</v>
      </c>
      <c r="D2335" s="423" t="s">
        <v>3602</v>
      </c>
      <c r="E2335" s="423"/>
      <c r="F2335" s="424" t="s">
        <v>23</v>
      </c>
      <c r="G2335" s="429">
        <v>92.4</v>
      </c>
      <c r="H2335" s="429">
        <v>92.4</v>
      </c>
      <c r="I2335" s="429">
        <v>92.4</v>
      </c>
      <c r="J2335" s="429">
        <v>84.8</v>
      </c>
      <c r="K2335" s="429">
        <v>75.4</v>
      </c>
      <c r="L2335" s="441"/>
    </row>
    <row r="2336" s="396" customFormat="1" ht="30" customHeight="1" spans="1:12">
      <c r="A2336" s="421" t="s">
        <v>15</v>
      </c>
      <c r="B2336" s="422">
        <v>310607002</v>
      </c>
      <c r="C2336" s="423" t="s">
        <v>3603</v>
      </c>
      <c r="D2336" s="423" t="s">
        <v>3604</v>
      </c>
      <c r="E2336" s="423"/>
      <c r="F2336" s="424" t="s">
        <v>23</v>
      </c>
      <c r="G2336" s="429">
        <v>92.4</v>
      </c>
      <c r="H2336" s="429">
        <v>92.4</v>
      </c>
      <c r="I2336" s="429">
        <v>92.4</v>
      </c>
      <c r="J2336" s="429">
        <v>84.8</v>
      </c>
      <c r="K2336" s="429">
        <v>75.4</v>
      </c>
      <c r="L2336" s="441"/>
    </row>
    <row r="2337" s="396" customFormat="1" ht="30" customHeight="1" spans="1:12">
      <c r="A2337" s="421" t="s">
        <v>15</v>
      </c>
      <c r="B2337" s="422">
        <v>310607003</v>
      </c>
      <c r="C2337" s="423" t="s">
        <v>3605</v>
      </c>
      <c r="D2337" s="423" t="s">
        <v>3604</v>
      </c>
      <c r="E2337" s="423"/>
      <c r="F2337" s="424" t="s">
        <v>23</v>
      </c>
      <c r="G2337" s="429">
        <v>92.4</v>
      </c>
      <c r="H2337" s="429">
        <v>92.4</v>
      </c>
      <c r="I2337" s="429">
        <v>92.4</v>
      </c>
      <c r="J2337" s="429">
        <v>84.8</v>
      </c>
      <c r="K2337" s="429">
        <v>75.4</v>
      </c>
      <c r="L2337" s="441" t="s">
        <v>3606</v>
      </c>
    </row>
    <row r="2338" s="396" customFormat="1" ht="30" customHeight="1" spans="1:12">
      <c r="A2338" s="421" t="s">
        <v>113</v>
      </c>
      <c r="B2338" s="422">
        <v>310607004</v>
      </c>
      <c r="C2338" s="423" t="s">
        <v>3607</v>
      </c>
      <c r="D2338" s="423"/>
      <c r="E2338" s="423"/>
      <c r="F2338" s="424" t="s">
        <v>23</v>
      </c>
      <c r="G2338" s="429">
        <v>184.8</v>
      </c>
      <c r="H2338" s="429">
        <v>184.8</v>
      </c>
      <c r="I2338" s="429">
        <v>184.8</v>
      </c>
      <c r="J2338" s="429">
        <v>169.6</v>
      </c>
      <c r="K2338" s="429">
        <v>150.8</v>
      </c>
      <c r="L2338" s="441" t="s">
        <v>29</v>
      </c>
    </row>
    <row r="2339" s="396" customFormat="1" ht="30" customHeight="1" spans="1:12">
      <c r="A2339" s="421" t="s">
        <v>113</v>
      </c>
      <c r="B2339" s="422">
        <v>310607005</v>
      </c>
      <c r="C2339" s="423" t="s">
        <v>3608</v>
      </c>
      <c r="D2339" s="423"/>
      <c r="E2339" s="423"/>
      <c r="F2339" s="424" t="s">
        <v>23</v>
      </c>
      <c r="G2339" s="429">
        <v>192</v>
      </c>
      <c r="H2339" s="429">
        <v>192</v>
      </c>
      <c r="I2339" s="429">
        <v>168.5</v>
      </c>
      <c r="J2339" s="429">
        <v>138</v>
      </c>
      <c r="K2339" s="429">
        <v>122</v>
      </c>
      <c r="L2339" s="441" t="s">
        <v>29</v>
      </c>
    </row>
    <row r="2340" s="392" customFormat="1" ht="30" customHeight="1" spans="1:12">
      <c r="A2340" s="421" t="s">
        <v>174</v>
      </c>
      <c r="B2340" s="422">
        <v>3107</v>
      </c>
      <c r="C2340" s="423" t="s">
        <v>3609</v>
      </c>
      <c r="D2340" s="423"/>
      <c r="E2340" s="423"/>
      <c r="F2340" s="424"/>
      <c r="G2340" s="425"/>
      <c r="H2340" s="425"/>
      <c r="I2340" s="425"/>
      <c r="J2340" s="425"/>
      <c r="K2340" s="425"/>
      <c r="L2340" s="441"/>
    </row>
    <row r="2341" s="392" customFormat="1" ht="30" customHeight="1" spans="1:12">
      <c r="A2341" s="421" t="s">
        <v>174</v>
      </c>
      <c r="B2341" s="422">
        <v>310701</v>
      </c>
      <c r="C2341" s="423" t="s">
        <v>3610</v>
      </c>
      <c r="D2341" s="423"/>
      <c r="E2341" s="423"/>
      <c r="F2341" s="424"/>
      <c r="G2341" s="425"/>
      <c r="H2341" s="425"/>
      <c r="I2341" s="425"/>
      <c r="J2341" s="425"/>
      <c r="K2341" s="425"/>
      <c r="L2341" s="441"/>
    </row>
    <row r="2342" s="392" customFormat="1" ht="30" customHeight="1" spans="1:12">
      <c r="A2342" s="421" t="s">
        <v>15</v>
      </c>
      <c r="B2342" s="422">
        <v>310701001</v>
      </c>
      <c r="C2342" s="423" t="s">
        <v>3611</v>
      </c>
      <c r="D2342" s="423" t="s">
        <v>3612</v>
      </c>
      <c r="E2342" s="423"/>
      <c r="F2342" s="424" t="s">
        <v>23</v>
      </c>
      <c r="G2342" s="478">
        <v>11.9</v>
      </c>
      <c r="H2342" s="478">
        <v>11.9</v>
      </c>
      <c r="I2342" s="478">
        <v>11.9</v>
      </c>
      <c r="J2342" s="479">
        <v>8.75666666666667</v>
      </c>
      <c r="K2342" s="479">
        <v>7.23571428571429</v>
      </c>
      <c r="L2342" s="441"/>
    </row>
    <row r="2343" s="392" customFormat="1" ht="30" customHeight="1" spans="1:12">
      <c r="A2343" s="421" t="s">
        <v>15</v>
      </c>
      <c r="B2343" s="422">
        <v>3107010010</v>
      </c>
      <c r="C2343" s="423" t="s">
        <v>3611</v>
      </c>
      <c r="D2343" s="423" t="s">
        <v>3613</v>
      </c>
      <c r="E2343" s="423"/>
      <c r="F2343" s="424" t="s">
        <v>23</v>
      </c>
      <c r="G2343" s="478">
        <v>13</v>
      </c>
      <c r="H2343" s="478">
        <v>13</v>
      </c>
      <c r="I2343" s="478">
        <v>13</v>
      </c>
      <c r="J2343" s="479">
        <v>9.74333333333333</v>
      </c>
      <c r="K2343" s="479">
        <v>9.08</v>
      </c>
      <c r="L2343" s="441"/>
    </row>
    <row r="2344" s="392" customFormat="1" ht="30" customHeight="1" spans="1:12">
      <c r="A2344" s="421" t="s">
        <v>15</v>
      </c>
      <c r="B2344" s="422">
        <v>3107010011</v>
      </c>
      <c r="C2344" s="423" t="s">
        <v>3611</v>
      </c>
      <c r="D2344" s="423" t="s">
        <v>3614</v>
      </c>
      <c r="E2344" s="423"/>
      <c r="F2344" s="424" t="s">
        <v>23</v>
      </c>
      <c r="G2344" s="478">
        <v>18.7</v>
      </c>
      <c r="H2344" s="478">
        <v>18.7</v>
      </c>
      <c r="I2344" s="478">
        <v>18.7</v>
      </c>
      <c r="J2344" s="479">
        <v>13.7366666666667</v>
      </c>
      <c r="K2344" s="479">
        <v>11.3771428571429</v>
      </c>
      <c r="L2344" s="441"/>
    </row>
    <row r="2345" s="392" customFormat="1" ht="30" customHeight="1" spans="1:12">
      <c r="A2345" s="421" t="s">
        <v>15</v>
      </c>
      <c r="B2345" s="422">
        <v>3107010012</v>
      </c>
      <c r="C2345" s="423" t="s">
        <v>3611</v>
      </c>
      <c r="D2345" s="423" t="s">
        <v>3615</v>
      </c>
      <c r="E2345" s="423"/>
      <c r="F2345" s="424" t="s">
        <v>23</v>
      </c>
      <c r="G2345" s="478">
        <v>22.4</v>
      </c>
      <c r="H2345" s="478">
        <v>22.4</v>
      </c>
      <c r="I2345" s="478">
        <v>22.4</v>
      </c>
      <c r="J2345" s="479">
        <v>16.4466666666667</v>
      </c>
      <c r="K2345" s="479">
        <v>13.1275</v>
      </c>
      <c r="L2345" s="441"/>
    </row>
    <row r="2346" s="396" customFormat="1" ht="30" customHeight="1" spans="1:12">
      <c r="A2346" s="421" t="s">
        <v>15</v>
      </c>
      <c r="B2346" s="422">
        <v>310701002</v>
      </c>
      <c r="C2346" s="423" t="s">
        <v>3616</v>
      </c>
      <c r="D2346" s="423"/>
      <c r="E2346" s="423" t="s">
        <v>646</v>
      </c>
      <c r="F2346" s="424" t="s">
        <v>23</v>
      </c>
      <c r="G2346" s="425">
        <v>128</v>
      </c>
      <c r="H2346" s="425">
        <v>128</v>
      </c>
      <c r="I2346" s="425">
        <v>112</v>
      </c>
      <c r="J2346" s="425">
        <v>99.4</v>
      </c>
      <c r="K2346" s="425">
        <v>79</v>
      </c>
      <c r="L2346" s="441"/>
    </row>
    <row r="2347" s="392" customFormat="1" ht="30" customHeight="1" spans="1:12">
      <c r="A2347" s="421" t="s">
        <v>3600</v>
      </c>
      <c r="B2347" s="422">
        <v>310701003</v>
      </c>
      <c r="C2347" s="423" t="s">
        <v>3617</v>
      </c>
      <c r="D2347" s="423" t="s">
        <v>3618</v>
      </c>
      <c r="E2347" s="423" t="s">
        <v>179</v>
      </c>
      <c r="F2347" s="424" t="s">
        <v>23</v>
      </c>
      <c r="G2347" s="478">
        <v>127.5</v>
      </c>
      <c r="H2347" s="478">
        <v>127.5</v>
      </c>
      <c r="I2347" s="478">
        <v>127.5</v>
      </c>
      <c r="J2347" s="480">
        <v>100</v>
      </c>
      <c r="K2347" s="479">
        <v>83.82</v>
      </c>
      <c r="L2347" s="441" t="s">
        <v>3619</v>
      </c>
    </row>
    <row r="2348" s="392" customFormat="1" ht="30" customHeight="1" spans="1:12">
      <c r="A2348" s="421" t="s">
        <v>15</v>
      </c>
      <c r="B2348" s="422">
        <v>310701004</v>
      </c>
      <c r="C2348" s="423" t="s">
        <v>3620</v>
      </c>
      <c r="D2348" s="423" t="s">
        <v>3621</v>
      </c>
      <c r="E2348" s="423"/>
      <c r="F2348" s="424" t="s">
        <v>23</v>
      </c>
      <c r="G2348" s="478">
        <v>51</v>
      </c>
      <c r="H2348" s="478">
        <v>51</v>
      </c>
      <c r="I2348" s="478">
        <v>51</v>
      </c>
      <c r="J2348" s="479">
        <v>45.1733333333333</v>
      </c>
      <c r="K2348" s="479">
        <v>33.2833333333333</v>
      </c>
      <c r="L2348" s="441"/>
    </row>
    <row r="2349" s="396" customFormat="1" ht="30" customHeight="1" spans="1:12">
      <c r="A2349" s="421" t="s">
        <v>15</v>
      </c>
      <c r="B2349" s="422">
        <v>310701005</v>
      </c>
      <c r="C2349" s="423" t="s">
        <v>3622</v>
      </c>
      <c r="D2349" s="423" t="s">
        <v>3621</v>
      </c>
      <c r="E2349" s="423"/>
      <c r="F2349" s="424" t="s">
        <v>23</v>
      </c>
      <c r="G2349" s="425">
        <v>64</v>
      </c>
      <c r="H2349" s="425">
        <v>64</v>
      </c>
      <c r="I2349" s="425">
        <v>56</v>
      </c>
      <c r="J2349" s="425">
        <v>49.7</v>
      </c>
      <c r="K2349" s="425">
        <v>39.5</v>
      </c>
      <c r="L2349" s="441"/>
    </row>
    <row r="2350" s="392" customFormat="1" ht="30" customHeight="1" spans="1:12">
      <c r="A2350" s="421" t="s">
        <v>15</v>
      </c>
      <c r="B2350" s="422">
        <v>310701006</v>
      </c>
      <c r="C2350" s="423" t="s">
        <v>3623</v>
      </c>
      <c r="D2350" s="423"/>
      <c r="E2350" s="423"/>
      <c r="F2350" s="424" t="s">
        <v>23</v>
      </c>
      <c r="G2350" s="478">
        <v>34</v>
      </c>
      <c r="H2350" s="478">
        <v>34</v>
      </c>
      <c r="I2350" s="478">
        <v>34</v>
      </c>
      <c r="J2350" s="479">
        <v>30.1266666666667</v>
      </c>
      <c r="K2350" s="479">
        <v>25.6333333333333</v>
      </c>
      <c r="L2350" s="441"/>
    </row>
    <row r="2351" s="392" customFormat="1" ht="30" customHeight="1" spans="1:12">
      <c r="A2351" s="421" t="s">
        <v>15</v>
      </c>
      <c r="B2351" s="422">
        <v>310701007</v>
      </c>
      <c r="C2351" s="423" t="s">
        <v>3624</v>
      </c>
      <c r="D2351" s="423" t="s">
        <v>3618</v>
      </c>
      <c r="E2351" s="423" t="s">
        <v>179</v>
      </c>
      <c r="F2351" s="424" t="s">
        <v>23</v>
      </c>
      <c r="G2351" s="478">
        <v>59.5</v>
      </c>
      <c r="H2351" s="478">
        <v>59.5</v>
      </c>
      <c r="I2351" s="478">
        <v>59.5</v>
      </c>
      <c r="J2351" s="480">
        <v>51.0333333333333</v>
      </c>
      <c r="K2351" s="479">
        <v>40.9342857142857</v>
      </c>
      <c r="L2351" s="441"/>
    </row>
    <row r="2352" s="396" customFormat="1" ht="30" customHeight="1" spans="1:12">
      <c r="A2352" s="421" t="s">
        <v>20</v>
      </c>
      <c r="B2352" s="422">
        <v>310701008</v>
      </c>
      <c r="C2352" s="423" t="s">
        <v>3625</v>
      </c>
      <c r="D2352" s="423" t="s">
        <v>3626</v>
      </c>
      <c r="E2352" s="423"/>
      <c r="F2352" s="424" t="s">
        <v>98</v>
      </c>
      <c r="G2352" s="425">
        <v>2</v>
      </c>
      <c r="H2352" s="425">
        <v>2</v>
      </c>
      <c r="I2352" s="425">
        <v>2</v>
      </c>
      <c r="J2352" s="425">
        <v>2</v>
      </c>
      <c r="K2352" s="425">
        <v>1</v>
      </c>
      <c r="L2352" s="441" t="s">
        <v>29</v>
      </c>
    </row>
    <row r="2353" s="392" customFormat="1" ht="30" customHeight="1" spans="1:12">
      <c r="A2353" s="421" t="s">
        <v>113</v>
      </c>
      <c r="B2353" s="422">
        <v>310701009</v>
      </c>
      <c r="C2353" s="423" t="s">
        <v>3627</v>
      </c>
      <c r="D2353" s="423" t="s">
        <v>3626</v>
      </c>
      <c r="E2353" s="423"/>
      <c r="F2353" s="424" t="s">
        <v>77</v>
      </c>
      <c r="G2353" s="478">
        <v>85</v>
      </c>
      <c r="H2353" s="478">
        <v>85</v>
      </c>
      <c r="I2353" s="478">
        <v>85</v>
      </c>
      <c r="J2353" s="479">
        <v>72.15</v>
      </c>
      <c r="K2353" s="479">
        <v>61.6783333333333</v>
      </c>
      <c r="L2353" s="441" t="s">
        <v>29</v>
      </c>
    </row>
    <row r="2354" s="396" customFormat="1" ht="30" customHeight="1" spans="1:12">
      <c r="A2354" s="421" t="s">
        <v>15</v>
      </c>
      <c r="B2354" s="422">
        <v>310701010</v>
      </c>
      <c r="C2354" s="423" t="s">
        <v>3628</v>
      </c>
      <c r="D2354" s="423" t="s">
        <v>3629</v>
      </c>
      <c r="E2354" s="423"/>
      <c r="F2354" s="424" t="s">
        <v>23</v>
      </c>
      <c r="G2354" s="425">
        <v>85</v>
      </c>
      <c r="H2354" s="425">
        <v>85</v>
      </c>
      <c r="I2354" s="425">
        <v>74.5</v>
      </c>
      <c r="J2354" s="425">
        <v>65.3</v>
      </c>
      <c r="K2354" s="425">
        <v>55</v>
      </c>
      <c r="L2354" s="441"/>
    </row>
    <row r="2355" s="396" customFormat="1" ht="30" customHeight="1" spans="1:12">
      <c r="A2355" s="421" t="s">
        <v>15</v>
      </c>
      <c r="B2355" s="422">
        <v>310701011</v>
      </c>
      <c r="C2355" s="423" t="s">
        <v>3630</v>
      </c>
      <c r="D2355" s="423" t="s">
        <v>2607</v>
      </c>
      <c r="E2355" s="423"/>
      <c r="F2355" s="424" t="s">
        <v>23</v>
      </c>
      <c r="G2355" s="425">
        <v>85</v>
      </c>
      <c r="H2355" s="425">
        <v>85</v>
      </c>
      <c r="I2355" s="425">
        <v>74.5</v>
      </c>
      <c r="J2355" s="425">
        <v>65.3</v>
      </c>
      <c r="K2355" s="425">
        <v>53.1</v>
      </c>
      <c r="L2355" s="441"/>
    </row>
    <row r="2356" s="396" customFormat="1" ht="30" customHeight="1" spans="1:12">
      <c r="A2356" s="421" t="s">
        <v>15</v>
      </c>
      <c r="B2356" s="422">
        <v>310701012</v>
      </c>
      <c r="C2356" s="423" t="s">
        <v>3631</v>
      </c>
      <c r="D2356" s="423"/>
      <c r="E2356" s="423"/>
      <c r="F2356" s="424" t="s">
        <v>23</v>
      </c>
      <c r="G2356" s="425">
        <v>54</v>
      </c>
      <c r="H2356" s="425">
        <v>54</v>
      </c>
      <c r="I2356" s="425">
        <v>47</v>
      </c>
      <c r="J2356" s="425">
        <v>41.5</v>
      </c>
      <c r="K2356" s="425">
        <v>32.1</v>
      </c>
      <c r="L2356" s="441"/>
    </row>
    <row r="2357" s="392" customFormat="1" ht="30" customHeight="1" spans="1:12">
      <c r="A2357" s="421" t="s">
        <v>15</v>
      </c>
      <c r="B2357" s="422">
        <v>310701013</v>
      </c>
      <c r="C2357" s="423" t="s">
        <v>3632</v>
      </c>
      <c r="D2357" s="423"/>
      <c r="E2357" s="423"/>
      <c r="F2357" s="424" t="s">
        <v>23</v>
      </c>
      <c r="G2357" s="478">
        <v>9.9</v>
      </c>
      <c r="H2357" s="478">
        <v>9.9</v>
      </c>
      <c r="I2357" s="478">
        <v>9.9</v>
      </c>
      <c r="J2357" s="479">
        <v>8.62</v>
      </c>
      <c r="K2357" s="479">
        <v>6.36833333333333</v>
      </c>
      <c r="L2357" s="441"/>
    </row>
    <row r="2358" s="392" customFormat="1" ht="30" customHeight="1" spans="1:12">
      <c r="A2358" s="421" t="s">
        <v>393</v>
      </c>
      <c r="B2358" s="422">
        <v>310701014</v>
      </c>
      <c r="C2358" s="423" t="s">
        <v>3633</v>
      </c>
      <c r="D2358" s="423"/>
      <c r="E2358" s="423"/>
      <c r="F2358" s="424" t="s">
        <v>23</v>
      </c>
      <c r="G2358" s="478">
        <v>17</v>
      </c>
      <c r="H2358" s="478">
        <v>17</v>
      </c>
      <c r="I2358" s="478">
        <v>17</v>
      </c>
      <c r="J2358" s="479">
        <v>15.0633333333333</v>
      </c>
      <c r="K2358" s="479">
        <v>12.5571428571429</v>
      </c>
      <c r="L2358" s="441" t="s">
        <v>3634</v>
      </c>
    </row>
    <row r="2359" s="392" customFormat="1" ht="30" customHeight="1" spans="1:12">
      <c r="A2359" s="421" t="s">
        <v>15</v>
      </c>
      <c r="B2359" s="422">
        <v>310701015</v>
      </c>
      <c r="C2359" s="423" t="s">
        <v>3635</v>
      </c>
      <c r="D2359" s="423" t="s">
        <v>3636</v>
      </c>
      <c r="E2359" s="423"/>
      <c r="F2359" s="424" t="s">
        <v>23</v>
      </c>
      <c r="G2359" s="478">
        <v>59.5</v>
      </c>
      <c r="H2359" s="478">
        <v>59.5</v>
      </c>
      <c r="I2359" s="478">
        <v>59.5</v>
      </c>
      <c r="J2359" s="480">
        <v>51.0333333333333</v>
      </c>
      <c r="K2359" s="479">
        <v>42.2566666666667</v>
      </c>
      <c r="L2359" s="441"/>
    </row>
    <row r="2360" s="392" customFormat="1" ht="30" customHeight="1" spans="1:12">
      <c r="A2360" s="421" t="s">
        <v>15</v>
      </c>
      <c r="B2360" s="422">
        <v>310701016</v>
      </c>
      <c r="C2360" s="423" t="s">
        <v>3637</v>
      </c>
      <c r="D2360" s="423"/>
      <c r="E2360" s="423"/>
      <c r="F2360" s="424" t="s">
        <v>23</v>
      </c>
      <c r="G2360" s="478">
        <v>51</v>
      </c>
      <c r="H2360" s="478">
        <v>51</v>
      </c>
      <c r="I2360" s="478">
        <v>51</v>
      </c>
      <c r="J2360" s="479">
        <v>45.1733333333333</v>
      </c>
      <c r="K2360" s="479">
        <v>38.45</v>
      </c>
      <c r="L2360" s="441"/>
    </row>
    <row r="2361" s="392" customFormat="1" ht="30" customHeight="1" spans="1:12">
      <c r="A2361" s="421" t="s">
        <v>15</v>
      </c>
      <c r="B2361" s="422">
        <v>310701017</v>
      </c>
      <c r="C2361" s="423" t="s">
        <v>3638</v>
      </c>
      <c r="D2361" s="423"/>
      <c r="E2361" s="423"/>
      <c r="F2361" s="424" t="s">
        <v>23</v>
      </c>
      <c r="G2361" s="478">
        <v>153</v>
      </c>
      <c r="H2361" s="478">
        <v>153</v>
      </c>
      <c r="I2361" s="478">
        <v>153</v>
      </c>
      <c r="J2361" s="480">
        <v>135</v>
      </c>
      <c r="K2361" s="480">
        <v>115</v>
      </c>
      <c r="L2361" s="441"/>
    </row>
    <row r="2362" s="396" customFormat="1" ht="30" customHeight="1" spans="1:12">
      <c r="A2362" s="421" t="s">
        <v>15</v>
      </c>
      <c r="B2362" s="422">
        <v>310701018</v>
      </c>
      <c r="C2362" s="423" t="s">
        <v>3639</v>
      </c>
      <c r="D2362" s="423" t="s">
        <v>3640</v>
      </c>
      <c r="E2362" s="423"/>
      <c r="F2362" s="424" t="s">
        <v>23</v>
      </c>
      <c r="G2362" s="425">
        <v>85</v>
      </c>
      <c r="H2362" s="425">
        <v>85</v>
      </c>
      <c r="I2362" s="425">
        <v>74.5</v>
      </c>
      <c r="J2362" s="425">
        <v>64.9</v>
      </c>
      <c r="K2362" s="425">
        <v>52.6</v>
      </c>
      <c r="L2362" s="441"/>
    </row>
    <row r="2363" s="392" customFormat="1" ht="30" customHeight="1" spans="1:12">
      <c r="A2363" s="421" t="s">
        <v>15</v>
      </c>
      <c r="B2363" s="422">
        <v>310701019</v>
      </c>
      <c r="C2363" s="423" t="s">
        <v>3641</v>
      </c>
      <c r="D2363" s="423"/>
      <c r="E2363" s="423"/>
      <c r="F2363" s="424" t="s">
        <v>23</v>
      </c>
      <c r="G2363" s="478">
        <v>28.6</v>
      </c>
      <c r="H2363" s="478">
        <v>26</v>
      </c>
      <c r="I2363" s="478">
        <v>26</v>
      </c>
      <c r="J2363" s="479">
        <v>23.7033333333333</v>
      </c>
      <c r="K2363" s="479">
        <v>19.0533333333333</v>
      </c>
      <c r="L2363" s="441"/>
    </row>
    <row r="2364" s="392" customFormat="1" ht="30" customHeight="1" spans="1:12">
      <c r="A2364" s="421" t="s">
        <v>15</v>
      </c>
      <c r="B2364" s="422">
        <v>310701020</v>
      </c>
      <c r="C2364" s="423" t="s">
        <v>3642</v>
      </c>
      <c r="D2364" s="423" t="s">
        <v>3643</v>
      </c>
      <c r="E2364" s="423"/>
      <c r="F2364" s="424" t="s">
        <v>23</v>
      </c>
      <c r="G2364" s="478">
        <v>51</v>
      </c>
      <c r="H2364" s="478">
        <v>51</v>
      </c>
      <c r="I2364" s="478">
        <v>51</v>
      </c>
      <c r="J2364" s="479">
        <v>45.1733333333333</v>
      </c>
      <c r="K2364" s="479">
        <v>38.45</v>
      </c>
      <c r="L2364" s="441"/>
    </row>
    <row r="2365" s="392" customFormat="1" ht="30" customHeight="1" spans="1:12">
      <c r="A2365" s="421" t="s">
        <v>15</v>
      </c>
      <c r="B2365" s="422">
        <v>310701021</v>
      </c>
      <c r="C2365" s="423" t="s">
        <v>3644</v>
      </c>
      <c r="D2365" s="423" t="s">
        <v>3645</v>
      </c>
      <c r="E2365" s="423"/>
      <c r="F2365" s="424" t="s">
        <v>23</v>
      </c>
      <c r="G2365" s="478">
        <v>127.1</v>
      </c>
      <c r="H2365" s="478">
        <v>127.1</v>
      </c>
      <c r="I2365" s="478">
        <v>127.1</v>
      </c>
      <c r="J2365" s="479">
        <v>95.765</v>
      </c>
      <c r="K2365" s="480">
        <v>77.0342857142857</v>
      </c>
      <c r="L2365" s="441"/>
    </row>
    <row r="2366" s="396" customFormat="1" ht="78" customHeight="1" spans="1:12">
      <c r="A2366" s="428" t="s">
        <v>153</v>
      </c>
      <c r="B2366" s="426">
        <v>310701022</v>
      </c>
      <c r="C2366" s="427" t="s">
        <v>3646</v>
      </c>
      <c r="D2366" s="431" t="s">
        <v>3647</v>
      </c>
      <c r="E2366" s="427" t="s">
        <v>3648</v>
      </c>
      <c r="F2366" s="428" t="s">
        <v>98</v>
      </c>
      <c r="G2366" s="478">
        <v>1</v>
      </c>
      <c r="H2366" s="478">
        <v>1</v>
      </c>
      <c r="I2366" s="478">
        <v>1</v>
      </c>
      <c r="J2366" s="478">
        <v>1</v>
      </c>
      <c r="K2366" s="478">
        <v>1</v>
      </c>
      <c r="L2366" s="431" t="s">
        <v>3649</v>
      </c>
    </row>
    <row r="2367" s="392" customFormat="1" ht="54" customHeight="1" spans="1:12">
      <c r="A2367" s="421" t="s">
        <v>287</v>
      </c>
      <c r="B2367" s="422">
        <v>310701023</v>
      </c>
      <c r="C2367" s="423" t="s">
        <v>3650</v>
      </c>
      <c r="D2367" s="423"/>
      <c r="E2367" s="423" t="s">
        <v>3651</v>
      </c>
      <c r="F2367" s="424" t="s">
        <v>23</v>
      </c>
      <c r="G2367" s="478">
        <v>213</v>
      </c>
      <c r="H2367" s="478">
        <v>213</v>
      </c>
      <c r="I2367" s="478">
        <v>213</v>
      </c>
      <c r="J2367" s="478">
        <v>190</v>
      </c>
      <c r="K2367" s="478">
        <v>152</v>
      </c>
      <c r="L2367" s="441"/>
    </row>
    <row r="2368" s="392" customFormat="1" ht="30" customHeight="1" spans="1:12">
      <c r="A2368" s="421" t="s">
        <v>15</v>
      </c>
      <c r="B2368" s="422">
        <v>310701024</v>
      </c>
      <c r="C2368" s="423" t="s">
        <v>3652</v>
      </c>
      <c r="D2368" s="423"/>
      <c r="E2368" s="423" t="s">
        <v>3653</v>
      </c>
      <c r="F2368" s="424" t="s">
        <v>98</v>
      </c>
      <c r="G2368" s="478">
        <v>13.5</v>
      </c>
      <c r="H2368" s="478">
        <v>13.5</v>
      </c>
      <c r="I2368" s="478">
        <v>13.5</v>
      </c>
      <c r="J2368" s="479">
        <v>10.9166666666667</v>
      </c>
      <c r="K2368" s="479">
        <v>9.13</v>
      </c>
      <c r="L2368" s="441" t="s">
        <v>3654</v>
      </c>
    </row>
    <row r="2369" s="392" customFormat="1" ht="30" customHeight="1" spans="1:12">
      <c r="A2369" s="421" t="s">
        <v>15</v>
      </c>
      <c r="B2369" s="422">
        <v>310701025</v>
      </c>
      <c r="C2369" s="423" t="s">
        <v>3655</v>
      </c>
      <c r="D2369" s="423"/>
      <c r="E2369" s="423" t="s">
        <v>3656</v>
      </c>
      <c r="F2369" s="424" t="s">
        <v>98</v>
      </c>
      <c r="G2369" s="478">
        <v>13.5</v>
      </c>
      <c r="H2369" s="478">
        <v>13.5</v>
      </c>
      <c r="I2369" s="478">
        <v>13.5</v>
      </c>
      <c r="J2369" s="479">
        <v>10.1983333333333</v>
      </c>
      <c r="K2369" s="479">
        <v>9.13</v>
      </c>
      <c r="L2369" s="441" t="s">
        <v>3654</v>
      </c>
    </row>
    <row r="2370" s="396" customFormat="1" ht="30" customHeight="1" spans="1:12">
      <c r="A2370" s="421" t="s">
        <v>15</v>
      </c>
      <c r="B2370" s="422">
        <v>310701026</v>
      </c>
      <c r="C2370" s="423" t="s">
        <v>3657</v>
      </c>
      <c r="D2370" s="423" t="s">
        <v>179</v>
      </c>
      <c r="E2370" s="423"/>
      <c r="F2370" s="424" t="s">
        <v>23</v>
      </c>
      <c r="G2370" s="425">
        <v>21.5</v>
      </c>
      <c r="H2370" s="425">
        <v>21.5</v>
      </c>
      <c r="I2370" s="425">
        <v>18.5</v>
      </c>
      <c r="J2370" s="425">
        <v>16.5</v>
      </c>
      <c r="K2370" s="425">
        <v>13.2</v>
      </c>
      <c r="L2370" s="441"/>
    </row>
    <row r="2371" s="392" customFormat="1" ht="30" customHeight="1" spans="1:12">
      <c r="A2371" s="421" t="s">
        <v>261</v>
      </c>
      <c r="B2371" s="422">
        <v>310701028</v>
      </c>
      <c r="C2371" s="423" t="s">
        <v>3658</v>
      </c>
      <c r="D2371" s="423"/>
      <c r="E2371" s="423"/>
      <c r="F2371" s="424" t="s">
        <v>579</v>
      </c>
      <c r="G2371" s="478">
        <v>9</v>
      </c>
      <c r="H2371" s="478">
        <v>9</v>
      </c>
      <c r="I2371" s="478">
        <v>9</v>
      </c>
      <c r="J2371" s="479">
        <v>7.53333333333333</v>
      </c>
      <c r="K2371" s="479">
        <v>6.56</v>
      </c>
      <c r="L2371" s="441"/>
    </row>
    <row r="2372" s="396" customFormat="1" ht="30" customHeight="1" spans="1:12">
      <c r="A2372" s="421" t="s">
        <v>261</v>
      </c>
      <c r="B2372" s="422">
        <v>310701029</v>
      </c>
      <c r="C2372" s="423" t="s">
        <v>3659</v>
      </c>
      <c r="D2372" s="423"/>
      <c r="E2372" s="423"/>
      <c r="F2372" s="424" t="s">
        <v>23</v>
      </c>
      <c r="G2372" s="538">
        <v>11.5</v>
      </c>
      <c r="H2372" s="538">
        <v>11.5</v>
      </c>
      <c r="I2372" s="538">
        <v>10</v>
      </c>
      <c r="J2372" s="538">
        <v>8.3</v>
      </c>
      <c r="K2372" s="538">
        <v>6.7</v>
      </c>
      <c r="L2372" s="441"/>
    </row>
    <row r="2373" s="392" customFormat="1" ht="30" customHeight="1" spans="1:12">
      <c r="A2373" s="421" t="s">
        <v>393</v>
      </c>
      <c r="B2373" s="422">
        <v>310701030</v>
      </c>
      <c r="C2373" s="423" t="s">
        <v>3611</v>
      </c>
      <c r="D2373" s="423" t="s">
        <v>3660</v>
      </c>
      <c r="E2373" s="423"/>
      <c r="F2373" s="424" t="s">
        <v>23</v>
      </c>
      <c r="G2373" s="478">
        <v>33.2</v>
      </c>
      <c r="H2373" s="478">
        <v>33.2</v>
      </c>
      <c r="I2373" s="478">
        <v>33.2</v>
      </c>
      <c r="J2373" s="479">
        <v>27.1966666666667</v>
      </c>
      <c r="K2373" s="479">
        <v>19.47</v>
      </c>
      <c r="L2373" s="441"/>
    </row>
    <row r="2374" s="392" customFormat="1" ht="30" customHeight="1" spans="1:12">
      <c r="A2374" s="421" t="s">
        <v>393</v>
      </c>
      <c r="B2374" s="422">
        <v>310701031</v>
      </c>
      <c r="C2374" s="423" t="s">
        <v>3611</v>
      </c>
      <c r="D2374" s="423" t="s">
        <v>3661</v>
      </c>
      <c r="E2374" s="423"/>
      <c r="F2374" s="424" t="s">
        <v>23</v>
      </c>
      <c r="G2374" s="478">
        <v>42.8</v>
      </c>
      <c r="H2374" s="478">
        <v>42.8</v>
      </c>
      <c r="I2374" s="478">
        <v>42.8</v>
      </c>
      <c r="J2374" s="479">
        <v>33.6133333333333</v>
      </c>
      <c r="K2374" s="479">
        <v>24.08625</v>
      </c>
      <c r="L2374" s="441"/>
    </row>
    <row r="2375" s="392" customFormat="1" ht="30" customHeight="1" spans="1:12">
      <c r="A2375" s="421" t="s">
        <v>393</v>
      </c>
      <c r="B2375" s="422">
        <v>310701038</v>
      </c>
      <c r="C2375" s="423" t="s">
        <v>3662</v>
      </c>
      <c r="D2375" s="423" t="s">
        <v>3663</v>
      </c>
      <c r="E2375" s="423"/>
      <c r="F2375" s="424" t="s">
        <v>23</v>
      </c>
      <c r="G2375" s="478">
        <v>65</v>
      </c>
      <c r="H2375" s="478">
        <v>65</v>
      </c>
      <c r="I2375" s="478">
        <v>65</v>
      </c>
      <c r="J2375" s="479">
        <v>62.8666666666667</v>
      </c>
      <c r="K2375" s="479">
        <v>45.5</v>
      </c>
      <c r="L2375" s="441"/>
    </row>
    <row r="2376" s="392" customFormat="1" ht="62.25" customHeight="1" spans="1:12">
      <c r="A2376" s="421" t="s">
        <v>177</v>
      </c>
      <c r="B2376" s="422">
        <v>310701039</v>
      </c>
      <c r="C2376" s="423" t="s">
        <v>3664</v>
      </c>
      <c r="D2376" s="423" t="s">
        <v>3665</v>
      </c>
      <c r="E2376" s="423"/>
      <c r="F2376" s="424" t="s">
        <v>23</v>
      </c>
      <c r="G2376" s="478">
        <v>129.6</v>
      </c>
      <c r="H2376" s="478">
        <v>129.6</v>
      </c>
      <c r="I2376" s="478">
        <v>129.6</v>
      </c>
      <c r="J2376" s="480">
        <v>125</v>
      </c>
      <c r="K2376" s="479">
        <v>87.59</v>
      </c>
      <c r="L2376" s="441"/>
    </row>
    <row r="2377" s="392" customFormat="1" ht="63.75" customHeight="1" spans="1:12">
      <c r="A2377" s="421" t="s">
        <v>177</v>
      </c>
      <c r="B2377" s="422">
        <v>310701040</v>
      </c>
      <c r="C2377" s="423" t="s">
        <v>3666</v>
      </c>
      <c r="D2377" s="423" t="s">
        <v>3667</v>
      </c>
      <c r="E2377" s="423"/>
      <c r="F2377" s="424" t="s">
        <v>23</v>
      </c>
      <c r="G2377" s="478">
        <v>43.2</v>
      </c>
      <c r="H2377" s="478">
        <v>43.2</v>
      </c>
      <c r="I2377" s="478">
        <v>43.2</v>
      </c>
      <c r="J2377" s="479">
        <v>41.7266666666667</v>
      </c>
      <c r="K2377" s="479">
        <v>30.5666666666667</v>
      </c>
      <c r="L2377" s="441"/>
    </row>
    <row r="2378" s="392" customFormat="1" ht="30" customHeight="1" spans="1:12">
      <c r="A2378" s="421" t="s">
        <v>3668</v>
      </c>
      <c r="B2378" s="539" t="s">
        <v>3669</v>
      </c>
      <c r="C2378" s="540" t="s">
        <v>3670</v>
      </c>
      <c r="D2378" s="540" t="s">
        <v>3618</v>
      </c>
      <c r="E2378" s="540"/>
      <c r="F2378" s="541" t="s">
        <v>23</v>
      </c>
      <c r="G2378" s="542">
        <v>187</v>
      </c>
      <c r="H2378" s="542">
        <v>187</v>
      </c>
      <c r="I2378" s="542">
        <v>187</v>
      </c>
      <c r="J2378" s="543">
        <v>129</v>
      </c>
      <c r="K2378" s="543">
        <v>121</v>
      </c>
      <c r="L2378" s="441" t="s">
        <v>3671</v>
      </c>
    </row>
    <row r="2379" s="392" customFormat="1" ht="30" customHeight="1" spans="1:12">
      <c r="A2379" s="421" t="s">
        <v>229</v>
      </c>
      <c r="B2379" s="422" t="s">
        <v>3672</v>
      </c>
      <c r="C2379" s="423" t="s">
        <v>3673</v>
      </c>
      <c r="D2379" s="423"/>
      <c r="E2379" s="423"/>
      <c r="F2379" s="424" t="s">
        <v>98</v>
      </c>
      <c r="G2379" s="478">
        <v>9.9</v>
      </c>
      <c r="H2379" s="478">
        <v>9.9</v>
      </c>
      <c r="I2379" s="478">
        <v>9.9</v>
      </c>
      <c r="J2379" s="479">
        <v>8.62</v>
      </c>
      <c r="K2379" s="479">
        <v>6.36833333333333</v>
      </c>
      <c r="L2379" s="441"/>
    </row>
    <row r="2380" s="392" customFormat="1" ht="30" customHeight="1" spans="1:12">
      <c r="A2380" s="421" t="s">
        <v>229</v>
      </c>
      <c r="B2380" s="422" t="s">
        <v>3674</v>
      </c>
      <c r="C2380" s="423" t="s">
        <v>3675</v>
      </c>
      <c r="D2380" s="423"/>
      <c r="E2380" s="423"/>
      <c r="F2380" s="424" t="s">
        <v>98</v>
      </c>
      <c r="G2380" s="478">
        <v>9.9</v>
      </c>
      <c r="H2380" s="478">
        <v>9.9</v>
      </c>
      <c r="I2380" s="478">
        <v>9.9</v>
      </c>
      <c r="J2380" s="479">
        <v>8.62</v>
      </c>
      <c r="K2380" s="479">
        <v>6.36833333333333</v>
      </c>
      <c r="L2380" s="441"/>
    </row>
    <row r="2381" s="392" customFormat="1" ht="30" customHeight="1" spans="1:12">
      <c r="A2381" s="421" t="s">
        <v>229</v>
      </c>
      <c r="B2381" s="422" t="s">
        <v>3676</v>
      </c>
      <c r="C2381" s="423" t="s">
        <v>3677</v>
      </c>
      <c r="D2381" s="423" t="s">
        <v>3678</v>
      </c>
      <c r="E2381" s="423"/>
      <c r="F2381" s="424" t="s">
        <v>23</v>
      </c>
      <c r="G2381" s="478">
        <v>85.7</v>
      </c>
      <c r="H2381" s="478">
        <v>85.7</v>
      </c>
      <c r="I2381" s="478">
        <v>85.7</v>
      </c>
      <c r="J2381" s="479">
        <v>70.66</v>
      </c>
      <c r="K2381" s="479">
        <v>54.1766666666667</v>
      </c>
      <c r="L2381" s="441"/>
    </row>
    <row r="2382" s="396" customFormat="1" ht="30" customHeight="1" spans="1:12">
      <c r="A2382" s="421" t="s">
        <v>229</v>
      </c>
      <c r="B2382" s="422" t="s">
        <v>3679</v>
      </c>
      <c r="C2382" s="423" t="s">
        <v>3680</v>
      </c>
      <c r="D2382" s="423" t="s">
        <v>3681</v>
      </c>
      <c r="E2382" s="423"/>
      <c r="F2382" s="424" t="s">
        <v>23</v>
      </c>
      <c r="G2382" s="425">
        <v>75</v>
      </c>
      <c r="H2382" s="425">
        <v>75</v>
      </c>
      <c r="I2382" s="425">
        <v>66</v>
      </c>
      <c r="J2382" s="425">
        <v>59.1</v>
      </c>
      <c r="K2382" s="425">
        <v>46.2</v>
      </c>
      <c r="L2382" s="441"/>
    </row>
    <row r="2383" s="392" customFormat="1" ht="30" customHeight="1" spans="1:12">
      <c r="A2383" s="421" t="s">
        <v>229</v>
      </c>
      <c r="B2383" s="422" t="s">
        <v>3682</v>
      </c>
      <c r="C2383" s="423" t="s">
        <v>3683</v>
      </c>
      <c r="D2383" s="423" t="s">
        <v>3684</v>
      </c>
      <c r="E2383" s="423"/>
      <c r="F2383" s="424" t="s">
        <v>23</v>
      </c>
      <c r="G2383" s="478">
        <v>31.2</v>
      </c>
      <c r="H2383" s="478">
        <v>31.2</v>
      </c>
      <c r="I2383" s="478">
        <v>31.2</v>
      </c>
      <c r="J2383" s="479">
        <v>26.41</v>
      </c>
      <c r="K2383" s="480">
        <v>20.0333333333333</v>
      </c>
      <c r="L2383" s="441"/>
    </row>
    <row r="2384" s="392" customFormat="1" ht="30" customHeight="1" spans="1:12">
      <c r="A2384" s="421" t="s">
        <v>15</v>
      </c>
      <c r="B2384" s="422">
        <v>310702</v>
      </c>
      <c r="C2384" s="423" t="s">
        <v>3685</v>
      </c>
      <c r="D2384" s="423" t="s">
        <v>3686</v>
      </c>
      <c r="E2384" s="423"/>
      <c r="F2384" s="424"/>
      <c r="G2384" s="478"/>
      <c r="H2384" s="478"/>
      <c r="I2384" s="478"/>
      <c r="J2384" s="487"/>
      <c r="K2384" s="487"/>
      <c r="L2384" s="441"/>
    </row>
    <row r="2385" s="392" customFormat="1" ht="30" customHeight="1" spans="1:12">
      <c r="A2385" s="421" t="s">
        <v>15</v>
      </c>
      <c r="B2385" s="422">
        <v>310702001</v>
      </c>
      <c r="C2385" s="423" t="s">
        <v>3687</v>
      </c>
      <c r="D2385" s="423" t="s">
        <v>3688</v>
      </c>
      <c r="E2385" s="423" t="s">
        <v>3689</v>
      </c>
      <c r="F2385" s="424" t="s">
        <v>23</v>
      </c>
      <c r="G2385" s="478">
        <v>850</v>
      </c>
      <c r="H2385" s="478">
        <v>850</v>
      </c>
      <c r="I2385" s="478">
        <v>850</v>
      </c>
      <c r="J2385" s="478">
        <v>753</v>
      </c>
      <c r="K2385" s="478">
        <v>640</v>
      </c>
      <c r="L2385" s="441" t="s">
        <v>3690</v>
      </c>
    </row>
    <row r="2386" s="392" customFormat="1" ht="30" customHeight="1" spans="1:12">
      <c r="A2386" s="421" t="s">
        <v>15</v>
      </c>
      <c r="B2386" s="422">
        <v>310702002</v>
      </c>
      <c r="C2386" s="423" t="s">
        <v>3691</v>
      </c>
      <c r="D2386" s="423"/>
      <c r="E2386" s="423" t="s">
        <v>3692</v>
      </c>
      <c r="F2386" s="424" t="s">
        <v>23</v>
      </c>
      <c r="G2386" s="478">
        <v>701.3</v>
      </c>
      <c r="H2386" s="478">
        <v>701.3</v>
      </c>
      <c r="I2386" s="478">
        <v>701.3</v>
      </c>
      <c r="J2386" s="478">
        <v>521</v>
      </c>
      <c r="K2386" s="478">
        <v>441</v>
      </c>
      <c r="L2386" s="441"/>
    </row>
    <row r="2387" s="396" customFormat="1" ht="30" customHeight="1" spans="1:12">
      <c r="A2387" s="421" t="s">
        <v>15</v>
      </c>
      <c r="B2387" s="422">
        <v>310702004</v>
      </c>
      <c r="C2387" s="423" t="s">
        <v>3693</v>
      </c>
      <c r="D2387" s="423"/>
      <c r="E2387" s="423" t="s">
        <v>3694</v>
      </c>
      <c r="F2387" s="424" t="s">
        <v>23</v>
      </c>
      <c r="G2387" s="425">
        <v>1063</v>
      </c>
      <c r="H2387" s="425">
        <v>1063</v>
      </c>
      <c r="I2387" s="425">
        <v>935</v>
      </c>
      <c r="J2387" s="425">
        <v>815</v>
      </c>
      <c r="K2387" s="425">
        <v>687</v>
      </c>
      <c r="L2387" s="441"/>
    </row>
    <row r="2388" s="392" customFormat="1" ht="30" customHeight="1" spans="1:12">
      <c r="A2388" s="421" t="s">
        <v>15</v>
      </c>
      <c r="B2388" s="422">
        <v>310702005</v>
      </c>
      <c r="C2388" s="423" t="s">
        <v>3695</v>
      </c>
      <c r="D2388" s="423"/>
      <c r="E2388" s="423"/>
      <c r="F2388" s="424" t="s">
        <v>98</v>
      </c>
      <c r="G2388" s="478">
        <v>13.5</v>
      </c>
      <c r="H2388" s="478">
        <v>13.5</v>
      </c>
      <c r="I2388" s="478">
        <v>13.5</v>
      </c>
      <c r="J2388" s="479">
        <v>10.2916666666667</v>
      </c>
      <c r="K2388" s="479">
        <v>9.13</v>
      </c>
      <c r="L2388" s="441"/>
    </row>
    <row r="2389" s="396" customFormat="1" ht="99" customHeight="1" spans="1:12">
      <c r="A2389" s="424" t="s">
        <v>3587</v>
      </c>
      <c r="B2389" s="422">
        <v>310702006</v>
      </c>
      <c r="C2389" s="423" t="s">
        <v>3696</v>
      </c>
      <c r="D2389" s="431" t="s">
        <v>3697</v>
      </c>
      <c r="E2389" s="423" t="s">
        <v>3698</v>
      </c>
      <c r="F2389" s="424" t="s">
        <v>23</v>
      </c>
      <c r="G2389" s="478">
        <v>1591</v>
      </c>
      <c r="H2389" s="478">
        <v>1591</v>
      </c>
      <c r="I2389" s="478">
        <v>1591</v>
      </c>
      <c r="J2389" s="478">
        <v>1207</v>
      </c>
      <c r="K2389" s="478">
        <v>995</v>
      </c>
      <c r="L2389" s="431"/>
    </row>
    <row r="2390" s="392" customFormat="1" ht="30" customHeight="1" spans="1:12">
      <c r="A2390" s="421" t="s">
        <v>15</v>
      </c>
      <c r="B2390" s="422">
        <v>310702007</v>
      </c>
      <c r="C2390" s="423" t="s">
        <v>3699</v>
      </c>
      <c r="D2390" s="423" t="s">
        <v>3700</v>
      </c>
      <c r="E2390" s="423" t="s">
        <v>3701</v>
      </c>
      <c r="F2390" s="424" t="s">
        <v>23</v>
      </c>
      <c r="G2390" s="478">
        <v>1989</v>
      </c>
      <c r="H2390" s="478">
        <v>1989</v>
      </c>
      <c r="I2390" s="478">
        <v>1989</v>
      </c>
      <c r="J2390" s="478">
        <v>1597</v>
      </c>
      <c r="K2390" s="478">
        <v>1366</v>
      </c>
      <c r="L2390" s="441"/>
    </row>
    <row r="2391" s="396" customFormat="1" ht="30" customHeight="1" spans="1:12">
      <c r="A2391" s="421" t="s">
        <v>15</v>
      </c>
      <c r="B2391" s="422">
        <v>310702008</v>
      </c>
      <c r="C2391" s="423" t="s">
        <v>3702</v>
      </c>
      <c r="D2391" s="423" t="s">
        <v>3703</v>
      </c>
      <c r="E2391" s="423" t="s">
        <v>3704</v>
      </c>
      <c r="F2391" s="424" t="s">
        <v>23</v>
      </c>
      <c r="G2391" s="425">
        <v>3188</v>
      </c>
      <c r="H2391" s="425">
        <v>3188</v>
      </c>
      <c r="I2391" s="425">
        <v>2805</v>
      </c>
      <c r="J2391" s="425">
        <v>2446</v>
      </c>
      <c r="K2391" s="425">
        <v>2060</v>
      </c>
      <c r="L2391" s="441"/>
    </row>
    <row r="2392" s="392" customFormat="1" ht="30" customHeight="1" spans="1:12">
      <c r="A2392" s="421" t="s">
        <v>15</v>
      </c>
      <c r="B2392" s="422">
        <v>310702009</v>
      </c>
      <c r="C2392" s="423" t="s">
        <v>3705</v>
      </c>
      <c r="D2392" s="423"/>
      <c r="E2392" s="423"/>
      <c r="F2392" s="424" t="s">
        <v>23</v>
      </c>
      <c r="G2392" s="478">
        <v>43</v>
      </c>
      <c r="H2392" s="478">
        <v>43</v>
      </c>
      <c r="I2392" s="478">
        <v>43</v>
      </c>
      <c r="J2392" s="479">
        <v>38.6166666666667</v>
      </c>
      <c r="K2392" s="479">
        <v>31.545</v>
      </c>
      <c r="L2392" s="441"/>
    </row>
    <row r="2393" s="392" customFormat="1" ht="30" customHeight="1" spans="1:12">
      <c r="A2393" s="421" t="s">
        <v>15</v>
      </c>
      <c r="B2393" s="422">
        <v>310702010</v>
      </c>
      <c r="C2393" s="423" t="s">
        <v>3706</v>
      </c>
      <c r="D2393" s="423" t="s">
        <v>3707</v>
      </c>
      <c r="E2393" s="423"/>
      <c r="F2393" s="424" t="s">
        <v>23</v>
      </c>
      <c r="G2393" s="478">
        <v>50</v>
      </c>
      <c r="H2393" s="478">
        <v>50</v>
      </c>
      <c r="I2393" s="478">
        <v>50</v>
      </c>
      <c r="J2393" s="479">
        <v>47.0833333333333</v>
      </c>
      <c r="K2393" s="479">
        <v>38.205</v>
      </c>
      <c r="L2393" s="441"/>
    </row>
    <row r="2394" s="392" customFormat="1" ht="30" customHeight="1" spans="1:12">
      <c r="A2394" s="421" t="s">
        <v>287</v>
      </c>
      <c r="B2394" s="422">
        <v>310702011</v>
      </c>
      <c r="C2394" s="423" t="s">
        <v>3708</v>
      </c>
      <c r="D2394" s="423"/>
      <c r="E2394" s="423"/>
      <c r="F2394" s="424" t="s">
        <v>23</v>
      </c>
      <c r="G2394" s="478">
        <v>43</v>
      </c>
      <c r="H2394" s="478">
        <v>43</v>
      </c>
      <c r="I2394" s="478">
        <v>43</v>
      </c>
      <c r="J2394" s="479">
        <v>37.5</v>
      </c>
      <c r="K2394" s="479">
        <v>31.9233333333333</v>
      </c>
      <c r="L2394" s="441"/>
    </row>
    <row r="2395" s="392" customFormat="1" ht="30" customHeight="1" spans="1:12">
      <c r="A2395" s="421" t="s">
        <v>15</v>
      </c>
      <c r="B2395" s="422">
        <v>310702012</v>
      </c>
      <c r="C2395" s="423" t="s">
        <v>3709</v>
      </c>
      <c r="D2395" s="423"/>
      <c r="E2395" s="423"/>
      <c r="F2395" s="424" t="s">
        <v>23</v>
      </c>
      <c r="G2395" s="478">
        <v>43</v>
      </c>
      <c r="H2395" s="478">
        <v>43</v>
      </c>
      <c r="I2395" s="478">
        <v>43</v>
      </c>
      <c r="J2395" s="479">
        <v>36.6333333333333</v>
      </c>
      <c r="K2395" s="479">
        <v>33.76</v>
      </c>
      <c r="L2395" s="441"/>
    </row>
    <row r="2396" s="396" customFormat="1" ht="30" customHeight="1" spans="1:12">
      <c r="A2396" s="421" t="s">
        <v>15</v>
      </c>
      <c r="B2396" s="422">
        <v>310702013</v>
      </c>
      <c r="C2396" s="423" t="s">
        <v>3710</v>
      </c>
      <c r="D2396" s="423"/>
      <c r="E2396" s="423"/>
      <c r="F2396" s="424" t="s">
        <v>23</v>
      </c>
      <c r="G2396" s="425">
        <v>107</v>
      </c>
      <c r="H2396" s="425">
        <v>107</v>
      </c>
      <c r="I2396" s="425">
        <v>93.5</v>
      </c>
      <c r="J2396" s="425">
        <v>81.8</v>
      </c>
      <c r="K2396" s="425">
        <v>69</v>
      </c>
      <c r="L2396" s="441"/>
    </row>
    <row r="2397" s="396" customFormat="1" ht="30" customHeight="1" spans="1:12">
      <c r="A2397" s="421" t="s">
        <v>15</v>
      </c>
      <c r="B2397" s="422">
        <v>310702014</v>
      </c>
      <c r="C2397" s="423" t="s">
        <v>3711</v>
      </c>
      <c r="D2397" s="423" t="s">
        <v>3712</v>
      </c>
      <c r="E2397" s="423"/>
      <c r="F2397" s="424" t="s">
        <v>23</v>
      </c>
      <c r="G2397" s="425">
        <v>107</v>
      </c>
      <c r="H2397" s="425">
        <v>107</v>
      </c>
      <c r="I2397" s="425">
        <v>93.5</v>
      </c>
      <c r="J2397" s="425">
        <v>81.8</v>
      </c>
      <c r="K2397" s="425">
        <v>69</v>
      </c>
      <c r="L2397" s="441"/>
    </row>
    <row r="2398" s="392" customFormat="1" ht="30" customHeight="1" spans="1:12">
      <c r="A2398" s="421" t="s">
        <v>15</v>
      </c>
      <c r="B2398" s="422">
        <v>310702015</v>
      </c>
      <c r="C2398" s="423" t="s">
        <v>3713</v>
      </c>
      <c r="D2398" s="423"/>
      <c r="E2398" s="423"/>
      <c r="F2398" s="424" t="s">
        <v>23</v>
      </c>
      <c r="G2398" s="478">
        <v>203.2</v>
      </c>
      <c r="H2398" s="478">
        <v>203.2</v>
      </c>
      <c r="I2398" s="478">
        <v>203.2</v>
      </c>
      <c r="J2398" s="478">
        <v>198</v>
      </c>
      <c r="K2398" s="478">
        <v>141</v>
      </c>
      <c r="L2398" s="441" t="s">
        <v>3714</v>
      </c>
    </row>
    <row r="2399" s="396" customFormat="1" ht="30" customHeight="1" spans="1:12">
      <c r="A2399" s="421" t="s">
        <v>15</v>
      </c>
      <c r="B2399" s="422">
        <v>310702016</v>
      </c>
      <c r="C2399" s="423" t="s">
        <v>3715</v>
      </c>
      <c r="D2399" s="423"/>
      <c r="E2399" s="423"/>
      <c r="F2399" s="424" t="s">
        <v>23</v>
      </c>
      <c r="G2399" s="425">
        <v>54</v>
      </c>
      <c r="H2399" s="425">
        <v>54</v>
      </c>
      <c r="I2399" s="425">
        <v>47</v>
      </c>
      <c r="J2399" s="425">
        <v>43.2</v>
      </c>
      <c r="K2399" s="425">
        <v>38.3</v>
      </c>
      <c r="L2399" s="441"/>
    </row>
    <row r="2400" s="392" customFormat="1" ht="30" customHeight="1" spans="1:12">
      <c r="A2400" s="421" t="s">
        <v>284</v>
      </c>
      <c r="B2400" s="422">
        <v>310702017</v>
      </c>
      <c r="C2400" s="423" t="s">
        <v>3716</v>
      </c>
      <c r="D2400" s="423" t="s">
        <v>3717</v>
      </c>
      <c r="E2400" s="423" t="s">
        <v>3718</v>
      </c>
      <c r="F2400" s="424" t="s">
        <v>23</v>
      </c>
      <c r="G2400" s="478">
        <v>171.1</v>
      </c>
      <c r="H2400" s="478">
        <v>157</v>
      </c>
      <c r="I2400" s="478">
        <v>152.3</v>
      </c>
      <c r="J2400" s="478">
        <v>103</v>
      </c>
      <c r="K2400" s="479">
        <v>97.0933333333333</v>
      </c>
      <c r="L2400" s="441"/>
    </row>
    <row r="2401" s="392" customFormat="1" ht="30" customHeight="1" spans="1:12">
      <c r="A2401" s="421" t="s">
        <v>275</v>
      </c>
      <c r="B2401" s="422">
        <v>310702018</v>
      </c>
      <c r="C2401" s="423" t="s">
        <v>3719</v>
      </c>
      <c r="D2401" s="423" t="s">
        <v>59</v>
      </c>
      <c r="E2401" s="423"/>
      <c r="F2401" s="424" t="s">
        <v>23</v>
      </c>
      <c r="G2401" s="487">
        <v>42.5</v>
      </c>
      <c r="H2401" s="487">
        <v>42.5</v>
      </c>
      <c r="I2401" s="487">
        <v>42.5</v>
      </c>
      <c r="J2401" s="487">
        <v>37.5</v>
      </c>
      <c r="K2401" s="491">
        <v>31.7857142857143</v>
      </c>
      <c r="L2401" s="441" t="s">
        <v>59</v>
      </c>
    </row>
    <row r="2402" s="392" customFormat="1" ht="30" customHeight="1" spans="1:12">
      <c r="A2402" s="421" t="s">
        <v>15</v>
      </c>
      <c r="B2402" s="422">
        <v>310702019</v>
      </c>
      <c r="C2402" s="423" t="s">
        <v>3720</v>
      </c>
      <c r="D2402" s="423"/>
      <c r="E2402" s="423"/>
      <c r="F2402" s="424" t="s">
        <v>23</v>
      </c>
      <c r="G2402" s="478">
        <v>1360</v>
      </c>
      <c r="H2402" s="478">
        <v>1360</v>
      </c>
      <c r="I2402" s="478">
        <v>1360</v>
      </c>
      <c r="J2402" s="478">
        <v>1137</v>
      </c>
      <c r="K2402" s="478">
        <v>950</v>
      </c>
      <c r="L2402" s="441"/>
    </row>
    <row r="2403" s="392" customFormat="1" ht="30" customHeight="1" spans="1:12">
      <c r="A2403" s="421"/>
      <c r="B2403" s="422">
        <v>310702020</v>
      </c>
      <c r="C2403" s="423" t="s">
        <v>3721</v>
      </c>
      <c r="D2403" s="423" t="s">
        <v>3722</v>
      </c>
      <c r="E2403" s="423"/>
      <c r="F2403" s="424" t="s">
        <v>23</v>
      </c>
      <c r="G2403" s="478">
        <v>1530</v>
      </c>
      <c r="H2403" s="478">
        <v>1402.5</v>
      </c>
      <c r="I2403" s="478">
        <v>1290</v>
      </c>
      <c r="J2403" s="487">
        <v>1184</v>
      </c>
      <c r="K2403" s="487">
        <v>949</v>
      </c>
      <c r="L2403" s="441" t="s">
        <v>3723</v>
      </c>
    </row>
    <row r="2404" s="392" customFormat="1" ht="30" customHeight="1" spans="1:12">
      <c r="A2404" s="421" t="s">
        <v>284</v>
      </c>
      <c r="B2404" s="422">
        <v>310702021</v>
      </c>
      <c r="C2404" s="423" t="s">
        <v>3724</v>
      </c>
      <c r="D2404" s="423" t="s">
        <v>3725</v>
      </c>
      <c r="E2404" s="423"/>
      <c r="F2404" s="424" t="s">
        <v>23</v>
      </c>
      <c r="G2404" s="478">
        <v>192</v>
      </c>
      <c r="H2404" s="478">
        <v>192</v>
      </c>
      <c r="I2404" s="478">
        <v>192</v>
      </c>
      <c r="J2404" s="478">
        <v>161</v>
      </c>
      <c r="K2404" s="478">
        <v>132</v>
      </c>
      <c r="L2404" s="441" t="s">
        <v>3726</v>
      </c>
    </row>
    <row r="2405" s="392" customFormat="1" ht="30" customHeight="1" spans="1:12">
      <c r="A2405" s="421" t="s">
        <v>284</v>
      </c>
      <c r="B2405" s="422">
        <v>310702022</v>
      </c>
      <c r="C2405" s="423" t="s">
        <v>3727</v>
      </c>
      <c r="D2405" s="423" t="s">
        <v>3728</v>
      </c>
      <c r="E2405" s="423" t="s">
        <v>3729</v>
      </c>
      <c r="F2405" s="424" t="s">
        <v>98</v>
      </c>
      <c r="G2405" s="478">
        <v>16.3</v>
      </c>
      <c r="H2405" s="478">
        <v>16.3</v>
      </c>
      <c r="I2405" s="478">
        <v>16.3</v>
      </c>
      <c r="J2405" s="479">
        <v>12.5616666666667</v>
      </c>
      <c r="K2405" s="479">
        <v>10.3666666666667</v>
      </c>
      <c r="L2405" s="441"/>
    </row>
    <row r="2406" s="392" customFormat="1" ht="30" customHeight="1" spans="1:12">
      <c r="A2406" s="421" t="s">
        <v>261</v>
      </c>
      <c r="B2406" s="422">
        <v>310702023</v>
      </c>
      <c r="C2406" s="423" t="s">
        <v>3730</v>
      </c>
      <c r="D2406" s="423"/>
      <c r="E2406" s="423" t="s">
        <v>373</v>
      </c>
      <c r="F2406" s="424" t="s">
        <v>23</v>
      </c>
      <c r="G2406" s="478">
        <v>238</v>
      </c>
      <c r="H2406" s="478">
        <v>238</v>
      </c>
      <c r="I2406" s="478">
        <v>238</v>
      </c>
      <c r="J2406" s="478">
        <v>211</v>
      </c>
      <c r="K2406" s="478">
        <v>198</v>
      </c>
      <c r="L2406" s="441"/>
    </row>
    <row r="2407" s="392" customFormat="1" ht="59.25" customHeight="1" spans="1:12">
      <c r="A2407" s="421" t="s">
        <v>261</v>
      </c>
      <c r="B2407" s="422">
        <v>310702024</v>
      </c>
      <c r="C2407" s="423" t="s">
        <v>3731</v>
      </c>
      <c r="D2407" s="423" t="s">
        <v>3732</v>
      </c>
      <c r="E2407" s="423"/>
      <c r="F2407" s="424" t="s">
        <v>23</v>
      </c>
      <c r="G2407" s="478">
        <v>136</v>
      </c>
      <c r="H2407" s="478">
        <v>136</v>
      </c>
      <c r="I2407" s="478">
        <v>136</v>
      </c>
      <c r="J2407" s="478">
        <v>128</v>
      </c>
      <c r="K2407" s="478">
        <v>102</v>
      </c>
      <c r="L2407" s="441"/>
    </row>
    <row r="2408" s="392" customFormat="1" ht="118.5" customHeight="1" spans="1:16384">
      <c r="A2408" s="421" t="s">
        <v>975</v>
      </c>
      <c r="B2408" s="422">
        <v>310702025</v>
      </c>
      <c r="C2408" s="423" t="s">
        <v>3733</v>
      </c>
      <c r="D2408" s="423" t="s">
        <v>3734</v>
      </c>
      <c r="E2408" s="423" t="s">
        <v>3735</v>
      </c>
      <c r="F2408" s="424" t="s">
        <v>23</v>
      </c>
      <c r="G2408" s="478">
        <v>2125</v>
      </c>
      <c r="H2408" s="478">
        <v>1913</v>
      </c>
      <c r="I2408" s="478">
        <v>1913</v>
      </c>
      <c r="J2408" s="478">
        <v>1710</v>
      </c>
      <c r="K2408" s="478">
        <v>1430</v>
      </c>
      <c r="L2408" s="441"/>
      <c r="XEW2408" s="515"/>
      <c r="XEX2408" s="515"/>
      <c r="XEY2408" s="515"/>
      <c r="XEZ2408" s="515"/>
      <c r="XFA2408" s="515"/>
      <c r="XFB2408" s="515"/>
      <c r="XFC2408" s="515"/>
      <c r="XFD2408" s="515"/>
    </row>
    <row r="2409" s="357" customFormat="1" ht="84" customHeight="1" spans="1:12">
      <c r="A2409" s="503" t="s">
        <v>3581</v>
      </c>
      <c r="B2409" s="476">
        <v>310702026</v>
      </c>
      <c r="C2409" s="430" t="s">
        <v>3736</v>
      </c>
      <c r="D2409" s="505" t="s">
        <v>3737</v>
      </c>
      <c r="E2409" s="505" t="s">
        <v>3738</v>
      </c>
      <c r="F2409" s="467" t="s">
        <v>23</v>
      </c>
      <c r="G2409" s="534">
        <v>1870</v>
      </c>
      <c r="H2409" s="534">
        <v>1683</v>
      </c>
      <c r="I2409" s="534">
        <v>1515</v>
      </c>
      <c r="J2409" s="478">
        <v>1272</v>
      </c>
      <c r="K2409" s="478">
        <v>1068</v>
      </c>
      <c r="L2409" s="472"/>
    </row>
    <row r="2410" s="392" customFormat="1" ht="30" customHeight="1" spans="1:12">
      <c r="A2410" s="421" t="s">
        <v>284</v>
      </c>
      <c r="B2410" s="422">
        <v>3108</v>
      </c>
      <c r="C2410" s="423" t="s">
        <v>3739</v>
      </c>
      <c r="D2410" s="423"/>
      <c r="E2410" s="423"/>
      <c r="F2410" s="424"/>
      <c r="G2410" s="425"/>
      <c r="H2410" s="425"/>
      <c r="I2410" s="425"/>
      <c r="J2410" s="425"/>
      <c r="K2410" s="425"/>
      <c r="L2410" s="441" t="s">
        <v>3740</v>
      </c>
    </row>
    <row r="2411" s="392" customFormat="1" ht="30" customHeight="1" spans="1:12">
      <c r="A2411" s="421" t="s">
        <v>284</v>
      </c>
      <c r="B2411" s="422">
        <v>310800001</v>
      </c>
      <c r="C2411" s="423" t="s">
        <v>3741</v>
      </c>
      <c r="D2411" s="423"/>
      <c r="E2411" s="423"/>
      <c r="F2411" s="424" t="s">
        <v>23</v>
      </c>
      <c r="G2411" s="478">
        <v>48.6</v>
      </c>
      <c r="H2411" s="478">
        <v>48.6</v>
      </c>
      <c r="I2411" s="478">
        <v>48.6</v>
      </c>
      <c r="J2411" s="479">
        <v>37.0566666666667</v>
      </c>
      <c r="K2411" s="479">
        <v>30.7983333333333</v>
      </c>
      <c r="L2411" s="441"/>
    </row>
    <row r="2412" s="392" customFormat="1" ht="30" customHeight="1" spans="1:12">
      <c r="A2412" s="421" t="s">
        <v>284</v>
      </c>
      <c r="B2412" s="422">
        <v>310800002</v>
      </c>
      <c r="C2412" s="423" t="s">
        <v>3742</v>
      </c>
      <c r="D2412" s="423"/>
      <c r="E2412" s="423"/>
      <c r="F2412" s="424" t="s">
        <v>23</v>
      </c>
      <c r="G2412" s="478">
        <v>61.5</v>
      </c>
      <c r="H2412" s="478">
        <v>61.5</v>
      </c>
      <c r="I2412" s="478">
        <v>61.5</v>
      </c>
      <c r="J2412" s="479">
        <v>49.7</v>
      </c>
      <c r="K2412" s="479">
        <v>42.4266666666667</v>
      </c>
      <c r="L2412" s="441"/>
    </row>
    <row r="2413" s="392" customFormat="1" ht="30" customHeight="1" spans="1:12">
      <c r="A2413" s="421" t="s">
        <v>284</v>
      </c>
      <c r="B2413" s="422">
        <v>310800003</v>
      </c>
      <c r="C2413" s="423" t="s">
        <v>3743</v>
      </c>
      <c r="D2413" s="423" t="s">
        <v>3744</v>
      </c>
      <c r="E2413" s="423"/>
      <c r="F2413" s="424" t="s">
        <v>3745</v>
      </c>
      <c r="G2413" s="478">
        <v>170</v>
      </c>
      <c r="H2413" s="478">
        <v>170</v>
      </c>
      <c r="I2413" s="478">
        <v>170</v>
      </c>
      <c r="J2413" s="478">
        <v>146</v>
      </c>
      <c r="K2413" s="478">
        <v>123</v>
      </c>
      <c r="L2413" s="441"/>
    </row>
    <row r="2414" s="396" customFormat="1" ht="30" customHeight="1" spans="1:12">
      <c r="A2414" s="421" t="s">
        <v>284</v>
      </c>
      <c r="B2414" s="422">
        <v>310800007</v>
      </c>
      <c r="C2414" s="423" t="s">
        <v>3746</v>
      </c>
      <c r="D2414" s="423"/>
      <c r="E2414" s="423" t="s">
        <v>3747</v>
      </c>
      <c r="F2414" s="424" t="s">
        <v>23</v>
      </c>
      <c r="G2414" s="425">
        <v>107</v>
      </c>
      <c r="H2414" s="425">
        <v>107</v>
      </c>
      <c r="I2414" s="425">
        <v>93.5</v>
      </c>
      <c r="J2414" s="425">
        <v>77.3</v>
      </c>
      <c r="K2414" s="425">
        <v>68</v>
      </c>
      <c r="L2414" s="441"/>
    </row>
    <row r="2415" s="392" customFormat="1" ht="30" customHeight="1" spans="1:12">
      <c r="A2415" s="421" t="s">
        <v>284</v>
      </c>
      <c r="B2415" s="422">
        <v>310800010</v>
      </c>
      <c r="C2415" s="423" t="s">
        <v>3748</v>
      </c>
      <c r="D2415" s="423"/>
      <c r="E2415" s="423"/>
      <c r="F2415" s="424" t="s">
        <v>23</v>
      </c>
      <c r="G2415" s="478">
        <v>68</v>
      </c>
      <c r="H2415" s="478">
        <v>68</v>
      </c>
      <c r="I2415" s="478">
        <v>68</v>
      </c>
      <c r="J2415" s="479">
        <v>52.0633333333333</v>
      </c>
      <c r="K2415" s="479">
        <v>49.3366666666667</v>
      </c>
      <c r="L2415" s="441"/>
    </row>
    <row r="2416" s="392" customFormat="1" ht="30" customHeight="1" spans="1:12">
      <c r="A2416" s="421" t="s">
        <v>3749</v>
      </c>
      <c r="B2416" s="422">
        <v>310800011</v>
      </c>
      <c r="C2416" s="423" t="s">
        <v>3750</v>
      </c>
      <c r="D2416" s="423" t="s">
        <v>3751</v>
      </c>
      <c r="E2416" s="423"/>
      <c r="F2416" s="424" t="s">
        <v>23</v>
      </c>
      <c r="G2416" s="478">
        <v>17.2</v>
      </c>
      <c r="H2416" s="478">
        <v>17.2</v>
      </c>
      <c r="I2416" s="478">
        <v>17.2</v>
      </c>
      <c r="J2416" s="479">
        <v>16.48</v>
      </c>
      <c r="K2416" s="479">
        <v>14.5742857142857</v>
      </c>
      <c r="L2416" s="441"/>
    </row>
    <row r="2417" s="396" customFormat="1" ht="30" customHeight="1" spans="1:12">
      <c r="A2417" s="421" t="s">
        <v>284</v>
      </c>
      <c r="B2417" s="422">
        <v>310800012</v>
      </c>
      <c r="C2417" s="423" t="s">
        <v>3752</v>
      </c>
      <c r="D2417" s="423" t="s">
        <v>3753</v>
      </c>
      <c r="E2417" s="423"/>
      <c r="F2417" s="424" t="s">
        <v>23</v>
      </c>
      <c r="G2417" s="425">
        <v>1594</v>
      </c>
      <c r="H2417" s="425">
        <v>1594</v>
      </c>
      <c r="I2417" s="425">
        <v>1402.5</v>
      </c>
      <c r="J2417" s="425">
        <v>1171</v>
      </c>
      <c r="K2417" s="425">
        <v>1030</v>
      </c>
      <c r="L2417" s="441"/>
    </row>
    <row r="2418" s="392" customFormat="1" ht="30" customHeight="1" spans="1:12">
      <c r="A2418" s="421" t="s">
        <v>284</v>
      </c>
      <c r="B2418" s="422">
        <v>310800013</v>
      </c>
      <c r="C2418" s="423" t="s">
        <v>3754</v>
      </c>
      <c r="D2418" s="423" t="s">
        <v>3755</v>
      </c>
      <c r="E2418" s="423"/>
      <c r="F2418" s="424" t="s">
        <v>23</v>
      </c>
      <c r="G2418" s="478">
        <v>205.7</v>
      </c>
      <c r="H2418" s="478">
        <v>205.7</v>
      </c>
      <c r="I2418" s="478">
        <v>205.7</v>
      </c>
      <c r="J2418" s="478">
        <v>176</v>
      </c>
      <c r="K2418" s="478">
        <v>133</v>
      </c>
      <c r="L2418" s="441"/>
    </row>
    <row r="2419" s="392" customFormat="1" ht="30" customHeight="1" spans="1:12">
      <c r="A2419" s="421" t="s">
        <v>284</v>
      </c>
      <c r="B2419" s="422">
        <v>310800014</v>
      </c>
      <c r="C2419" s="423" t="s">
        <v>3756</v>
      </c>
      <c r="D2419" s="423"/>
      <c r="E2419" s="423"/>
      <c r="F2419" s="424" t="s">
        <v>23</v>
      </c>
      <c r="G2419" s="478">
        <v>257.7</v>
      </c>
      <c r="H2419" s="478">
        <v>257.7</v>
      </c>
      <c r="I2419" s="478">
        <v>257.7</v>
      </c>
      <c r="J2419" s="478">
        <v>218</v>
      </c>
      <c r="K2419" s="478">
        <v>166</v>
      </c>
      <c r="L2419" s="441"/>
    </row>
    <row r="2420" s="396" customFormat="1" ht="30" customHeight="1" spans="1:12">
      <c r="A2420" s="421" t="s">
        <v>284</v>
      </c>
      <c r="B2420" s="422">
        <v>310800015</v>
      </c>
      <c r="C2420" s="423" t="s">
        <v>3757</v>
      </c>
      <c r="D2420" s="423" t="s">
        <v>3758</v>
      </c>
      <c r="E2420" s="423"/>
      <c r="F2420" s="424" t="s">
        <v>23</v>
      </c>
      <c r="G2420" s="425">
        <v>850</v>
      </c>
      <c r="H2420" s="425">
        <v>850</v>
      </c>
      <c r="I2420" s="425">
        <v>748</v>
      </c>
      <c r="J2420" s="425">
        <v>663</v>
      </c>
      <c r="K2420" s="425">
        <v>526</v>
      </c>
      <c r="L2420" s="441"/>
    </row>
    <row r="2421" s="392" customFormat="1" ht="30" customHeight="1" spans="1:12">
      <c r="A2421" s="421" t="s">
        <v>284</v>
      </c>
      <c r="B2421" s="422">
        <v>310800016</v>
      </c>
      <c r="C2421" s="423" t="s">
        <v>3759</v>
      </c>
      <c r="D2421" s="423" t="s">
        <v>3760</v>
      </c>
      <c r="E2421" s="423" t="s">
        <v>3761</v>
      </c>
      <c r="F2421" s="424" t="s">
        <v>23</v>
      </c>
      <c r="G2421" s="478">
        <v>800</v>
      </c>
      <c r="H2421" s="478">
        <v>800</v>
      </c>
      <c r="I2421" s="478">
        <v>800</v>
      </c>
      <c r="J2421" s="478">
        <v>717</v>
      </c>
      <c r="K2421" s="478">
        <v>639</v>
      </c>
      <c r="L2421" s="441"/>
    </row>
    <row r="2422" s="392" customFormat="1" ht="30" customHeight="1" spans="1:12">
      <c r="A2422" s="421" t="s">
        <v>284</v>
      </c>
      <c r="B2422" s="422">
        <v>310800017</v>
      </c>
      <c r="C2422" s="423" t="s">
        <v>3762</v>
      </c>
      <c r="D2422" s="423"/>
      <c r="E2422" s="423" t="s">
        <v>3763</v>
      </c>
      <c r="F2422" s="424" t="s">
        <v>23</v>
      </c>
      <c r="G2422" s="478">
        <v>3599.8</v>
      </c>
      <c r="H2422" s="478">
        <v>3599.8</v>
      </c>
      <c r="I2422" s="478">
        <v>3599.8</v>
      </c>
      <c r="J2422" s="478">
        <v>2993</v>
      </c>
      <c r="K2422" s="478">
        <v>2332</v>
      </c>
      <c r="L2422" s="441"/>
    </row>
    <row r="2423" s="392" customFormat="1" ht="30" customHeight="1" spans="1:12">
      <c r="A2423" s="421" t="s">
        <v>284</v>
      </c>
      <c r="B2423" s="422">
        <v>310800018</v>
      </c>
      <c r="C2423" s="423" t="s">
        <v>3764</v>
      </c>
      <c r="D2423" s="423"/>
      <c r="E2423" s="423"/>
      <c r="F2423" s="424" t="s">
        <v>23</v>
      </c>
      <c r="G2423" s="478">
        <v>2057</v>
      </c>
      <c r="H2423" s="478">
        <v>2057</v>
      </c>
      <c r="I2423" s="478">
        <v>2057</v>
      </c>
      <c r="J2423" s="478">
        <v>1710</v>
      </c>
      <c r="K2423" s="478">
        <v>1453</v>
      </c>
      <c r="L2423" s="441"/>
    </row>
    <row r="2424" s="392" customFormat="1" ht="30" customHeight="1" spans="1:12">
      <c r="A2424" s="421" t="s">
        <v>284</v>
      </c>
      <c r="B2424" s="422">
        <v>310800019</v>
      </c>
      <c r="C2424" s="423" t="s">
        <v>3765</v>
      </c>
      <c r="D2424" s="423" t="s">
        <v>3766</v>
      </c>
      <c r="E2424" s="423"/>
      <c r="F2424" s="424" t="s">
        <v>23</v>
      </c>
      <c r="G2424" s="478">
        <v>1542.8</v>
      </c>
      <c r="H2424" s="478">
        <v>1542.8</v>
      </c>
      <c r="I2424" s="478">
        <v>1542.8</v>
      </c>
      <c r="J2424" s="478">
        <v>1282</v>
      </c>
      <c r="K2424" s="478">
        <v>999</v>
      </c>
      <c r="L2424" s="441"/>
    </row>
    <row r="2425" s="392" customFormat="1" ht="30" customHeight="1" spans="1:12">
      <c r="A2425" s="421" t="s">
        <v>284</v>
      </c>
      <c r="B2425" s="422">
        <v>310800020</v>
      </c>
      <c r="C2425" s="423" t="s">
        <v>3767</v>
      </c>
      <c r="D2425" s="423" t="s">
        <v>3768</v>
      </c>
      <c r="E2425" s="423" t="s">
        <v>3769</v>
      </c>
      <c r="F2425" s="424" t="s">
        <v>23</v>
      </c>
      <c r="G2425" s="478">
        <v>2244</v>
      </c>
      <c r="H2425" s="478">
        <v>2244</v>
      </c>
      <c r="I2425" s="478">
        <v>2244</v>
      </c>
      <c r="J2425" s="478">
        <v>1824</v>
      </c>
      <c r="K2425" s="478">
        <v>1569</v>
      </c>
      <c r="L2425" s="441"/>
    </row>
    <row r="2426" s="392" customFormat="1" ht="30" customHeight="1" spans="1:12">
      <c r="A2426" s="421" t="s">
        <v>284</v>
      </c>
      <c r="B2426" s="422">
        <v>310800021</v>
      </c>
      <c r="C2426" s="423" t="s">
        <v>3770</v>
      </c>
      <c r="D2426" s="423" t="s">
        <v>3768</v>
      </c>
      <c r="E2426" s="423" t="s">
        <v>3769</v>
      </c>
      <c r="F2426" s="424" t="s">
        <v>23</v>
      </c>
      <c r="G2426" s="478">
        <v>2244</v>
      </c>
      <c r="H2426" s="478">
        <v>2244</v>
      </c>
      <c r="I2426" s="478">
        <v>2244</v>
      </c>
      <c r="J2426" s="478">
        <v>1845</v>
      </c>
      <c r="K2426" s="478">
        <v>1569</v>
      </c>
      <c r="L2426" s="441"/>
    </row>
    <row r="2427" s="392" customFormat="1" ht="30" customHeight="1" spans="1:12">
      <c r="A2427" s="421" t="s">
        <v>284</v>
      </c>
      <c r="B2427" s="422">
        <v>310800022</v>
      </c>
      <c r="C2427" s="423" t="s">
        <v>3771</v>
      </c>
      <c r="D2427" s="423" t="s">
        <v>3772</v>
      </c>
      <c r="E2427" s="423"/>
      <c r="F2427" s="424" t="s">
        <v>23</v>
      </c>
      <c r="G2427" s="478">
        <v>765</v>
      </c>
      <c r="H2427" s="478">
        <v>765</v>
      </c>
      <c r="I2427" s="478">
        <v>765</v>
      </c>
      <c r="J2427" s="478">
        <v>468</v>
      </c>
      <c r="K2427" s="478">
        <v>468</v>
      </c>
      <c r="L2427" s="441"/>
    </row>
    <row r="2428" s="392" customFormat="1" ht="30" customHeight="1" spans="1:12">
      <c r="A2428" s="421" t="s">
        <v>284</v>
      </c>
      <c r="B2428" s="422">
        <v>310800023</v>
      </c>
      <c r="C2428" s="423" t="s">
        <v>3773</v>
      </c>
      <c r="D2428" s="423" t="s">
        <v>3768</v>
      </c>
      <c r="E2428" s="423" t="s">
        <v>3774</v>
      </c>
      <c r="F2428" s="424" t="s">
        <v>23</v>
      </c>
      <c r="G2428" s="478">
        <v>2244</v>
      </c>
      <c r="H2428" s="478">
        <v>2244</v>
      </c>
      <c r="I2428" s="478">
        <v>2244</v>
      </c>
      <c r="J2428" s="478">
        <v>1824</v>
      </c>
      <c r="K2428" s="478">
        <v>1569</v>
      </c>
      <c r="L2428" s="441"/>
    </row>
    <row r="2429" s="392" customFormat="1" ht="30" customHeight="1" spans="1:12">
      <c r="A2429" s="421" t="s">
        <v>284</v>
      </c>
      <c r="B2429" s="422">
        <v>3108000231</v>
      </c>
      <c r="C2429" s="423" t="s">
        <v>3775</v>
      </c>
      <c r="D2429" s="423"/>
      <c r="E2429" s="423" t="s">
        <v>3774</v>
      </c>
      <c r="F2429" s="424" t="s">
        <v>23</v>
      </c>
      <c r="G2429" s="478">
        <v>205.7</v>
      </c>
      <c r="H2429" s="478">
        <v>205.7</v>
      </c>
      <c r="I2429" s="478">
        <v>205.7</v>
      </c>
      <c r="J2429" s="478">
        <v>171</v>
      </c>
      <c r="K2429" s="478">
        <v>133</v>
      </c>
      <c r="L2429" s="441"/>
    </row>
    <row r="2430" s="392" customFormat="1" ht="30" customHeight="1" spans="1:12">
      <c r="A2430" s="421" t="s">
        <v>393</v>
      </c>
      <c r="B2430" s="422">
        <v>310800024</v>
      </c>
      <c r="C2430" s="423" t="s">
        <v>3776</v>
      </c>
      <c r="D2430" s="423" t="s">
        <v>3777</v>
      </c>
      <c r="E2430" s="423"/>
      <c r="F2430" s="424" t="s">
        <v>23</v>
      </c>
      <c r="G2430" s="478">
        <v>2550</v>
      </c>
      <c r="H2430" s="478">
        <v>2550</v>
      </c>
      <c r="I2430" s="478">
        <v>2550</v>
      </c>
      <c r="J2430" s="478">
        <v>2164</v>
      </c>
      <c r="K2430" s="478">
        <v>1850</v>
      </c>
      <c r="L2430" s="441" t="s">
        <v>3778</v>
      </c>
    </row>
    <row r="2431" s="392" customFormat="1" ht="30" customHeight="1" spans="1:12">
      <c r="A2431" s="421" t="s">
        <v>284</v>
      </c>
      <c r="B2431" s="422">
        <v>310800025</v>
      </c>
      <c r="C2431" s="423" t="s">
        <v>3779</v>
      </c>
      <c r="D2431" s="423"/>
      <c r="E2431" s="423" t="s">
        <v>286</v>
      </c>
      <c r="F2431" s="424" t="s">
        <v>23</v>
      </c>
      <c r="G2431" s="478">
        <v>112.2</v>
      </c>
      <c r="H2431" s="478">
        <v>112.2</v>
      </c>
      <c r="I2431" s="478">
        <v>112.2</v>
      </c>
      <c r="J2431" s="479">
        <v>86.5933333333333</v>
      </c>
      <c r="K2431" s="480">
        <v>70.0266666666667</v>
      </c>
      <c r="L2431" s="441"/>
    </row>
    <row r="2432" s="392" customFormat="1" ht="30" customHeight="1" spans="1:12">
      <c r="A2432" s="421" t="s">
        <v>284</v>
      </c>
      <c r="B2432" s="422">
        <v>310800026</v>
      </c>
      <c r="C2432" s="423" t="s">
        <v>3780</v>
      </c>
      <c r="D2432" s="423"/>
      <c r="E2432" s="423"/>
      <c r="F2432" s="424" t="s">
        <v>23</v>
      </c>
      <c r="G2432" s="478">
        <v>40.1</v>
      </c>
      <c r="H2432" s="478">
        <v>40.1</v>
      </c>
      <c r="I2432" s="478">
        <v>40.1</v>
      </c>
      <c r="J2432" s="479">
        <v>28.6466666666667</v>
      </c>
      <c r="K2432" s="479">
        <v>25.1016666666667</v>
      </c>
      <c r="L2432" s="441"/>
    </row>
    <row r="2433" s="392" customFormat="1" ht="30" customHeight="1" spans="1:12">
      <c r="A2433" s="421" t="s">
        <v>393</v>
      </c>
      <c r="B2433" s="422">
        <v>310800027</v>
      </c>
      <c r="C2433" s="423" t="s">
        <v>3781</v>
      </c>
      <c r="D2433" s="423" t="s">
        <v>1347</v>
      </c>
      <c r="E2433" s="423" t="s">
        <v>3782</v>
      </c>
      <c r="F2433" s="424" t="s">
        <v>3783</v>
      </c>
      <c r="G2433" s="478">
        <v>84.7</v>
      </c>
      <c r="H2433" s="478">
        <v>84.7</v>
      </c>
      <c r="I2433" s="478">
        <v>84.7</v>
      </c>
      <c r="J2433" s="480">
        <v>73.0433333333333</v>
      </c>
      <c r="K2433" s="479">
        <v>54.2283333333333</v>
      </c>
      <c r="L2433" s="441"/>
    </row>
    <row r="2434" s="392" customFormat="1" ht="30" customHeight="1" spans="1:12">
      <c r="A2434" s="421" t="s">
        <v>3784</v>
      </c>
      <c r="B2434" s="422">
        <v>310800028</v>
      </c>
      <c r="C2434" s="423" t="s">
        <v>3785</v>
      </c>
      <c r="D2434" s="423" t="s">
        <v>3786</v>
      </c>
      <c r="E2434" s="423" t="s">
        <v>3787</v>
      </c>
      <c r="F2434" s="424" t="s">
        <v>23</v>
      </c>
      <c r="G2434" s="478">
        <v>3800</v>
      </c>
      <c r="H2434" s="478">
        <v>3800</v>
      </c>
      <c r="I2434" s="478">
        <v>3800</v>
      </c>
      <c r="J2434" s="478">
        <v>3618</v>
      </c>
      <c r="K2434" s="478">
        <v>2641</v>
      </c>
      <c r="L2434" s="441" t="s">
        <v>3788</v>
      </c>
    </row>
    <row r="2435" s="392" customFormat="1" ht="62.25" customHeight="1" spans="1:12">
      <c r="A2435" s="421" t="s">
        <v>3789</v>
      </c>
      <c r="B2435" s="422">
        <v>310800029</v>
      </c>
      <c r="C2435" s="423" t="s">
        <v>3790</v>
      </c>
      <c r="D2435" s="423"/>
      <c r="E2435" s="423"/>
      <c r="F2435" s="424" t="s">
        <v>3791</v>
      </c>
      <c r="G2435" s="478">
        <v>9000</v>
      </c>
      <c r="H2435" s="478">
        <v>9000</v>
      </c>
      <c r="I2435" s="478">
        <v>9000</v>
      </c>
      <c r="J2435" s="478">
        <v>8343</v>
      </c>
      <c r="K2435" s="478">
        <v>6381</v>
      </c>
      <c r="L2435" s="441"/>
    </row>
    <row r="2436" s="392" customFormat="1" ht="30" customHeight="1" spans="1:12">
      <c r="A2436" s="421" t="s">
        <v>229</v>
      </c>
      <c r="B2436" s="422" t="s">
        <v>3792</v>
      </c>
      <c r="C2436" s="423" t="s">
        <v>3793</v>
      </c>
      <c r="D2436" s="423"/>
      <c r="E2436" s="423"/>
      <c r="F2436" s="424" t="s">
        <v>23</v>
      </c>
      <c r="G2436" s="478">
        <v>520.3</v>
      </c>
      <c r="H2436" s="478">
        <v>520.3</v>
      </c>
      <c r="I2436" s="478">
        <v>520.3</v>
      </c>
      <c r="J2436" s="478">
        <v>439</v>
      </c>
      <c r="K2436" s="478">
        <v>335</v>
      </c>
      <c r="L2436" s="441"/>
    </row>
    <row r="2437" s="392" customFormat="1" ht="30" customHeight="1" spans="1:12">
      <c r="A2437" s="421" t="s">
        <v>229</v>
      </c>
      <c r="B2437" s="422" t="s">
        <v>3794</v>
      </c>
      <c r="C2437" s="423" t="s">
        <v>3795</v>
      </c>
      <c r="D2437" s="423" t="s">
        <v>3796</v>
      </c>
      <c r="E2437" s="423"/>
      <c r="F2437" s="424" t="s">
        <v>544</v>
      </c>
      <c r="G2437" s="478">
        <v>1530</v>
      </c>
      <c r="H2437" s="478">
        <v>1530</v>
      </c>
      <c r="I2437" s="478">
        <v>1530</v>
      </c>
      <c r="J2437" s="478">
        <v>1298</v>
      </c>
      <c r="K2437" s="478">
        <v>1110</v>
      </c>
      <c r="L2437" s="441"/>
    </row>
    <row r="2438" s="392" customFormat="1" ht="30" customHeight="1" spans="1:12">
      <c r="A2438" s="421" t="s">
        <v>229</v>
      </c>
      <c r="B2438" s="422" t="s">
        <v>3797</v>
      </c>
      <c r="C2438" s="423" t="s">
        <v>3798</v>
      </c>
      <c r="D2438" s="423"/>
      <c r="E2438" s="423"/>
      <c r="F2438" s="424" t="s">
        <v>23</v>
      </c>
      <c r="G2438" s="478">
        <v>2057</v>
      </c>
      <c r="H2438" s="478">
        <v>2057</v>
      </c>
      <c r="I2438" s="478">
        <v>2057</v>
      </c>
      <c r="J2438" s="478">
        <v>1731</v>
      </c>
      <c r="K2438" s="478">
        <v>1453</v>
      </c>
      <c r="L2438" s="441"/>
    </row>
    <row r="2439" s="392" customFormat="1" ht="30" customHeight="1" spans="1:12">
      <c r="A2439" s="421" t="s">
        <v>229</v>
      </c>
      <c r="B2439" s="422" t="s">
        <v>3799</v>
      </c>
      <c r="C2439" s="423" t="s">
        <v>3800</v>
      </c>
      <c r="D2439" s="423"/>
      <c r="E2439" s="423"/>
      <c r="F2439" s="424" t="s">
        <v>23</v>
      </c>
      <c r="G2439" s="478">
        <v>96</v>
      </c>
      <c r="H2439" s="478">
        <v>96</v>
      </c>
      <c r="I2439" s="478">
        <v>96</v>
      </c>
      <c r="J2439" s="479">
        <v>80.2166666666667</v>
      </c>
      <c r="K2439" s="479">
        <v>66.745</v>
      </c>
      <c r="L2439" s="441"/>
    </row>
    <row r="2440" s="396" customFormat="1" ht="30" customHeight="1" spans="1:12">
      <c r="A2440" s="428" t="s">
        <v>153</v>
      </c>
      <c r="B2440" s="426">
        <v>3109</v>
      </c>
      <c r="C2440" s="427" t="s">
        <v>3801</v>
      </c>
      <c r="D2440" s="431"/>
      <c r="E2440" s="427" t="s">
        <v>3802</v>
      </c>
      <c r="F2440" s="428"/>
      <c r="G2440" s="429"/>
      <c r="H2440" s="429"/>
      <c r="I2440" s="429"/>
      <c r="J2440" s="429"/>
      <c r="K2440" s="429"/>
      <c r="L2440" s="431"/>
    </row>
    <row r="2441" s="392" customFormat="1" ht="30" customHeight="1" spans="1:12">
      <c r="A2441" s="421" t="s">
        <v>15</v>
      </c>
      <c r="B2441" s="422">
        <v>310901</v>
      </c>
      <c r="C2441" s="423" t="s">
        <v>3803</v>
      </c>
      <c r="D2441" s="423"/>
      <c r="E2441" s="423"/>
      <c r="F2441" s="424"/>
      <c r="G2441" s="425"/>
      <c r="H2441" s="425"/>
      <c r="I2441" s="425"/>
      <c r="J2441" s="425"/>
      <c r="K2441" s="425"/>
      <c r="L2441" s="441"/>
    </row>
    <row r="2442" s="396" customFormat="1" ht="61.5" customHeight="1" spans="1:12">
      <c r="A2442" s="421" t="s">
        <v>15</v>
      </c>
      <c r="B2442" s="422">
        <v>310901001</v>
      </c>
      <c r="C2442" s="423" t="s">
        <v>3804</v>
      </c>
      <c r="D2442" s="423" t="s">
        <v>3805</v>
      </c>
      <c r="E2442" s="423" t="s">
        <v>3806</v>
      </c>
      <c r="F2442" s="424" t="s">
        <v>23</v>
      </c>
      <c r="G2442" s="425">
        <v>213</v>
      </c>
      <c r="H2442" s="425">
        <v>213</v>
      </c>
      <c r="I2442" s="425">
        <v>187</v>
      </c>
      <c r="J2442" s="425">
        <v>165</v>
      </c>
      <c r="K2442" s="425">
        <v>131</v>
      </c>
      <c r="L2442" s="441"/>
    </row>
    <row r="2443" s="392" customFormat="1" ht="66.75" customHeight="1" spans="1:12">
      <c r="A2443" s="421" t="s">
        <v>15</v>
      </c>
      <c r="B2443" s="422">
        <v>3109010010</v>
      </c>
      <c r="C2443" s="423" t="s">
        <v>3807</v>
      </c>
      <c r="D2443" s="423" t="s">
        <v>3805</v>
      </c>
      <c r="E2443" s="423" t="s">
        <v>3806</v>
      </c>
      <c r="F2443" s="424" t="s">
        <v>23</v>
      </c>
      <c r="G2443" s="478">
        <v>128</v>
      </c>
      <c r="H2443" s="478">
        <v>128</v>
      </c>
      <c r="I2443" s="478">
        <v>128</v>
      </c>
      <c r="J2443" s="478">
        <v>112</v>
      </c>
      <c r="K2443" s="479">
        <v>95.3616666666667</v>
      </c>
      <c r="L2443" s="441"/>
    </row>
    <row r="2444" s="392" customFormat="1" ht="30" customHeight="1" spans="1:12">
      <c r="A2444" s="421" t="s">
        <v>15</v>
      </c>
      <c r="B2444" s="422">
        <v>310901002</v>
      </c>
      <c r="C2444" s="423" t="s">
        <v>3808</v>
      </c>
      <c r="D2444" s="423"/>
      <c r="E2444" s="423"/>
      <c r="F2444" s="424" t="s">
        <v>23</v>
      </c>
      <c r="G2444" s="478">
        <v>26</v>
      </c>
      <c r="H2444" s="478">
        <v>26</v>
      </c>
      <c r="I2444" s="478">
        <v>26</v>
      </c>
      <c r="J2444" s="479">
        <v>22.67</v>
      </c>
      <c r="K2444" s="479">
        <v>20.8833333333333</v>
      </c>
      <c r="L2444" s="441"/>
    </row>
    <row r="2445" s="396" customFormat="1" ht="30" customHeight="1" spans="1:12">
      <c r="A2445" s="421" t="s">
        <v>287</v>
      </c>
      <c r="B2445" s="422">
        <v>310901003</v>
      </c>
      <c r="C2445" s="423" t="s">
        <v>3809</v>
      </c>
      <c r="D2445" s="423"/>
      <c r="E2445" s="423"/>
      <c r="F2445" s="424" t="s">
        <v>23</v>
      </c>
      <c r="G2445" s="425">
        <v>54</v>
      </c>
      <c r="H2445" s="425">
        <v>54</v>
      </c>
      <c r="I2445" s="425">
        <v>47</v>
      </c>
      <c r="J2445" s="425">
        <v>41.1</v>
      </c>
      <c r="K2445" s="425">
        <v>34.7</v>
      </c>
      <c r="L2445" s="441"/>
    </row>
    <row r="2446" s="392" customFormat="1" ht="30" customHeight="1" spans="1:12">
      <c r="A2446" s="421" t="s">
        <v>15</v>
      </c>
      <c r="B2446" s="422">
        <v>310901004</v>
      </c>
      <c r="C2446" s="423" t="s">
        <v>3810</v>
      </c>
      <c r="D2446" s="423"/>
      <c r="E2446" s="423"/>
      <c r="F2446" s="424" t="s">
        <v>23</v>
      </c>
      <c r="G2446" s="478">
        <v>67.3</v>
      </c>
      <c r="H2446" s="478">
        <v>67.3</v>
      </c>
      <c r="I2446" s="478">
        <v>67.3</v>
      </c>
      <c r="J2446" s="479">
        <v>47.89</v>
      </c>
      <c r="K2446" s="479">
        <v>41.555</v>
      </c>
      <c r="L2446" s="441"/>
    </row>
    <row r="2447" s="392" customFormat="1" ht="30" customHeight="1" spans="1:12">
      <c r="A2447" s="421" t="s">
        <v>15</v>
      </c>
      <c r="B2447" s="422">
        <v>3109010040</v>
      </c>
      <c r="C2447" s="423" t="s">
        <v>3811</v>
      </c>
      <c r="D2447" s="423"/>
      <c r="E2447" s="423"/>
      <c r="F2447" s="424" t="s">
        <v>23</v>
      </c>
      <c r="G2447" s="478">
        <v>119</v>
      </c>
      <c r="H2447" s="478">
        <v>119</v>
      </c>
      <c r="I2447" s="478">
        <v>119</v>
      </c>
      <c r="J2447" s="478">
        <v>88</v>
      </c>
      <c r="K2447" s="479">
        <v>76.0642857142857</v>
      </c>
      <c r="L2447" s="441"/>
    </row>
    <row r="2448" s="392" customFormat="1" ht="30" customHeight="1" spans="1:12">
      <c r="A2448" s="421" t="s">
        <v>15</v>
      </c>
      <c r="B2448" s="422">
        <v>310901005</v>
      </c>
      <c r="C2448" s="423" t="s">
        <v>3812</v>
      </c>
      <c r="D2448" s="423" t="s">
        <v>3813</v>
      </c>
      <c r="E2448" s="423"/>
      <c r="F2448" s="424" t="s">
        <v>23</v>
      </c>
      <c r="G2448" s="478">
        <v>110.2</v>
      </c>
      <c r="H2448" s="478">
        <v>110.2</v>
      </c>
      <c r="I2448" s="478">
        <v>110.2</v>
      </c>
      <c r="J2448" s="480">
        <v>75.0433333333333</v>
      </c>
      <c r="K2448" s="479">
        <v>69.3683333333333</v>
      </c>
      <c r="L2448" s="441"/>
    </row>
    <row r="2449" s="392" customFormat="1" ht="30" customHeight="1" spans="1:12">
      <c r="A2449" s="421" t="s">
        <v>15</v>
      </c>
      <c r="B2449" s="422">
        <v>3109010050</v>
      </c>
      <c r="C2449" s="423" t="s">
        <v>3814</v>
      </c>
      <c r="D2449" s="423" t="s">
        <v>3815</v>
      </c>
      <c r="E2449" s="423"/>
      <c r="F2449" s="424" t="s">
        <v>23</v>
      </c>
      <c r="G2449" s="478">
        <v>180.2</v>
      </c>
      <c r="H2449" s="478">
        <v>180.2</v>
      </c>
      <c r="I2449" s="478">
        <v>180.2</v>
      </c>
      <c r="J2449" s="478">
        <v>135</v>
      </c>
      <c r="K2449" s="478">
        <v>108</v>
      </c>
      <c r="L2449" s="441"/>
    </row>
    <row r="2450" s="396" customFormat="1" ht="30" customHeight="1" spans="1:12">
      <c r="A2450" s="421" t="s">
        <v>15</v>
      </c>
      <c r="B2450" s="422">
        <v>310901006</v>
      </c>
      <c r="C2450" s="423" t="s">
        <v>3816</v>
      </c>
      <c r="D2450" s="423" t="s">
        <v>3817</v>
      </c>
      <c r="E2450" s="423" t="s">
        <v>3818</v>
      </c>
      <c r="F2450" s="424" t="s">
        <v>23</v>
      </c>
      <c r="G2450" s="425">
        <v>638</v>
      </c>
      <c r="H2450" s="425">
        <v>638</v>
      </c>
      <c r="I2450" s="425">
        <v>561</v>
      </c>
      <c r="J2450" s="425">
        <v>489</v>
      </c>
      <c r="K2450" s="425">
        <v>398</v>
      </c>
      <c r="L2450" s="441"/>
    </row>
    <row r="2451" s="396" customFormat="1" ht="63" customHeight="1" spans="1:12">
      <c r="A2451" s="428" t="s">
        <v>153</v>
      </c>
      <c r="B2451" s="422">
        <v>310901007</v>
      </c>
      <c r="C2451" s="544" t="s">
        <v>3819</v>
      </c>
      <c r="D2451" s="431" t="s">
        <v>3820</v>
      </c>
      <c r="E2451" s="423" t="s">
        <v>3821</v>
      </c>
      <c r="F2451" s="424" t="s">
        <v>23</v>
      </c>
      <c r="G2451" s="529">
        <v>585</v>
      </c>
      <c r="H2451" s="529">
        <v>585</v>
      </c>
      <c r="I2451" s="480">
        <v>514.5</v>
      </c>
      <c r="J2451" s="480">
        <v>448</v>
      </c>
      <c r="K2451" s="480">
        <v>377</v>
      </c>
      <c r="L2451" s="431"/>
    </row>
    <row r="2452" s="392" customFormat="1" ht="78.75" customHeight="1" spans="1:12">
      <c r="A2452" s="421" t="s">
        <v>393</v>
      </c>
      <c r="B2452" s="422">
        <v>310901008</v>
      </c>
      <c r="C2452" s="423" t="s">
        <v>3822</v>
      </c>
      <c r="D2452" s="423" t="s">
        <v>3823</v>
      </c>
      <c r="E2452" s="423" t="s">
        <v>3824</v>
      </c>
      <c r="F2452" s="424" t="s">
        <v>23</v>
      </c>
      <c r="G2452" s="478">
        <v>607.8</v>
      </c>
      <c r="H2452" s="478">
        <v>607.8</v>
      </c>
      <c r="I2452" s="478">
        <v>607.8</v>
      </c>
      <c r="J2452" s="478">
        <v>469</v>
      </c>
      <c r="K2452" s="478">
        <v>369</v>
      </c>
      <c r="L2452" s="441"/>
    </row>
    <row r="2453" s="396" customFormat="1" ht="30" customHeight="1" spans="1:12">
      <c r="A2453" s="421" t="s">
        <v>15</v>
      </c>
      <c r="B2453" s="422">
        <v>310901009</v>
      </c>
      <c r="C2453" s="423" t="s">
        <v>3825</v>
      </c>
      <c r="D2453" s="423"/>
      <c r="E2453" s="423"/>
      <c r="F2453" s="424" t="s">
        <v>23</v>
      </c>
      <c r="G2453" s="425">
        <v>213</v>
      </c>
      <c r="H2453" s="425">
        <v>213</v>
      </c>
      <c r="I2453" s="425">
        <v>187</v>
      </c>
      <c r="J2453" s="425">
        <v>163</v>
      </c>
      <c r="K2453" s="425">
        <v>137</v>
      </c>
      <c r="L2453" s="441"/>
    </row>
    <row r="2454" s="396" customFormat="1" ht="30" customHeight="1" spans="1:12">
      <c r="A2454" s="421" t="s">
        <v>229</v>
      </c>
      <c r="B2454" s="422" t="s">
        <v>3826</v>
      </c>
      <c r="C2454" s="423" t="s">
        <v>3827</v>
      </c>
      <c r="D2454" s="423"/>
      <c r="E2454" s="423" t="s">
        <v>3828</v>
      </c>
      <c r="F2454" s="424" t="s">
        <v>23</v>
      </c>
      <c r="G2454" s="425">
        <v>213</v>
      </c>
      <c r="H2454" s="425">
        <v>213</v>
      </c>
      <c r="I2454" s="425">
        <v>187</v>
      </c>
      <c r="J2454" s="425">
        <v>154</v>
      </c>
      <c r="K2454" s="425">
        <v>135</v>
      </c>
      <c r="L2454" s="441"/>
    </row>
    <row r="2455" s="396" customFormat="1" ht="30" customHeight="1" spans="1:12">
      <c r="A2455" s="421" t="s">
        <v>229</v>
      </c>
      <c r="B2455" s="422" t="s">
        <v>3829</v>
      </c>
      <c r="C2455" s="423" t="s">
        <v>3830</v>
      </c>
      <c r="D2455" s="423"/>
      <c r="E2455" s="423" t="s">
        <v>3831</v>
      </c>
      <c r="F2455" s="424" t="s">
        <v>23</v>
      </c>
      <c r="G2455" s="425">
        <v>538</v>
      </c>
      <c r="H2455" s="425">
        <v>538</v>
      </c>
      <c r="I2455" s="425">
        <v>473</v>
      </c>
      <c r="J2455" s="425">
        <v>391</v>
      </c>
      <c r="K2455" s="425">
        <v>342</v>
      </c>
      <c r="L2455" s="441"/>
    </row>
    <row r="2456" s="396" customFormat="1" ht="30" customHeight="1" spans="1:12">
      <c r="A2456" s="421" t="s">
        <v>229</v>
      </c>
      <c r="B2456" s="422" t="s">
        <v>3832</v>
      </c>
      <c r="C2456" s="423" t="s">
        <v>3833</v>
      </c>
      <c r="D2456" s="423"/>
      <c r="E2456" s="423"/>
      <c r="F2456" s="424" t="s">
        <v>23</v>
      </c>
      <c r="G2456" s="425">
        <v>213</v>
      </c>
      <c r="H2456" s="425">
        <v>213</v>
      </c>
      <c r="I2456" s="425">
        <v>187</v>
      </c>
      <c r="J2456" s="425">
        <v>156</v>
      </c>
      <c r="K2456" s="425">
        <v>133</v>
      </c>
      <c r="L2456" s="441"/>
    </row>
    <row r="2457" s="392" customFormat="1" ht="30" customHeight="1" spans="1:12">
      <c r="A2457" s="421" t="s">
        <v>15</v>
      </c>
      <c r="B2457" s="422">
        <v>310902</v>
      </c>
      <c r="C2457" s="423" t="s">
        <v>3834</v>
      </c>
      <c r="D2457" s="423"/>
      <c r="E2457" s="423"/>
      <c r="F2457" s="424"/>
      <c r="G2457" s="478"/>
      <c r="H2457" s="478"/>
      <c r="I2457" s="478"/>
      <c r="J2457" s="478"/>
      <c r="K2457" s="478"/>
      <c r="L2457" s="441"/>
    </row>
    <row r="2458" s="392" customFormat="1" ht="30" customHeight="1" spans="1:12">
      <c r="A2458" s="421" t="s">
        <v>393</v>
      </c>
      <c r="B2458" s="422">
        <v>310902001</v>
      </c>
      <c r="C2458" s="423" t="s">
        <v>3835</v>
      </c>
      <c r="D2458" s="423"/>
      <c r="E2458" s="423"/>
      <c r="F2458" s="424" t="s">
        <v>23</v>
      </c>
      <c r="G2458" s="478">
        <v>52</v>
      </c>
      <c r="H2458" s="478">
        <v>48.1</v>
      </c>
      <c r="I2458" s="478">
        <v>46.8</v>
      </c>
      <c r="J2458" s="479">
        <v>36.14</v>
      </c>
      <c r="K2458" s="479">
        <v>31.5983333333333</v>
      </c>
      <c r="L2458" s="441" t="s">
        <v>3836</v>
      </c>
    </row>
    <row r="2459" s="392" customFormat="1" ht="30" customHeight="1" spans="1:12">
      <c r="A2459" s="421" t="s">
        <v>15</v>
      </c>
      <c r="B2459" s="422">
        <v>3109020010</v>
      </c>
      <c r="C2459" s="423" t="s">
        <v>3837</v>
      </c>
      <c r="D2459" s="423"/>
      <c r="E2459" s="423"/>
      <c r="F2459" s="424" t="s">
        <v>1072</v>
      </c>
      <c r="G2459" s="478">
        <v>77.4</v>
      </c>
      <c r="H2459" s="478">
        <v>77.4</v>
      </c>
      <c r="I2459" s="478">
        <v>77.4</v>
      </c>
      <c r="J2459" s="479">
        <v>59.52</v>
      </c>
      <c r="K2459" s="479">
        <v>47.6566666666667</v>
      </c>
      <c r="L2459" s="441"/>
    </row>
    <row r="2460" s="392" customFormat="1" ht="30" customHeight="1" spans="1:12">
      <c r="A2460" s="421" t="s">
        <v>15</v>
      </c>
      <c r="B2460" s="422">
        <v>310902002</v>
      </c>
      <c r="C2460" s="423" t="s">
        <v>3838</v>
      </c>
      <c r="D2460" s="423" t="s">
        <v>3839</v>
      </c>
      <c r="E2460" s="423"/>
      <c r="F2460" s="424" t="s">
        <v>23</v>
      </c>
      <c r="G2460" s="478">
        <v>255</v>
      </c>
      <c r="H2460" s="478">
        <v>255</v>
      </c>
      <c r="I2460" s="478">
        <v>255</v>
      </c>
      <c r="J2460" s="478">
        <v>204</v>
      </c>
      <c r="K2460" s="478">
        <v>175</v>
      </c>
      <c r="L2460" s="441"/>
    </row>
    <row r="2461" s="392" customFormat="1" ht="30" customHeight="1" spans="1:12">
      <c r="A2461" s="421" t="s">
        <v>15</v>
      </c>
      <c r="B2461" s="422">
        <v>310902003</v>
      </c>
      <c r="C2461" s="423" t="s">
        <v>3840</v>
      </c>
      <c r="D2461" s="423"/>
      <c r="E2461" s="423"/>
      <c r="F2461" s="424" t="s">
        <v>23</v>
      </c>
      <c r="G2461" s="478">
        <v>128</v>
      </c>
      <c r="H2461" s="478">
        <v>128</v>
      </c>
      <c r="I2461" s="478">
        <v>128</v>
      </c>
      <c r="J2461" s="478">
        <v>112</v>
      </c>
      <c r="K2461" s="479">
        <v>95.3616666666667</v>
      </c>
      <c r="L2461" s="441"/>
    </row>
    <row r="2462" s="392" customFormat="1" ht="30" customHeight="1" spans="1:12">
      <c r="A2462" s="421" t="s">
        <v>15</v>
      </c>
      <c r="B2462" s="422">
        <v>310902004</v>
      </c>
      <c r="C2462" s="423" t="s">
        <v>3841</v>
      </c>
      <c r="D2462" s="423"/>
      <c r="E2462" s="423"/>
      <c r="F2462" s="424" t="s">
        <v>23</v>
      </c>
      <c r="G2462" s="478">
        <v>170</v>
      </c>
      <c r="H2462" s="478">
        <v>170</v>
      </c>
      <c r="I2462" s="478">
        <v>170</v>
      </c>
      <c r="J2462" s="479">
        <v>149.2</v>
      </c>
      <c r="K2462" s="479">
        <v>126.9</v>
      </c>
      <c r="L2462" s="441"/>
    </row>
    <row r="2463" s="392" customFormat="1" ht="30" customHeight="1" spans="1:12">
      <c r="A2463" s="421" t="s">
        <v>15</v>
      </c>
      <c r="B2463" s="422">
        <v>310902005</v>
      </c>
      <c r="C2463" s="423" t="s">
        <v>3842</v>
      </c>
      <c r="D2463" s="423" t="s">
        <v>3843</v>
      </c>
      <c r="E2463" s="423"/>
      <c r="F2463" s="424" t="s">
        <v>23</v>
      </c>
      <c r="G2463" s="478">
        <v>111.8</v>
      </c>
      <c r="H2463" s="478">
        <v>111.8</v>
      </c>
      <c r="I2463" s="478">
        <v>111.8</v>
      </c>
      <c r="J2463" s="479">
        <v>78.9233333333333</v>
      </c>
      <c r="K2463" s="479">
        <v>70.4116666666667</v>
      </c>
      <c r="L2463" s="441"/>
    </row>
    <row r="2464" s="392" customFormat="1" ht="30" customHeight="1" spans="1:12">
      <c r="A2464" s="421" t="s">
        <v>2468</v>
      </c>
      <c r="B2464" s="422">
        <v>3109020050</v>
      </c>
      <c r="C2464" s="423" t="s">
        <v>3844</v>
      </c>
      <c r="D2464" s="423" t="s">
        <v>3845</v>
      </c>
      <c r="E2464" s="423" t="s">
        <v>59</v>
      </c>
      <c r="F2464" s="424" t="s">
        <v>23</v>
      </c>
      <c r="G2464" s="487">
        <v>255</v>
      </c>
      <c r="H2464" s="487">
        <v>255</v>
      </c>
      <c r="I2464" s="487">
        <v>255</v>
      </c>
      <c r="J2464" s="487">
        <v>217</v>
      </c>
      <c r="K2464" s="487">
        <v>183</v>
      </c>
      <c r="L2464" s="441" t="s">
        <v>59</v>
      </c>
    </row>
    <row r="2465" s="396" customFormat="1" ht="30" customHeight="1" spans="1:12">
      <c r="A2465" s="421" t="s">
        <v>261</v>
      </c>
      <c r="B2465" s="422">
        <v>3109020051</v>
      </c>
      <c r="C2465" s="423" t="s">
        <v>3846</v>
      </c>
      <c r="D2465" s="423" t="s">
        <v>3847</v>
      </c>
      <c r="E2465" s="423"/>
      <c r="F2465" s="424" t="s">
        <v>23</v>
      </c>
      <c r="G2465" s="425">
        <v>850</v>
      </c>
      <c r="H2465" s="425">
        <v>850</v>
      </c>
      <c r="I2465" s="425">
        <v>748</v>
      </c>
      <c r="J2465" s="425">
        <v>642</v>
      </c>
      <c r="K2465" s="425">
        <v>521</v>
      </c>
      <c r="L2465" s="441"/>
    </row>
    <row r="2466" s="392" customFormat="1" ht="60.75" customHeight="1" spans="1:12">
      <c r="A2466" s="421" t="s">
        <v>275</v>
      </c>
      <c r="B2466" s="422">
        <v>310902006</v>
      </c>
      <c r="C2466" s="423" t="s">
        <v>3848</v>
      </c>
      <c r="D2466" s="423" t="s">
        <v>3849</v>
      </c>
      <c r="E2466" s="423" t="s">
        <v>3850</v>
      </c>
      <c r="F2466" s="424" t="s">
        <v>23</v>
      </c>
      <c r="G2466" s="487">
        <v>340.8</v>
      </c>
      <c r="H2466" s="487">
        <v>340.8</v>
      </c>
      <c r="I2466" s="487">
        <v>340.8</v>
      </c>
      <c r="J2466" s="487">
        <v>300.2</v>
      </c>
      <c r="K2466" s="487">
        <v>237.3</v>
      </c>
      <c r="L2466" s="441" t="s">
        <v>3851</v>
      </c>
    </row>
    <row r="2467" s="392" customFormat="1" ht="56.25" customHeight="1" spans="1:12">
      <c r="A2467" s="421" t="s">
        <v>393</v>
      </c>
      <c r="B2467" s="422">
        <v>310902007</v>
      </c>
      <c r="C2467" s="423" t="s">
        <v>3852</v>
      </c>
      <c r="D2467" s="423" t="s">
        <v>3853</v>
      </c>
      <c r="E2467" s="423" t="s">
        <v>3854</v>
      </c>
      <c r="F2467" s="424" t="s">
        <v>23</v>
      </c>
      <c r="G2467" s="478">
        <v>595</v>
      </c>
      <c r="H2467" s="478">
        <v>549.1</v>
      </c>
      <c r="I2467" s="478">
        <v>532.3</v>
      </c>
      <c r="J2467" s="478">
        <v>382</v>
      </c>
      <c r="K2467" s="478">
        <v>363</v>
      </c>
      <c r="L2467" s="441" t="s">
        <v>3855</v>
      </c>
    </row>
    <row r="2468" s="396" customFormat="1" ht="30" customHeight="1" spans="1:12">
      <c r="A2468" s="421" t="s">
        <v>15</v>
      </c>
      <c r="B2468" s="422">
        <v>310902008</v>
      </c>
      <c r="C2468" s="423" t="s">
        <v>3856</v>
      </c>
      <c r="D2468" s="423" t="s">
        <v>3857</v>
      </c>
      <c r="E2468" s="423"/>
      <c r="F2468" s="424" t="s">
        <v>23</v>
      </c>
      <c r="G2468" s="425">
        <v>532</v>
      </c>
      <c r="H2468" s="425">
        <v>532</v>
      </c>
      <c r="I2468" s="425">
        <v>467.5</v>
      </c>
      <c r="J2468" s="425">
        <v>408</v>
      </c>
      <c r="K2468" s="425">
        <v>343</v>
      </c>
      <c r="L2468" s="441"/>
    </row>
    <row r="2469" s="396" customFormat="1" ht="57.75" customHeight="1" spans="1:12">
      <c r="A2469" s="428" t="s">
        <v>153</v>
      </c>
      <c r="B2469" s="422">
        <v>310902009</v>
      </c>
      <c r="C2469" s="423" t="s">
        <v>3858</v>
      </c>
      <c r="D2469" s="431" t="s">
        <v>3859</v>
      </c>
      <c r="E2469" s="427"/>
      <c r="F2469" s="428" t="s">
        <v>23</v>
      </c>
      <c r="G2469" s="480">
        <v>522.9</v>
      </c>
      <c r="H2469" s="480">
        <v>522.9</v>
      </c>
      <c r="I2469" s="480">
        <v>522.9</v>
      </c>
      <c r="J2469" s="478">
        <v>399</v>
      </c>
      <c r="K2469" s="478">
        <v>323</v>
      </c>
      <c r="L2469" s="431"/>
    </row>
    <row r="2470" s="392" customFormat="1" ht="30" customHeight="1" spans="1:12">
      <c r="A2470" s="421" t="s">
        <v>284</v>
      </c>
      <c r="B2470" s="422">
        <v>3109020091</v>
      </c>
      <c r="C2470" s="423" t="s">
        <v>3860</v>
      </c>
      <c r="D2470" s="423" t="s">
        <v>3861</v>
      </c>
      <c r="E2470" s="423"/>
      <c r="F2470" s="424" t="s">
        <v>23</v>
      </c>
      <c r="G2470" s="478">
        <v>255</v>
      </c>
      <c r="H2470" s="478">
        <v>255</v>
      </c>
      <c r="I2470" s="478">
        <v>255</v>
      </c>
      <c r="J2470" s="478">
        <v>217</v>
      </c>
      <c r="K2470" s="478">
        <v>194</v>
      </c>
      <c r="L2470" s="441"/>
    </row>
    <row r="2471" s="392" customFormat="1" ht="30" customHeight="1" spans="1:12">
      <c r="A2471" s="421" t="s">
        <v>15</v>
      </c>
      <c r="B2471" s="422">
        <v>310903</v>
      </c>
      <c r="C2471" s="423" t="s">
        <v>3862</v>
      </c>
      <c r="D2471" s="423"/>
      <c r="E2471" s="423"/>
      <c r="F2471" s="424"/>
      <c r="G2471" s="478"/>
      <c r="H2471" s="478"/>
      <c r="I2471" s="478"/>
      <c r="J2471" s="478"/>
      <c r="K2471" s="478"/>
      <c r="L2471" s="441"/>
    </row>
    <row r="2472" s="392" customFormat="1" ht="30" customHeight="1" spans="1:12">
      <c r="A2472" s="421" t="s">
        <v>15</v>
      </c>
      <c r="B2472" s="422">
        <v>310903001</v>
      </c>
      <c r="C2472" s="423" t="s">
        <v>3863</v>
      </c>
      <c r="D2472" s="423"/>
      <c r="E2472" s="423"/>
      <c r="F2472" s="424" t="s">
        <v>23</v>
      </c>
      <c r="G2472" s="478">
        <v>298.2</v>
      </c>
      <c r="H2472" s="478">
        <v>298.2</v>
      </c>
      <c r="I2472" s="478">
        <v>298.2</v>
      </c>
      <c r="J2472" s="478">
        <v>226</v>
      </c>
      <c r="K2472" s="478">
        <v>189</v>
      </c>
      <c r="L2472" s="441"/>
    </row>
    <row r="2473" s="392" customFormat="1" ht="30" customHeight="1" spans="1:12">
      <c r="A2473" s="421" t="s">
        <v>287</v>
      </c>
      <c r="B2473" s="422">
        <v>310903002</v>
      </c>
      <c r="C2473" s="423" t="s">
        <v>3864</v>
      </c>
      <c r="D2473" s="423" t="s">
        <v>3865</v>
      </c>
      <c r="E2473" s="423"/>
      <c r="F2473" s="424" t="s">
        <v>23</v>
      </c>
      <c r="G2473" s="478">
        <v>272</v>
      </c>
      <c r="H2473" s="478">
        <v>272</v>
      </c>
      <c r="I2473" s="478">
        <v>272</v>
      </c>
      <c r="J2473" s="478">
        <v>214</v>
      </c>
      <c r="K2473" s="478">
        <v>186</v>
      </c>
      <c r="L2473" s="441"/>
    </row>
    <row r="2474" s="396" customFormat="1" ht="30" customHeight="1" spans="1:12">
      <c r="A2474" s="421" t="s">
        <v>15</v>
      </c>
      <c r="B2474" s="422">
        <v>310903003</v>
      </c>
      <c r="C2474" s="423" t="s">
        <v>3866</v>
      </c>
      <c r="D2474" s="423" t="s">
        <v>3867</v>
      </c>
      <c r="E2474" s="423"/>
      <c r="F2474" s="424" t="s">
        <v>23</v>
      </c>
      <c r="G2474" s="425">
        <v>1594</v>
      </c>
      <c r="H2474" s="425">
        <v>1594</v>
      </c>
      <c r="I2474" s="425">
        <v>1402.5</v>
      </c>
      <c r="J2474" s="425">
        <v>1223</v>
      </c>
      <c r="K2474" s="425">
        <v>1030</v>
      </c>
      <c r="L2474" s="441"/>
    </row>
    <row r="2475" s="392" customFormat="1" ht="30" customHeight="1" spans="1:12">
      <c r="A2475" s="421" t="s">
        <v>3789</v>
      </c>
      <c r="B2475" s="422">
        <v>310903004</v>
      </c>
      <c r="C2475" s="423" t="s">
        <v>3868</v>
      </c>
      <c r="D2475" s="423"/>
      <c r="E2475" s="423"/>
      <c r="F2475" s="424" t="s">
        <v>23</v>
      </c>
      <c r="G2475" s="478">
        <v>187.7</v>
      </c>
      <c r="H2475" s="478">
        <v>187.7</v>
      </c>
      <c r="I2475" s="478">
        <v>187.7</v>
      </c>
      <c r="J2475" s="478">
        <v>151</v>
      </c>
      <c r="K2475" s="478">
        <v>118</v>
      </c>
      <c r="L2475" s="441" t="s">
        <v>3869</v>
      </c>
    </row>
    <row r="2476" s="392" customFormat="1" ht="30" customHeight="1" spans="1:12">
      <c r="A2476" s="421" t="s">
        <v>284</v>
      </c>
      <c r="B2476" s="422">
        <v>3109030040</v>
      </c>
      <c r="C2476" s="423" t="s">
        <v>3870</v>
      </c>
      <c r="D2476" s="423" t="s">
        <v>3861</v>
      </c>
      <c r="E2476" s="423"/>
      <c r="F2476" s="424" t="s">
        <v>23</v>
      </c>
      <c r="G2476" s="478">
        <v>306</v>
      </c>
      <c r="H2476" s="478">
        <v>306</v>
      </c>
      <c r="I2476" s="478">
        <v>306</v>
      </c>
      <c r="J2476" s="478">
        <v>237</v>
      </c>
      <c r="K2476" s="478">
        <v>207</v>
      </c>
      <c r="L2476" s="441"/>
    </row>
    <row r="2477" s="392" customFormat="1" ht="30" customHeight="1" spans="1:12">
      <c r="A2477" s="421" t="s">
        <v>284</v>
      </c>
      <c r="B2477" s="422">
        <v>310903005</v>
      </c>
      <c r="C2477" s="423" t="s">
        <v>3871</v>
      </c>
      <c r="D2477" s="423" t="s">
        <v>3861</v>
      </c>
      <c r="E2477" s="423"/>
      <c r="F2477" s="424" t="s">
        <v>23</v>
      </c>
      <c r="G2477" s="478">
        <v>125.8</v>
      </c>
      <c r="H2477" s="478">
        <v>125.8</v>
      </c>
      <c r="I2477" s="478">
        <v>125.8</v>
      </c>
      <c r="J2477" s="479">
        <v>95.8233333333333</v>
      </c>
      <c r="K2477" s="479">
        <v>79.7516666666667</v>
      </c>
      <c r="L2477" s="441"/>
    </row>
    <row r="2478" s="396" customFormat="1" ht="30" customHeight="1" spans="1:12">
      <c r="A2478" s="421" t="s">
        <v>284</v>
      </c>
      <c r="B2478" s="422">
        <v>3109030050</v>
      </c>
      <c r="C2478" s="423" t="s">
        <v>3872</v>
      </c>
      <c r="D2478" s="423" t="s">
        <v>3861</v>
      </c>
      <c r="E2478" s="423"/>
      <c r="F2478" s="424" t="s">
        <v>23</v>
      </c>
      <c r="G2478" s="425">
        <v>267</v>
      </c>
      <c r="H2478" s="425">
        <v>267</v>
      </c>
      <c r="I2478" s="425">
        <v>234.5</v>
      </c>
      <c r="J2478" s="425">
        <v>174</v>
      </c>
      <c r="K2478" s="425">
        <v>149</v>
      </c>
      <c r="L2478" s="441"/>
    </row>
    <row r="2479" s="392" customFormat="1" ht="30" customHeight="1" spans="1:12">
      <c r="A2479" s="421" t="s">
        <v>2468</v>
      </c>
      <c r="B2479" s="422">
        <v>3109030051</v>
      </c>
      <c r="C2479" s="423" t="s">
        <v>3873</v>
      </c>
      <c r="D2479" s="423" t="s">
        <v>3874</v>
      </c>
      <c r="E2479" s="423"/>
      <c r="F2479" s="424" t="s">
        <v>23</v>
      </c>
      <c r="G2479" s="487">
        <v>765.5</v>
      </c>
      <c r="H2479" s="487">
        <v>765.5</v>
      </c>
      <c r="I2479" s="487">
        <v>765.5</v>
      </c>
      <c r="J2479" s="487">
        <v>675</v>
      </c>
      <c r="K2479" s="487">
        <v>572</v>
      </c>
      <c r="L2479" s="441" t="s">
        <v>3875</v>
      </c>
    </row>
    <row r="2480" s="392" customFormat="1" ht="30" customHeight="1" spans="1:12">
      <c r="A2480" s="421" t="s">
        <v>261</v>
      </c>
      <c r="B2480" s="422">
        <v>3109030052</v>
      </c>
      <c r="C2480" s="423" t="s">
        <v>3876</v>
      </c>
      <c r="D2480" s="423"/>
      <c r="E2480" s="423"/>
      <c r="F2480" s="424" t="s">
        <v>23</v>
      </c>
      <c r="G2480" s="478">
        <v>298</v>
      </c>
      <c r="H2480" s="478">
        <v>298</v>
      </c>
      <c r="I2480" s="478">
        <v>298</v>
      </c>
      <c r="J2480" s="478">
        <v>263</v>
      </c>
      <c r="K2480" s="478">
        <v>242</v>
      </c>
      <c r="L2480" s="441"/>
    </row>
    <row r="2481" s="392" customFormat="1" ht="30" customHeight="1" spans="1:12">
      <c r="A2481" s="421" t="s">
        <v>284</v>
      </c>
      <c r="B2481" s="422">
        <v>310903006</v>
      </c>
      <c r="C2481" s="423" t="s">
        <v>3877</v>
      </c>
      <c r="D2481" s="423" t="s">
        <v>3878</v>
      </c>
      <c r="E2481" s="423"/>
      <c r="F2481" s="424" t="s">
        <v>23</v>
      </c>
      <c r="G2481" s="478">
        <v>83.2</v>
      </c>
      <c r="H2481" s="478">
        <v>83.2</v>
      </c>
      <c r="I2481" s="478">
        <v>83.2</v>
      </c>
      <c r="J2481" s="479">
        <v>56.7466666666667</v>
      </c>
      <c r="K2481" s="479">
        <v>52.3516666666667</v>
      </c>
      <c r="L2481" s="441"/>
    </row>
    <row r="2482" s="392" customFormat="1" ht="30" customHeight="1" spans="1:12">
      <c r="A2482" s="421" t="s">
        <v>284</v>
      </c>
      <c r="B2482" s="422">
        <v>3109030060</v>
      </c>
      <c r="C2482" s="423" t="s">
        <v>3879</v>
      </c>
      <c r="D2482" s="423" t="s">
        <v>3878</v>
      </c>
      <c r="E2482" s="423"/>
      <c r="F2482" s="424" t="s">
        <v>23</v>
      </c>
      <c r="G2482" s="478">
        <v>157.3</v>
      </c>
      <c r="H2482" s="478">
        <v>157.3</v>
      </c>
      <c r="I2482" s="478">
        <v>157.3</v>
      </c>
      <c r="J2482" s="478">
        <v>119</v>
      </c>
      <c r="K2482" s="479">
        <v>99.7216666666666</v>
      </c>
      <c r="L2482" s="441"/>
    </row>
    <row r="2483" s="392" customFormat="1" ht="30" customHeight="1" spans="1:12">
      <c r="A2483" s="421" t="s">
        <v>284</v>
      </c>
      <c r="B2483" s="422">
        <v>310903007</v>
      </c>
      <c r="C2483" s="423" t="s">
        <v>3880</v>
      </c>
      <c r="D2483" s="423" t="s">
        <v>3881</v>
      </c>
      <c r="E2483" s="423" t="s">
        <v>3882</v>
      </c>
      <c r="F2483" s="424" t="s">
        <v>23</v>
      </c>
      <c r="G2483" s="478">
        <v>500</v>
      </c>
      <c r="H2483" s="478">
        <v>500</v>
      </c>
      <c r="I2483" s="478">
        <v>500</v>
      </c>
      <c r="J2483" s="478">
        <v>418</v>
      </c>
      <c r="K2483" s="478">
        <v>418</v>
      </c>
      <c r="L2483" s="441"/>
    </row>
    <row r="2484" s="396" customFormat="1" ht="30" customHeight="1" spans="1:12">
      <c r="A2484" s="421" t="s">
        <v>284</v>
      </c>
      <c r="B2484" s="422">
        <v>310903008</v>
      </c>
      <c r="C2484" s="423" t="s">
        <v>3883</v>
      </c>
      <c r="D2484" s="423" t="s">
        <v>3817</v>
      </c>
      <c r="E2484" s="423" t="s">
        <v>3854</v>
      </c>
      <c r="F2484" s="424" t="s">
        <v>23</v>
      </c>
      <c r="G2484" s="425">
        <v>532</v>
      </c>
      <c r="H2484" s="425">
        <v>532</v>
      </c>
      <c r="I2484" s="425">
        <v>467.5</v>
      </c>
      <c r="J2484" s="425">
        <v>385</v>
      </c>
      <c r="K2484" s="425">
        <v>338</v>
      </c>
      <c r="L2484" s="441"/>
    </row>
    <row r="2485" s="392" customFormat="1" ht="30" customHeight="1" spans="1:12">
      <c r="A2485" s="421" t="s">
        <v>284</v>
      </c>
      <c r="B2485" s="422">
        <v>310903009</v>
      </c>
      <c r="C2485" s="423" t="s">
        <v>3884</v>
      </c>
      <c r="D2485" s="423" t="s">
        <v>3885</v>
      </c>
      <c r="E2485" s="423" t="s">
        <v>373</v>
      </c>
      <c r="F2485" s="424" t="s">
        <v>23</v>
      </c>
      <c r="G2485" s="478">
        <v>421.2</v>
      </c>
      <c r="H2485" s="478">
        <v>421.2</v>
      </c>
      <c r="I2485" s="478">
        <v>421.2</v>
      </c>
      <c r="J2485" s="478">
        <v>308</v>
      </c>
      <c r="K2485" s="478">
        <v>258</v>
      </c>
      <c r="L2485" s="441"/>
    </row>
    <row r="2486" s="392" customFormat="1" ht="30" customHeight="1" spans="1:12">
      <c r="A2486" s="421" t="s">
        <v>275</v>
      </c>
      <c r="B2486" s="422">
        <v>310903010</v>
      </c>
      <c r="C2486" s="423" t="s">
        <v>3886</v>
      </c>
      <c r="D2486" s="423" t="s">
        <v>3887</v>
      </c>
      <c r="E2486" s="423" t="s">
        <v>3850</v>
      </c>
      <c r="F2486" s="424" t="s">
        <v>23</v>
      </c>
      <c r="G2486" s="487">
        <v>394</v>
      </c>
      <c r="H2486" s="487">
        <v>346.5</v>
      </c>
      <c r="I2486" s="487">
        <v>304.7</v>
      </c>
      <c r="J2486" s="487">
        <v>296.2</v>
      </c>
      <c r="K2486" s="487">
        <v>256.9</v>
      </c>
      <c r="L2486" s="441" t="s">
        <v>3888</v>
      </c>
    </row>
    <row r="2487" s="396" customFormat="1" ht="30" customHeight="1" spans="1:12">
      <c r="A2487" s="421" t="s">
        <v>15</v>
      </c>
      <c r="B2487" s="422">
        <v>310903011</v>
      </c>
      <c r="C2487" s="423" t="s">
        <v>3889</v>
      </c>
      <c r="D2487" s="423" t="s">
        <v>3890</v>
      </c>
      <c r="E2487" s="423"/>
      <c r="F2487" s="424" t="s">
        <v>23</v>
      </c>
      <c r="G2487" s="425">
        <v>160</v>
      </c>
      <c r="H2487" s="425">
        <v>160</v>
      </c>
      <c r="I2487" s="425">
        <v>141</v>
      </c>
      <c r="J2487" s="425">
        <v>122</v>
      </c>
      <c r="K2487" s="425">
        <v>103</v>
      </c>
      <c r="L2487" s="441"/>
    </row>
    <row r="2488" s="392" customFormat="1" ht="30" customHeight="1" spans="1:12">
      <c r="A2488" s="421" t="s">
        <v>15</v>
      </c>
      <c r="B2488" s="422">
        <v>310903012</v>
      </c>
      <c r="C2488" s="423" t="s">
        <v>3891</v>
      </c>
      <c r="D2488" s="423"/>
      <c r="E2488" s="423"/>
      <c r="F2488" s="424" t="s">
        <v>23</v>
      </c>
      <c r="G2488" s="478">
        <v>85</v>
      </c>
      <c r="H2488" s="478">
        <v>85</v>
      </c>
      <c r="I2488" s="478">
        <v>85</v>
      </c>
      <c r="J2488" s="479">
        <v>77.05</v>
      </c>
      <c r="K2488" s="479">
        <v>70.9083333333333</v>
      </c>
      <c r="L2488" s="441"/>
    </row>
    <row r="2489" s="392" customFormat="1" ht="30" customHeight="1" spans="1:12">
      <c r="A2489" s="421" t="s">
        <v>3892</v>
      </c>
      <c r="B2489" s="422">
        <v>310903013</v>
      </c>
      <c r="C2489" s="423" t="s">
        <v>3893</v>
      </c>
      <c r="D2489" s="423" t="s">
        <v>3894</v>
      </c>
      <c r="E2489" s="423"/>
      <c r="F2489" s="424" t="s">
        <v>23</v>
      </c>
      <c r="G2489" s="478">
        <v>383.7</v>
      </c>
      <c r="H2489" s="478">
        <v>383.7</v>
      </c>
      <c r="I2489" s="478">
        <v>383.7</v>
      </c>
      <c r="J2489" s="478">
        <v>325</v>
      </c>
      <c r="K2489" s="478">
        <v>249</v>
      </c>
      <c r="L2489" s="441"/>
    </row>
    <row r="2490" s="392" customFormat="1" ht="30" customHeight="1" spans="1:12">
      <c r="A2490" s="421" t="s">
        <v>261</v>
      </c>
      <c r="B2490" s="422">
        <v>310903014</v>
      </c>
      <c r="C2490" s="423" t="s">
        <v>3895</v>
      </c>
      <c r="D2490" s="423" t="s">
        <v>3896</v>
      </c>
      <c r="E2490" s="423" t="s">
        <v>3897</v>
      </c>
      <c r="F2490" s="424" t="s">
        <v>23</v>
      </c>
      <c r="G2490" s="478">
        <v>1275</v>
      </c>
      <c r="H2490" s="478">
        <v>1275</v>
      </c>
      <c r="I2490" s="478">
        <v>1275</v>
      </c>
      <c r="J2490" s="478">
        <v>1114</v>
      </c>
      <c r="K2490" s="478">
        <v>925</v>
      </c>
      <c r="L2490" s="441"/>
    </row>
    <row r="2491" s="396" customFormat="1" ht="91.5" customHeight="1" spans="1:12">
      <c r="A2491" s="475" t="s">
        <v>353</v>
      </c>
      <c r="B2491" s="476">
        <v>310903015</v>
      </c>
      <c r="C2491" s="477" t="s">
        <v>3898</v>
      </c>
      <c r="D2491" s="430" t="s">
        <v>3899</v>
      </c>
      <c r="E2491" s="430"/>
      <c r="F2491" s="467" t="s">
        <v>23</v>
      </c>
      <c r="G2491" s="480">
        <v>1360</v>
      </c>
      <c r="H2491" s="529">
        <v>1156</v>
      </c>
      <c r="I2491" s="480">
        <v>1150.12886597938</v>
      </c>
      <c r="J2491" s="480">
        <v>1004.7</v>
      </c>
      <c r="K2491" s="480">
        <v>854</v>
      </c>
      <c r="L2491" s="430"/>
    </row>
    <row r="2492" s="396" customFormat="1" ht="77.25" customHeight="1" spans="1:12">
      <c r="A2492" s="428" t="s">
        <v>153</v>
      </c>
      <c r="B2492" s="426">
        <v>310903016</v>
      </c>
      <c r="C2492" s="544" t="s">
        <v>3900</v>
      </c>
      <c r="D2492" s="427" t="s">
        <v>3901</v>
      </c>
      <c r="E2492" s="427"/>
      <c r="F2492" s="428" t="s">
        <v>23</v>
      </c>
      <c r="G2492" s="480">
        <v>638</v>
      </c>
      <c r="H2492" s="545">
        <v>638</v>
      </c>
      <c r="I2492" s="480">
        <v>634.262242268041</v>
      </c>
      <c r="J2492" s="480">
        <v>554.0625</v>
      </c>
      <c r="K2492" s="480">
        <v>471</v>
      </c>
      <c r="L2492" s="427"/>
    </row>
    <row r="2493" s="392" customFormat="1" ht="30" customHeight="1" spans="1:12">
      <c r="A2493" s="421" t="s">
        <v>15</v>
      </c>
      <c r="B2493" s="422">
        <v>310904</v>
      </c>
      <c r="C2493" s="423" t="s">
        <v>3902</v>
      </c>
      <c r="D2493" s="423"/>
      <c r="E2493" s="423"/>
      <c r="F2493" s="424"/>
      <c r="G2493" s="478"/>
      <c r="H2493" s="478"/>
      <c r="I2493" s="478"/>
      <c r="J2493" s="478"/>
      <c r="K2493" s="478"/>
      <c r="L2493" s="441"/>
    </row>
    <row r="2494" s="396" customFormat="1" ht="30" customHeight="1" spans="1:12">
      <c r="A2494" s="421" t="s">
        <v>393</v>
      </c>
      <c r="B2494" s="422">
        <v>310904001</v>
      </c>
      <c r="C2494" s="423" t="s">
        <v>3903</v>
      </c>
      <c r="D2494" s="423" t="s">
        <v>3904</v>
      </c>
      <c r="E2494" s="423"/>
      <c r="F2494" s="424" t="s">
        <v>23</v>
      </c>
      <c r="G2494" s="425">
        <v>42.5</v>
      </c>
      <c r="H2494" s="425">
        <v>42.5</v>
      </c>
      <c r="I2494" s="425">
        <v>37.5</v>
      </c>
      <c r="J2494" s="425">
        <v>32.5</v>
      </c>
      <c r="K2494" s="425">
        <v>25.8</v>
      </c>
      <c r="L2494" s="441"/>
    </row>
    <row r="2495" s="396" customFormat="1" ht="68.25" customHeight="1" spans="1:12">
      <c r="A2495" s="421" t="s">
        <v>15</v>
      </c>
      <c r="B2495" s="422">
        <v>310904002</v>
      </c>
      <c r="C2495" s="423" t="s">
        <v>3905</v>
      </c>
      <c r="D2495" s="423" t="s">
        <v>3906</v>
      </c>
      <c r="E2495" s="423"/>
      <c r="F2495" s="424" t="s">
        <v>23</v>
      </c>
      <c r="G2495" s="425">
        <v>160</v>
      </c>
      <c r="H2495" s="425">
        <v>160</v>
      </c>
      <c r="I2495" s="425">
        <v>141</v>
      </c>
      <c r="J2495" s="425">
        <v>124</v>
      </c>
      <c r="K2495" s="425">
        <v>98.9</v>
      </c>
      <c r="L2495" s="441"/>
    </row>
    <row r="2496" s="392" customFormat="1" ht="30" customHeight="1" spans="1:12">
      <c r="A2496" s="421" t="s">
        <v>15</v>
      </c>
      <c r="B2496" s="422">
        <v>310904003</v>
      </c>
      <c r="C2496" s="423" t="s">
        <v>3907</v>
      </c>
      <c r="D2496" s="423"/>
      <c r="E2496" s="423"/>
      <c r="F2496" s="424" t="s">
        <v>23</v>
      </c>
      <c r="G2496" s="478">
        <v>21.7</v>
      </c>
      <c r="H2496" s="478">
        <v>21.7</v>
      </c>
      <c r="I2496" s="478">
        <v>21.7</v>
      </c>
      <c r="J2496" s="479">
        <v>16.0916666666667</v>
      </c>
      <c r="K2496" s="479">
        <v>11.38375</v>
      </c>
      <c r="L2496" s="441"/>
    </row>
    <row r="2497" s="396" customFormat="1" ht="30" customHeight="1" spans="1:12">
      <c r="A2497" s="421" t="s">
        <v>284</v>
      </c>
      <c r="B2497" s="422">
        <v>310904004</v>
      </c>
      <c r="C2497" s="423" t="s">
        <v>3908</v>
      </c>
      <c r="D2497" s="423" t="s">
        <v>3909</v>
      </c>
      <c r="E2497" s="423"/>
      <c r="F2497" s="424" t="s">
        <v>23</v>
      </c>
      <c r="G2497" s="425">
        <v>16.5</v>
      </c>
      <c r="H2497" s="425">
        <v>16.5</v>
      </c>
      <c r="I2497" s="425">
        <v>14.5</v>
      </c>
      <c r="J2497" s="425">
        <v>12.8</v>
      </c>
      <c r="K2497" s="425">
        <v>9.7</v>
      </c>
      <c r="L2497" s="441"/>
    </row>
    <row r="2498" s="392" customFormat="1" ht="30" customHeight="1" spans="1:12">
      <c r="A2498" s="421" t="s">
        <v>15</v>
      </c>
      <c r="B2498" s="422">
        <v>310904005</v>
      </c>
      <c r="C2498" s="423" t="s">
        <v>3910</v>
      </c>
      <c r="D2498" s="423"/>
      <c r="E2498" s="423"/>
      <c r="F2498" s="424" t="s">
        <v>23</v>
      </c>
      <c r="G2498" s="478">
        <v>102</v>
      </c>
      <c r="H2498" s="478">
        <v>102</v>
      </c>
      <c r="I2498" s="478">
        <v>102</v>
      </c>
      <c r="J2498" s="479">
        <v>90.3633333333333</v>
      </c>
      <c r="K2498" s="478">
        <v>76.9</v>
      </c>
      <c r="L2498" s="441"/>
    </row>
    <row r="2499" s="392" customFormat="1" ht="30" customHeight="1" spans="1:12">
      <c r="A2499" s="421" t="s">
        <v>287</v>
      </c>
      <c r="B2499" s="422">
        <v>310904006</v>
      </c>
      <c r="C2499" s="423" t="s">
        <v>3911</v>
      </c>
      <c r="D2499" s="423" t="s">
        <v>995</v>
      </c>
      <c r="E2499" s="423"/>
      <c r="F2499" s="424" t="s">
        <v>23</v>
      </c>
      <c r="G2499" s="478">
        <v>102</v>
      </c>
      <c r="H2499" s="478">
        <v>102</v>
      </c>
      <c r="I2499" s="478">
        <v>102</v>
      </c>
      <c r="J2499" s="479">
        <v>96.05</v>
      </c>
      <c r="K2499" s="478">
        <v>80</v>
      </c>
      <c r="L2499" s="441"/>
    </row>
    <row r="2500" s="392" customFormat="1" ht="30" customHeight="1" spans="1:12">
      <c r="A2500" s="421" t="s">
        <v>15</v>
      </c>
      <c r="B2500" s="422">
        <v>3109040060</v>
      </c>
      <c r="C2500" s="423" t="s">
        <v>3912</v>
      </c>
      <c r="D2500" s="423"/>
      <c r="E2500" s="423"/>
      <c r="F2500" s="424" t="s">
        <v>23</v>
      </c>
      <c r="G2500" s="478">
        <v>102</v>
      </c>
      <c r="H2500" s="478">
        <v>102</v>
      </c>
      <c r="I2500" s="478">
        <v>102</v>
      </c>
      <c r="J2500" s="479">
        <v>92.4633333333334</v>
      </c>
      <c r="K2500" s="479">
        <v>75.49</v>
      </c>
      <c r="L2500" s="441"/>
    </row>
    <row r="2501" s="392" customFormat="1" ht="30" customHeight="1" spans="1:12">
      <c r="A2501" s="421" t="s">
        <v>287</v>
      </c>
      <c r="B2501" s="422">
        <v>3109040061</v>
      </c>
      <c r="C2501" s="423" t="s">
        <v>3913</v>
      </c>
      <c r="D2501" s="423"/>
      <c r="E2501" s="423"/>
      <c r="F2501" s="424" t="s">
        <v>23</v>
      </c>
      <c r="G2501" s="478">
        <v>42.7</v>
      </c>
      <c r="H2501" s="478">
        <v>42.7</v>
      </c>
      <c r="I2501" s="478">
        <v>42.7</v>
      </c>
      <c r="J2501" s="479">
        <v>35.16</v>
      </c>
      <c r="K2501" s="479">
        <v>33.7133333333333</v>
      </c>
      <c r="L2501" s="441"/>
    </row>
    <row r="2502" s="392" customFormat="1" ht="30" customHeight="1" spans="1:12">
      <c r="A2502" s="421" t="s">
        <v>15</v>
      </c>
      <c r="B2502" s="422">
        <v>310904007</v>
      </c>
      <c r="C2502" s="423" t="s">
        <v>3914</v>
      </c>
      <c r="D2502" s="423"/>
      <c r="E2502" s="423"/>
      <c r="F2502" s="424" t="s">
        <v>23</v>
      </c>
      <c r="G2502" s="478">
        <v>55.3</v>
      </c>
      <c r="H2502" s="478">
        <v>55.3</v>
      </c>
      <c r="I2502" s="478">
        <v>55.3</v>
      </c>
      <c r="J2502" s="479">
        <v>54.2783333333333</v>
      </c>
      <c r="K2502" s="479">
        <v>41.35</v>
      </c>
      <c r="L2502" s="441"/>
    </row>
    <row r="2503" s="392" customFormat="1" ht="30" customHeight="1" spans="1:12">
      <c r="A2503" s="421" t="s">
        <v>15</v>
      </c>
      <c r="B2503" s="422">
        <v>310904008</v>
      </c>
      <c r="C2503" s="423" t="s">
        <v>3915</v>
      </c>
      <c r="D2503" s="423"/>
      <c r="E2503" s="423"/>
      <c r="F2503" s="424" t="s">
        <v>23</v>
      </c>
      <c r="G2503" s="478">
        <v>42.5</v>
      </c>
      <c r="H2503" s="478">
        <v>42.5</v>
      </c>
      <c r="I2503" s="478">
        <v>42.5</v>
      </c>
      <c r="J2503" s="479">
        <v>40.9166666666667</v>
      </c>
      <c r="K2503" s="479">
        <v>32.6333333333333</v>
      </c>
      <c r="L2503" s="441"/>
    </row>
    <row r="2504" s="396" customFormat="1" ht="30" customHeight="1" spans="1:12">
      <c r="A2504" s="421" t="s">
        <v>229</v>
      </c>
      <c r="B2504" s="422" t="s">
        <v>3916</v>
      </c>
      <c r="C2504" s="423" t="s">
        <v>3917</v>
      </c>
      <c r="D2504" s="423"/>
      <c r="E2504" s="423"/>
      <c r="F2504" s="424" t="s">
        <v>23</v>
      </c>
      <c r="G2504" s="425">
        <v>87.5</v>
      </c>
      <c r="H2504" s="425">
        <v>87.5</v>
      </c>
      <c r="I2504" s="425">
        <v>77</v>
      </c>
      <c r="J2504" s="425">
        <v>60.6</v>
      </c>
      <c r="K2504" s="425">
        <v>54.8</v>
      </c>
      <c r="L2504" s="441"/>
    </row>
    <row r="2505" s="392" customFormat="1" ht="30" customHeight="1" spans="1:12">
      <c r="A2505" s="421" t="s">
        <v>229</v>
      </c>
      <c r="B2505" s="422" t="s">
        <v>3918</v>
      </c>
      <c r="C2505" s="423" t="s">
        <v>3919</v>
      </c>
      <c r="D2505" s="423"/>
      <c r="E2505" s="423"/>
      <c r="F2505" s="424" t="s">
        <v>23</v>
      </c>
      <c r="G2505" s="478">
        <v>52.3</v>
      </c>
      <c r="H2505" s="478">
        <v>52.3</v>
      </c>
      <c r="I2505" s="478">
        <v>52.3</v>
      </c>
      <c r="J2505" s="479">
        <v>39.2066666666667</v>
      </c>
      <c r="K2505" s="479">
        <v>32.3866666666667</v>
      </c>
      <c r="L2505" s="441"/>
    </row>
    <row r="2506" s="392" customFormat="1" ht="30" customHeight="1" spans="1:12">
      <c r="A2506" s="421" t="s">
        <v>15</v>
      </c>
      <c r="B2506" s="422">
        <v>310905</v>
      </c>
      <c r="C2506" s="423" t="s">
        <v>3920</v>
      </c>
      <c r="D2506" s="423"/>
      <c r="E2506" s="423"/>
      <c r="F2506" s="424"/>
      <c r="G2506" s="478"/>
      <c r="H2506" s="478"/>
      <c r="I2506" s="478"/>
      <c r="J2506" s="478"/>
      <c r="K2506" s="478"/>
      <c r="L2506" s="441"/>
    </row>
    <row r="2507" s="396" customFormat="1" ht="30" customHeight="1" spans="1:12">
      <c r="A2507" s="421" t="s">
        <v>15</v>
      </c>
      <c r="B2507" s="422">
        <v>310905001</v>
      </c>
      <c r="C2507" s="423" t="s">
        <v>3921</v>
      </c>
      <c r="D2507" s="423" t="s">
        <v>3922</v>
      </c>
      <c r="E2507" s="423"/>
      <c r="F2507" s="424" t="s">
        <v>23</v>
      </c>
      <c r="G2507" s="425">
        <v>64</v>
      </c>
      <c r="H2507" s="425">
        <v>64</v>
      </c>
      <c r="I2507" s="425">
        <v>56</v>
      </c>
      <c r="J2507" s="425">
        <v>49</v>
      </c>
      <c r="K2507" s="425">
        <v>39</v>
      </c>
      <c r="L2507" s="441"/>
    </row>
    <row r="2508" s="396" customFormat="1" ht="30" customHeight="1" spans="1:12">
      <c r="A2508" s="421" t="s">
        <v>15</v>
      </c>
      <c r="B2508" s="422">
        <v>3109050010</v>
      </c>
      <c r="C2508" s="423" t="s">
        <v>3923</v>
      </c>
      <c r="D2508" s="423"/>
      <c r="E2508" s="423"/>
      <c r="F2508" s="424" t="s">
        <v>23</v>
      </c>
      <c r="G2508" s="425">
        <v>85</v>
      </c>
      <c r="H2508" s="425">
        <v>85</v>
      </c>
      <c r="I2508" s="425">
        <v>74.5</v>
      </c>
      <c r="J2508" s="425">
        <v>64.2</v>
      </c>
      <c r="K2508" s="425">
        <v>50.3</v>
      </c>
      <c r="L2508" s="441"/>
    </row>
    <row r="2509" s="392" customFormat="1" ht="30" customHeight="1" spans="1:12">
      <c r="A2509" s="421" t="s">
        <v>177</v>
      </c>
      <c r="B2509" s="422">
        <v>3109050011</v>
      </c>
      <c r="C2509" s="423" t="s">
        <v>3924</v>
      </c>
      <c r="D2509" s="423" t="s">
        <v>3925</v>
      </c>
      <c r="E2509" s="423"/>
      <c r="F2509" s="424" t="s">
        <v>23</v>
      </c>
      <c r="G2509" s="478">
        <v>180</v>
      </c>
      <c r="H2509" s="478">
        <v>180</v>
      </c>
      <c r="I2509" s="478">
        <v>180</v>
      </c>
      <c r="J2509" s="478">
        <v>171</v>
      </c>
      <c r="K2509" s="478">
        <v>134</v>
      </c>
      <c r="L2509" s="441"/>
    </row>
    <row r="2510" s="392" customFormat="1" ht="30" customHeight="1" spans="1:12">
      <c r="A2510" s="421" t="s">
        <v>15</v>
      </c>
      <c r="B2510" s="422">
        <v>310905002</v>
      </c>
      <c r="C2510" s="423" t="s">
        <v>3926</v>
      </c>
      <c r="D2510" s="423" t="s">
        <v>3927</v>
      </c>
      <c r="E2510" s="423"/>
      <c r="F2510" s="424" t="s">
        <v>23</v>
      </c>
      <c r="G2510" s="478">
        <v>340</v>
      </c>
      <c r="H2510" s="478">
        <v>340</v>
      </c>
      <c r="I2510" s="478">
        <v>340</v>
      </c>
      <c r="J2510" s="478">
        <v>308</v>
      </c>
      <c r="K2510" s="478">
        <v>283</v>
      </c>
      <c r="L2510" s="441"/>
    </row>
    <row r="2511" s="392" customFormat="1" ht="30" customHeight="1" spans="1:12">
      <c r="A2511" s="421" t="s">
        <v>15</v>
      </c>
      <c r="B2511" s="422">
        <v>3109050020</v>
      </c>
      <c r="C2511" s="423" t="s">
        <v>3928</v>
      </c>
      <c r="D2511" s="423" t="s">
        <v>3927</v>
      </c>
      <c r="E2511" s="423"/>
      <c r="F2511" s="424" t="s">
        <v>23</v>
      </c>
      <c r="G2511" s="478">
        <v>425</v>
      </c>
      <c r="H2511" s="478">
        <v>425</v>
      </c>
      <c r="I2511" s="478">
        <v>425</v>
      </c>
      <c r="J2511" s="478">
        <v>385</v>
      </c>
      <c r="K2511" s="478">
        <v>354</v>
      </c>
      <c r="L2511" s="441"/>
    </row>
    <row r="2512" s="396" customFormat="1" ht="30" customHeight="1" spans="1:12">
      <c r="A2512" s="421" t="s">
        <v>15</v>
      </c>
      <c r="B2512" s="422">
        <v>310905003</v>
      </c>
      <c r="C2512" s="423" t="s">
        <v>3929</v>
      </c>
      <c r="D2512" s="423"/>
      <c r="E2512" s="423"/>
      <c r="F2512" s="424" t="s">
        <v>23</v>
      </c>
      <c r="G2512" s="425">
        <v>139</v>
      </c>
      <c r="H2512" s="425">
        <v>139</v>
      </c>
      <c r="I2512" s="425">
        <v>122</v>
      </c>
      <c r="J2512" s="425">
        <v>106</v>
      </c>
      <c r="K2512" s="425">
        <v>89.7</v>
      </c>
      <c r="L2512" s="441"/>
    </row>
    <row r="2513" s="392" customFormat="1" ht="30" customHeight="1" spans="1:12">
      <c r="A2513" s="421" t="s">
        <v>15</v>
      </c>
      <c r="B2513" s="422">
        <v>310905004</v>
      </c>
      <c r="C2513" s="423" t="s">
        <v>3930</v>
      </c>
      <c r="D2513" s="423" t="s">
        <v>3931</v>
      </c>
      <c r="E2513" s="423"/>
      <c r="F2513" s="424" t="s">
        <v>23</v>
      </c>
      <c r="G2513" s="478">
        <v>654.5</v>
      </c>
      <c r="H2513" s="478">
        <v>654.5</v>
      </c>
      <c r="I2513" s="478">
        <v>654.5</v>
      </c>
      <c r="J2513" s="478">
        <v>527</v>
      </c>
      <c r="K2513" s="478">
        <v>450</v>
      </c>
      <c r="L2513" s="441"/>
    </row>
    <row r="2514" s="392" customFormat="1" ht="30" customHeight="1" spans="1:12">
      <c r="A2514" s="421" t="s">
        <v>15</v>
      </c>
      <c r="B2514" s="422">
        <v>310905005</v>
      </c>
      <c r="C2514" s="423" t="s">
        <v>3932</v>
      </c>
      <c r="D2514" s="423"/>
      <c r="E2514" s="423"/>
      <c r="F2514" s="424" t="s">
        <v>23</v>
      </c>
      <c r="G2514" s="478">
        <v>241.6</v>
      </c>
      <c r="H2514" s="478">
        <v>241.6</v>
      </c>
      <c r="I2514" s="478">
        <v>241.6</v>
      </c>
      <c r="J2514" s="478">
        <v>162</v>
      </c>
      <c r="K2514" s="478">
        <v>151</v>
      </c>
      <c r="L2514" s="441"/>
    </row>
    <row r="2515" s="392" customFormat="1" ht="30" customHeight="1" spans="1:12">
      <c r="A2515" s="421" t="s">
        <v>15</v>
      </c>
      <c r="B2515" s="422">
        <v>310905006</v>
      </c>
      <c r="C2515" s="423" t="s">
        <v>3933</v>
      </c>
      <c r="D2515" s="423"/>
      <c r="E2515" s="423"/>
      <c r="F2515" s="424" t="s">
        <v>23</v>
      </c>
      <c r="G2515" s="478">
        <v>181.8</v>
      </c>
      <c r="H2515" s="478">
        <v>181.8</v>
      </c>
      <c r="I2515" s="478">
        <v>181.8</v>
      </c>
      <c r="J2515" s="478">
        <v>134</v>
      </c>
      <c r="K2515" s="478">
        <v>114</v>
      </c>
      <c r="L2515" s="441"/>
    </row>
    <row r="2516" s="392" customFormat="1" ht="30" customHeight="1" spans="1:12">
      <c r="A2516" s="421" t="s">
        <v>15</v>
      </c>
      <c r="B2516" s="422">
        <v>310905007</v>
      </c>
      <c r="C2516" s="423" t="s">
        <v>3934</v>
      </c>
      <c r="D2516" s="423" t="s">
        <v>3935</v>
      </c>
      <c r="E2516" s="423"/>
      <c r="F2516" s="424" t="s">
        <v>23</v>
      </c>
      <c r="G2516" s="478">
        <v>391.9</v>
      </c>
      <c r="H2516" s="478">
        <v>391.9</v>
      </c>
      <c r="I2516" s="478">
        <v>391.9</v>
      </c>
      <c r="J2516" s="478">
        <v>303</v>
      </c>
      <c r="K2516" s="478">
        <v>226</v>
      </c>
      <c r="L2516" s="441"/>
    </row>
    <row r="2517" s="396" customFormat="1" ht="30" customHeight="1" spans="1:12">
      <c r="A2517" s="421" t="s">
        <v>393</v>
      </c>
      <c r="B2517" s="422">
        <v>310905008</v>
      </c>
      <c r="C2517" s="423" t="s">
        <v>3936</v>
      </c>
      <c r="D2517" s="423" t="s">
        <v>3937</v>
      </c>
      <c r="E2517" s="423"/>
      <c r="F2517" s="424" t="s">
        <v>23</v>
      </c>
      <c r="G2517" s="425">
        <v>213</v>
      </c>
      <c r="H2517" s="425">
        <v>213</v>
      </c>
      <c r="I2517" s="425">
        <v>187</v>
      </c>
      <c r="J2517" s="425">
        <v>163</v>
      </c>
      <c r="K2517" s="425">
        <v>137</v>
      </c>
      <c r="L2517" s="441"/>
    </row>
    <row r="2518" s="392" customFormat="1" ht="30" customHeight="1" spans="1:12">
      <c r="A2518" s="421" t="s">
        <v>15</v>
      </c>
      <c r="B2518" s="422">
        <v>310905009</v>
      </c>
      <c r="C2518" s="423" t="s">
        <v>3938</v>
      </c>
      <c r="D2518" s="423" t="s">
        <v>3939</v>
      </c>
      <c r="E2518" s="423"/>
      <c r="F2518" s="424" t="s">
        <v>23</v>
      </c>
      <c r="G2518" s="478">
        <v>170.8</v>
      </c>
      <c r="H2518" s="478">
        <v>170.8</v>
      </c>
      <c r="I2518" s="478">
        <v>170.8</v>
      </c>
      <c r="J2518" s="478">
        <v>137</v>
      </c>
      <c r="K2518" s="478">
        <v>107</v>
      </c>
      <c r="L2518" s="441"/>
    </row>
    <row r="2519" s="396" customFormat="1" ht="63.75" customHeight="1" spans="1:12">
      <c r="A2519" s="428" t="s">
        <v>153</v>
      </c>
      <c r="B2519" s="422">
        <v>310905010</v>
      </c>
      <c r="C2519" s="546" t="s">
        <v>3940</v>
      </c>
      <c r="D2519" s="431" t="s">
        <v>3941</v>
      </c>
      <c r="E2519" s="547"/>
      <c r="F2519" s="424" t="s">
        <v>23</v>
      </c>
      <c r="G2519" s="480">
        <v>935</v>
      </c>
      <c r="H2519" s="480">
        <v>842</v>
      </c>
      <c r="I2519" s="480">
        <v>811.582417582419</v>
      </c>
      <c r="J2519" s="480">
        <v>689.85</v>
      </c>
      <c r="K2519" s="480">
        <v>586.37</v>
      </c>
      <c r="L2519" s="431" t="s">
        <v>3942</v>
      </c>
    </row>
    <row r="2520" s="396" customFormat="1" ht="30" customHeight="1" spans="1:12">
      <c r="A2520" s="421" t="s">
        <v>15</v>
      </c>
      <c r="B2520" s="422">
        <v>310905011</v>
      </c>
      <c r="C2520" s="423" t="s">
        <v>3943</v>
      </c>
      <c r="D2520" s="423" t="s">
        <v>3944</v>
      </c>
      <c r="E2520" s="423" t="s">
        <v>3818</v>
      </c>
      <c r="F2520" s="424" t="s">
        <v>23</v>
      </c>
      <c r="G2520" s="425">
        <v>850</v>
      </c>
      <c r="H2520" s="425">
        <v>850</v>
      </c>
      <c r="I2520" s="425">
        <v>748</v>
      </c>
      <c r="J2520" s="425">
        <v>652</v>
      </c>
      <c r="K2520" s="425">
        <v>549</v>
      </c>
      <c r="L2520" s="441"/>
    </row>
    <row r="2521" s="396" customFormat="1" ht="30" customHeight="1" spans="1:12">
      <c r="A2521" s="421" t="s">
        <v>284</v>
      </c>
      <c r="B2521" s="422">
        <v>310905012</v>
      </c>
      <c r="C2521" s="423" t="s">
        <v>3945</v>
      </c>
      <c r="D2521" s="423"/>
      <c r="E2521" s="423" t="s">
        <v>3946</v>
      </c>
      <c r="F2521" s="424" t="s">
        <v>23</v>
      </c>
      <c r="G2521" s="425">
        <v>619</v>
      </c>
      <c r="H2521" s="425">
        <v>619</v>
      </c>
      <c r="I2521" s="425">
        <v>544.5</v>
      </c>
      <c r="J2521" s="425">
        <v>449</v>
      </c>
      <c r="K2521" s="425">
        <v>394</v>
      </c>
      <c r="L2521" s="441"/>
    </row>
    <row r="2522" s="392" customFormat="1" ht="30" customHeight="1" spans="1:12">
      <c r="A2522" s="421" t="s">
        <v>284</v>
      </c>
      <c r="B2522" s="422">
        <v>310905013</v>
      </c>
      <c r="C2522" s="423" t="s">
        <v>3947</v>
      </c>
      <c r="D2522" s="423" t="s">
        <v>3948</v>
      </c>
      <c r="E2522" s="423"/>
      <c r="F2522" s="424" t="s">
        <v>23</v>
      </c>
      <c r="G2522" s="478">
        <v>680</v>
      </c>
      <c r="H2522" s="478">
        <v>680</v>
      </c>
      <c r="I2522" s="478">
        <v>680</v>
      </c>
      <c r="J2522" s="478">
        <v>570</v>
      </c>
      <c r="K2522" s="478">
        <v>553</v>
      </c>
      <c r="L2522" s="441"/>
    </row>
    <row r="2523" s="392" customFormat="1" ht="30" customHeight="1" spans="1:12">
      <c r="A2523" s="421" t="s">
        <v>15</v>
      </c>
      <c r="B2523" s="422">
        <v>310905014</v>
      </c>
      <c r="C2523" s="423" t="s">
        <v>3949</v>
      </c>
      <c r="D2523" s="423" t="s">
        <v>3950</v>
      </c>
      <c r="E2523" s="423"/>
      <c r="F2523" s="424" t="s">
        <v>23</v>
      </c>
      <c r="G2523" s="478">
        <v>680</v>
      </c>
      <c r="H2523" s="478">
        <v>680</v>
      </c>
      <c r="I2523" s="478">
        <v>680</v>
      </c>
      <c r="J2523" s="478">
        <v>616</v>
      </c>
      <c r="K2523" s="478">
        <v>567</v>
      </c>
      <c r="L2523" s="441"/>
    </row>
    <row r="2524" s="392" customFormat="1" ht="30" customHeight="1" spans="1:12">
      <c r="A2524" s="421" t="s">
        <v>177</v>
      </c>
      <c r="B2524" s="422">
        <v>3109050141</v>
      </c>
      <c r="C2524" s="423" t="s">
        <v>3951</v>
      </c>
      <c r="D2524" s="423"/>
      <c r="E2524" s="423"/>
      <c r="F2524" s="424" t="s">
        <v>23</v>
      </c>
      <c r="G2524" s="478">
        <v>1800</v>
      </c>
      <c r="H2524" s="478">
        <v>1800</v>
      </c>
      <c r="I2524" s="478">
        <v>1800</v>
      </c>
      <c r="J2524" s="478">
        <v>1710</v>
      </c>
      <c r="K2524" s="478">
        <v>1368</v>
      </c>
      <c r="L2524" s="441"/>
    </row>
    <row r="2525" s="392" customFormat="1" ht="30" customHeight="1" spans="1:12">
      <c r="A2525" s="421" t="s">
        <v>15</v>
      </c>
      <c r="B2525" s="422">
        <v>310905015</v>
      </c>
      <c r="C2525" s="423" t="s">
        <v>3952</v>
      </c>
      <c r="D2525" s="423" t="s">
        <v>3953</v>
      </c>
      <c r="E2525" s="423"/>
      <c r="F2525" s="424" t="s">
        <v>23</v>
      </c>
      <c r="G2525" s="478">
        <v>765</v>
      </c>
      <c r="H2525" s="478">
        <v>765</v>
      </c>
      <c r="I2525" s="478">
        <v>765</v>
      </c>
      <c r="J2525" s="478">
        <v>613</v>
      </c>
      <c r="K2525" s="478">
        <v>527</v>
      </c>
      <c r="L2525" s="441"/>
    </row>
    <row r="2526" s="392" customFormat="1" ht="30" customHeight="1" spans="1:12">
      <c r="A2526" s="421" t="s">
        <v>284</v>
      </c>
      <c r="B2526" s="422">
        <v>310905016</v>
      </c>
      <c r="C2526" s="423" t="s">
        <v>3954</v>
      </c>
      <c r="D2526" s="423"/>
      <c r="E2526" s="423"/>
      <c r="F2526" s="424" t="s">
        <v>23</v>
      </c>
      <c r="G2526" s="478">
        <v>850</v>
      </c>
      <c r="H2526" s="478">
        <v>850</v>
      </c>
      <c r="I2526" s="478">
        <v>850</v>
      </c>
      <c r="J2526" s="478">
        <v>725</v>
      </c>
      <c r="K2526" s="478">
        <v>692</v>
      </c>
      <c r="L2526" s="441"/>
    </row>
    <row r="2527" s="392" customFormat="1" ht="30" customHeight="1" spans="1:12">
      <c r="A2527" s="421" t="s">
        <v>284</v>
      </c>
      <c r="B2527" s="422">
        <v>310905017</v>
      </c>
      <c r="C2527" s="423" t="s">
        <v>3955</v>
      </c>
      <c r="D2527" s="423"/>
      <c r="E2527" s="423"/>
      <c r="F2527" s="424" t="s">
        <v>23</v>
      </c>
      <c r="G2527" s="478">
        <v>850</v>
      </c>
      <c r="H2527" s="478">
        <v>850</v>
      </c>
      <c r="I2527" s="478">
        <v>850</v>
      </c>
      <c r="J2527" s="478">
        <v>725</v>
      </c>
      <c r="K2527" s="478">
        <v>692</v>
      </c>
      <c r="L2527" s="441"/>
    </row>
    <row r="2528" s="392" customFormat="1" ht="30" customHeight="1" spans="1:12">
      <c r="A2528" s="421" t="s">
        <v>284</v>
      </c>
      <c r="B2528" s="422">
        <v>310905018</v>
      </c>
      <c r="C2528" s="423" t="s">
        <v>3956</v>
      </c>
      <c r="D2528" s="423"/>
      <c r="E2528" s="423" t="s">
        <v>3818</v>
      </c>
      <c r="F2528" s="424" t="s">
        <v>23</v>
      </c>
      <c r="G2528" s="478">
        <v>595</v>
      </c>
      <c r="H2528" s="478">
        <v>595</v>
      </c>
      <c r="I2528" s="478">
        <v>595</v>
      </c>
      <c r="J2528" s="478">
        <v>507</v>
      </c>
      <c r="K2528" s="478">
        <v>484</v>
      </c>
      <c r="L2528" s="441"/>
    </row>
    <row r="2529" s="392" customFormat="1" ht="30" customHeight="1" spans="1:12">
      <c r="A2529" s="421" t="s">
        <v>284</v>
      </c>
      <c r="B2529" s="422">
        <v>310905019</v>
      </c>
      <c r="C2529" s="423" t="s">
        <v>3957</v>
      </c>
      <c r="D2529" s="423" t="s">
        <v>3958</v>
      </c>
      <c r="E2529" s="423"/>
      <c r="F2529" s="424" t="s">
        <v>23</v>
      </c>
      <c r="G2529" s="478">
        <v>765</v>
      </c>
      <c r="H2529" s="478">
        <v>765</v>
      </c>
      <c r="I2529" s="478">
        <v>765</v>
      </c>
      <c r="J2529" s="478">
        <v>653</v>
      </c>
      <c r="K2529" s="478">
        <v>622</v>
      </c>
      <c r="L2529" s="441"/>
    </row>
    <row r="2530" s="392" customFormat="1" ht="30" customHeight="1" spans="1:12">
      <c r="A2530" s="421" t="s">
        <v>393</v>
      </c>
      <c r="B2530" s="422">
        <v>310905020</v>
      </c>
      <c r="C2530" s="423" t="s">
        <v>3959</v>
      </c>
      <c r="D2530" s="423"/>
      <c r="E2530" s="423" t="s">
        <v>3818</v>
      </c>
      <c r="F2530" s="424" t="s">
        <v>23</v>
      </c>
      <c r="G2530" s="478">
        <v>1105</v>
      </c>
      <c r="H2530" s="478">
        <v>1105</v>
      </c>
      <c r="I2530" s="478">
        <v>1105</v>
      </c>
      <c r="J2530" s="478">
        <v>1001</v>
      </c>
      <c r="K2530" s="478">
        <v>921</v>
      </c>
      <c r="L2530" s="441" t="s">
        <v>3960</v>
      </c>
    </row>
    <row r="2531" s="392" customFormat="1" ht="30" customHeight="1" spans="1:12">
      <c r="A2531" s="421" t="s">
        <v>284</v>
      </c>
      <c r="B2531" s="422">
        <v>310905021</v>
      </c>
      <c r="C2531" s="423" t="s">
        <v>3961</v>
      </c>
      <c r="D2531" s="423"/>
      <c r="E2531" s="423" t="s">
        <v>3962</v>
      </c>
      <c r="F2531" s="424" t="s">
        <v>23</v>
      </c>
      <c r="G2531" s="478">
        <v>680</v>
      </c>
      <c r="H2531" s="478">
        <v>680</v>
      </c>
      <c r="I2531" s="478">
        <v>680</v>
      </c>
      <c r="J2531" s="478">
        <v>610</v>
      </c>
      <c r="K2531" s="478">
        <v>496</v>
      </c>
      <c r="L2531" s="441"/>
    </row>
    <row r="2532" s="392" customFormat="1" ht="30" customHeight="1" spans="1:12">
      <c r="A2532" s="421" t="s">
        <v>284</v>
      </c>
      <c r="B2532" s="422">
        <v>310905022</v>
      </c>
      <c r="C2532" s="423" t="s">
        <v>3963</v>
      </c>
      <c r="D2532" s="423" t="s">
        <v>3700</v>
      </c>
      <c r="E2532" s="423" t="s">
        <v>3818</v>
      </c>
      <c r="F2532" s="424" t="s">
        <v>23</v>
      </c>
      <c r="G2532" s="478">
        <v>680</v>
      </c>
      <c r="H2532" s="478">
        <v>680</v>
      </c>
      <c r="I2532" s="478">
        <v>680</v>
      </c>
      <c r="J2532" s="478">
        <v>606</v>
      </c>
      <c r="K2532" s="478">
        <v>496</v>
      </c>
      <c r="L2532" s="441"/>
    </row>
    <row r="2533" s="392" customFormat="1" ht="30" customHeight="1" spans="1:12">
      <c r="A2533" s="421" t="s">
        <v>393</v>
      </c>
      <c r="B2533" s="422">
        <v>310905024</v>
      </c>
      <c r="C2533" s="423" t="s">
        <v>3964</v>
      </c>
      <c r="D2533" s="423"/>
      <c r="E2533" s="423"/>
      <c r="F2533" s="424" t="s">
        <v>23</v>
      </c>
      <c r="G2533" s="478">
        <v>680</v>
      </c>
      <c r="H2533" s="478">
        <v>680</v>
      </c>
      <c r="I2533" s="478">
        <v>680</v>
      </c>
      <c r="J2533" s="478">
        <v>605</v>
      </c>
      <c r="K2533" s="478">
        <v>567</v>
      </c>
      <c r="L2533" s="441" t="s">
        <v>3965</v>
      </c>
    </row>
    <row r="2534" s="392" customFormat="1" ht="30" customHeight="1" spans="1:12">
      <c r="A2534" s="421" t="s">
        <v>393</v>
      </c>
      <c r="B2534" s="422">
        <v>310905025</v>
      </c>
      <c r="C2534" s="423" t="s">
        <v>3966</v>
      </c>
      <c r="D2534" s="423" t="s">
        <v>3967</v>
      </c>
      <c r="E2534" s="423" t="s">
        <v>3968</v>
      </c>
      <c r="F2534" s="424" t="s">
        <v>23</v>
      </c>
      <c r="G2534" s="478">
        <v>306</v>
      </c>
      <c r="H2534" s="478">
        <v>306</v>
      </c>
      <c r="I2534" s="478">
        <v>306</v>
      </c>
      <c r="J2534" s="478">
        <v>204</v>
      </c>
      <c r="K2534" s="478">
        <v>204</v>
      </c>
      <c r="L2534" s="441"/>
    </row>
    <row r="2535" s="392" customFormat="1" ht="30" customHeight="1" spans="1:12">
      <c r="A2535" s="421" t="s">
        <v>393</v>
      </c>
      <c r="B2535" s="422">
        <v>310905028</v>
      </c>
      <c r="C2535" s="423" t="s">
        <v>3969</v>
      </c>
      <c r="D2535" s="423"/>
      <c r="E2535" s="423" t="s">
        <v>3970</v>
      </c>
      <c r="F2535" s="424" t="s">
        <v>23</v>
      </c>
      <c r="G2535" s="478">
        <v>850</v>
      </c>
      <c r="H2535" s="478">
        <v>850</v>
      </c>
      <c r="I2535" s="478">
        <v>850</v>
      </c>
      <c r="J2535" s="478">
        <v>789</v>
      </c>
      <c r="K2535" s="478">
        <v>629</v>
      </c>
      <c r="L2535" s="441"/>
    </row>
    <row r="2536" s="392" customFormat="1" ht="30" customHeight="1" spans="1:12">
      <c r="A2536" s="421" t="s">
        <v>393</v>
      </c>
      <c r="B2536" s="422">
        <v>310905029</v>
      </c>
      <c r="C2536" s="423" t="s">
        <v>3971</v>
      </c>
      <c r="D2536" s="423" t="s">
        <v>3972</v>
      </c>
      <c r="E2536" s="423"/>
      <c r="F2536" s="424" t="s">
        <v>23</v>
      </c>
      <c r="G2536" s="478">
        <v>174.1</v>
      </c>
      <c r="H2536" s="478">
        <v>174.1</v>
      </c>
      <c r="I2536" s="478">
        <v>174.1</v>
      </c>
      <c r="J2536" s="478">
        <v>164</v>
      </c>
      <c r="K2536" s="478">
        <v>113</v>
      </c>
      <c r="L2536" s="441"/>
    </row>
    <row r="2537" s="392" customFormat="1" ht="130.5" customHeight="1" spans="1:12">
      <c r="A2537" s="421" t="s">
        <v>177</v>
      </c>
      <c r="B2537" s="422">
        <v>310905030</v>
      </c>
      <c r="C2537" s="423" t="s">
        <v>3973</v>
      </c>
      <c r="D2537" s="423" t="s">
        <v>3974</v>
      </c>
      <c r="E2537" s="423"/>
      <c r="F2537" s="424" t="s">
        <v>23</v>
      </c>
      <c r="G2537" s="478">
        <v>49.5</v>
      </c>
      <c r="H2537" s="478">
        <v>49.5</v>
      </c>
      <c r="I2537" s="478">
        <v>49.5</v>
      </c>
      <c r="J2537" s="478">
        <v>44.9</v>
      </c>
      <c r="K2537" s="479">
        <v>34.8666666666667</v>
      </c>
      <c r="L2537" s="441"/>
    </row>
    <row r="2538" s="392" customFormat="1" ht="99.75" customHeight="1" spans="1:12">
      <c r="A2538" s="503" t="s">
        <v>3975</v>
      </c>
      <c r="B2538" s="535">
        <v>310905033</v>
      </c>
      <c r="C2538" s="548" t="s">
        <v>3976</v>
      </c>
      <c r="D2538" s="548" t="s">
        <v>3977</v>
      </c>
      <c r="E2538" s="548" t="s">
        <v>3978</v>
      </c>
      <c r="F2538" s="549" t="s">
        <v>23</v>
      </c>
      <c r="G2538" s="478">
        <v>2380</v>
      </c>
      <c r="H2538" s="478">
        <v>2380</v>
      </c>
      <c r="I2538" s="478">
        <v>2380</v>
      </c>
      <c r="J2538" s="478">
        <v>1999</v>
      </c>
      <c r="K2538" s="478">
        <v>1679</v>
      </c>
      <c r="L2538" s="548" t="s">
        <v>3979</v>
      </c>
    </row>
    <row r="2539" s="392" customFormat="1" ht="30" customHeight="1" spans="1:12">
      <c r="A2539" s="421" t="s">
        <v>229</v>
      </c>
      <c r="B2539" s="422" t="s">
        <v>3980</v>
      </c>
      <c r="C2539" s="423" t="s">
        <v>3981</v>
      </c>
      <c r="D2539" s="423"/>
      <c r="E2539" s="423" t="s">
        <v>3982</v>
      </c>
      <c r="F2539" s="424" t="s">
        <v>23</v>
      </c>
      <c r="G2539" s="478">
        <v>340</v>
      </c>
      <c r="H2539" s="478">
        <v>340</v>
      </c>
      <c r="I2539" s="478">
        <v>340</v>
      </c>
      <c r="J2539" s="478">
        <v>290</v>
      </c>
      <c r="K2539" s="478">
        <v>276</v>
      </c>
      <c r="L2539" s="441"/>
    </row>
    <row r="2540" s="392" customFormat="1" ht="30" customHeight="1" spans="1:12">
      <c r="A2540" s="421" t="s">
        <v>229</v>
      </c>
      <c r="B2540" s="422" t="s">
        <v>3983</v>
      </c>
      <c r="C2540" s="423" t="s">
        <v>3984</v>
      </c>
      <c r="D2540" s="423"/>
      <c r="E2540" s="423"/>
      <c r="F2540" s="424" t="s">
        <v>23</v>
      </c>
      <c r="G2540" s="478">
        <v>26</v>
      </c>
      <c r="H2540" s="478">
        <v>26</v>
      </c>
      <c r="I2540" s="478">
        <v>26</v>
      </c>
      <c r="J2540" s="479">
        <v>23.2666666666667</v>
      </c>
      <c r="K2540" s="479">
        <v>18.7083333333333</v>
      </c>
      <c r="L2540" s="441"/>
    </row>
    <row r="2541" s="392" customFormat="1" ht="30" customHeight="1" spans="1:12">
      <c r="A2541" s="421" t="s">
        <v>3985</v>
      </c>
      <c r="B2541" s="422" t="s">
        <v>3986</v>
      </c>
      <c r="C2541" s="423" t="s">
        <v>3987</v>
      </c>
      <c r="D2541" s="423" t="s">
        <v>3988</v>
      </c>
      <c r="E2541" s="423" t="s">
        <v>3989</v>
      </c>
      <c r="F2541" s="424" t="s">
        <v>23</v>
      </c>
      <c r="G2541" s="478">
        <v>1280</v>
      </c>
      <c r="H2541" s="478">
        <v>1280</v>
      </c>
      <c r="I2541" s="478">
        <v>1280</v>
      </c>
      <c r="J2541" s="478">
        <v>1141</v>
      </c>
      <c r="K2541" s="478">
        <v>927</v>
      </c>
      <c r="L2541" s="441" t="s">
        <v>3788</v>
      </c>
    </row>
    <row r="2542" s="392" customFormat="1" ht="88.5" customHeight="1" spans="1:12">
      <c r="A2542" s="421" t="s">
        <v>229</v>
      </c>
      <c r="B2542" s="422" t="s">
        <v>3990</v>
      </c>
      <c r="C2542" s="423" t="s">
        <v>3991</v>
      </c>
      <c r="D2542" s="423"/>
      <c r="E2542" s="423" t="s">
        <v>3992</v>
      </c>
      <c r="F2542" s="424" t="s">
        <v>23</v>
      </c>
      <c r="G2542" s="478">
        <v>3408</v>
      </c>
      <c r="H2542" s="478">
        <v>3408</v>
      </c>
      <c r="I2542" s="478">
        <v>3408</v>
      </c>
      <c r="J2542" s="478">
        <v>2612</v>
      </c>
      <c r="K2542" s="478">
        <v>2332</v>
      </c>
      <c r="L2542" s="441"/>
    </row>
    <row r="2543" s="396" customFormat="1" ht="66" customHeight="1" spans="1:12">
      <c r="A2543" s="421" t="s">
        <v>229</v>
      </c>
      <c r="B2543" s="422" t="s">
        <v>3993</v>
      </c>
      <c r="C2543" s="423" t="s">
        <v>3994</v>
      </c>
      <c r="D2543" s="423"/>
      <c r="E2543" s="423" t="s">
        <v>3995</v>
      </c>
      <c r="F2543" s="424" t="s">
        <v>23</v>
      </c>
      <c r="G2543" s="425">
        <v>1913</v>
      </c>
      <c r="H2543" s="425">
        <v>1913</v>
      </c>
      <c r="I2543" s="425">
        <v>1683</v>
      </c>
      <c r="J2543" s="425">
        <v>1398</v>
      </c>
      <c r="K2543" s="425">
        <v>1256</v>
      </c>
      <c r="L2543" s="441"/>
    </row>
    <row r="2544" s="396" customFormat="1" ht="30" customHeight="1" spans="1:12">
      <c r="A2544" s="421" t="s">
        <v>229</v>
      </c>
      <c r="B2544" s="422" t="s">
        <v>3996</v>
      </c>
      <c r="C2544" s="423" t="s">
        <v>3997</v>
      </c>
      <c r="D2544" s="423" t="s">
        <v>3998</v>
      </c>
      <c r="E2544" s="423" t="s">
        <v>3999</v>
      </c>
      <c r="F2544" s="424" t="s">
        <v>23</v>
      </c>
      <c r="G2544" s="425">
        <v>425</v>
      </c>
      <c r="H2544" s="425">
        <v>425</v>
      </c>
      <c r="I2544" s="425">
        <v>374</v>
      </c>
      <c r="J2544" s="425">
        <v>296</v>
      </c>
      <c r="K2544" s="425">
        <v>270</v>
      </c>
      <c r="L2544" s="441"/>
    </row>
    <row r="2545" s="392" customFormat="1" ht="30" customHeight="1" spans="1:12">
      <c r="A2545" s="421" t="s">
        <v>2365</v>
      </c>
      <c r="B2545" s="422">
        <v>3110</v>
      </c>
      <c r="C2545" s="423" t="s">
        <v>4000</v>
      </c>
      <c r="D2545" s="423"/>
      <c r="E2545" s="423"/>
      <c r="F2545" s="424"/>
      <c r="G2545" s="425"/>
      <c r="H2545" s="425"/>
      <c r="I2545" s="425"/>
      <c r="J2545" s="425"/>
      <c r="K2545" s="425"/>
      <c r="L2545" s="441"/>
    </row>
    <row r="2546" s="392" customFormat="1" ht="56.25" customHeight="1" spans="1:12">
      <c r="A2546" s="421" t="s">
        <v>4001</v>
      </c>
      <c r="B2546" s="426">
        <v>311000001</v>
      </c>
      <c r="C2546" s="427" t="s">
        <v>4002</v>
      </c>
      <c r="D2546" s="427"/>
      <c r="E2546" s="427" t="s">
        <v>4003</v>
      </c>
      <c r="F2546" s="428" t="s">
        <v>23</v>
      </c>
      <c r="G2546" s="507">
        <v>850</v>
      </c>
      <c r="H2546" s="507">
        <v>850</v>
      </c>
      <c r="I2546" s="507">
        <v>850</v>
      </c>
      <c r="J2546" s="507">
        <v>722</v>
      </c>
      <c r="K2546" s="507">
        <v>599</v>
      </c>
      <c r="L2546" s="441" t="s">
        <v>3788</v>
      </c>
    </row>
    <row r="2547" s="392" customFormat="1" ht="30" customHeight="1" spans="1:12">
      <c r="A2547" s="421" t="s">
        <v>4004</v>
      </c>
      <c r="B2547" s="422">
        <v>3110000011</v>
      </c>
      <c r="C2547" s="423" t="s">
        <v>4005</v>
      </c>
      <c r="D2547" s="423" t="s">
        <v>4006</v>
      </c>
      <c r="E2547" s="423" t="s">
        <v>4007</v>
      </c>
      <c r="F2547" s="424" t="s">
        <v>23</v>
      </c>
      <c r="G2547" s="478">
        <v>105</v>
      </c>
      <c r="H2547" s="478">
        <v>105</v>
      </c>
      <c r="I2547" s="478">
        <v>105</v>
      </c>
      <c r="J2547" s="479">
        <v>98.35</v>
      </c>
      <c r="K2547" s="480">
        <v>77.025</v>
      </c>
      <c r="L2547" s="441" t="s">
        <v>3788</v>
      </c>
    </row>
    <row r="2548" s="392" customFormat="1" ht="81.75" customHeight="1" spans="1:12">
      <c r="A2548" s="421" t="s">
        <v>4008</v>
      </c>
      <c r="B2548" s="422">
        <v>311000002</v>
      </c>
      <c r="C2548" s="423" t="s">
        <v>4009</v>
      </c>
      <c r="D2548" s="423" t="s">
        <v>4010</v>
      </c>
      <c r="E2548" s="423" t="s">
        <v>4011</v>
      </c>
      <c r="F2548" s="424" t="s">
        <v>98</v>
      </c>
      <c r="G2548" s="487">
        <v>5</v>
      </c>
      <c r="H2548" s="487">
        <v>5</v>
      </c>
      <c r="I2548" s="487">
        <v>5</v>
      </c>
      <c r="J2548" s="491">
        <v>4.46666666666667</v>
      </c>
      <c r="K2548" s="491">
        <v>3.78571428571429</v>
      </c>
      <c r="L2548" s="441" t="s">
        <v>3788</v>
      </c>
    </row>
    <row r="2549" s="392" customFormat="1" ht="30" customHeight="1" spans="1:12">
      <c r="A2549" s="421" t="s">
        <v>4012</v>
      </c>
      <c r="B2549" s="422">
        <v>311000003</v>
      </c>
      <c r="C2549" s="423" t="s">
        <v>4013</v>
      </c>
      <c r="D2549" s="423" t="s">
        <v>4014</v>
      </c>
      <c r="E2549" s="423"/>
      <c r="F2549" s="424" t="s">
        <v>23</v>
      </c>
      <c r="G2549" s="478">
        <v>17</v>
      </c>
      <c r="H2549" s="478">
        <v>17</v>
      </c>
      <c r="I2549" s="478">
        <v>17</v>
      </c>
      <c r="J2549" s="479">
        <v>15.4666666666667</v>
      </c>
      <c r="K2549" s="479">
        <v>12.5816666666667</v>
      </c>
      <c r="L2549" s="441" t="s">
        <v>3788</v>
      </c>
    </row>
    <row r="2550" s="392" customFormat="1" ht="30" customHeight="1" spans="1:12">
      <c r="A2550" s="421" t="s">
        <v>4012</v>
      </c>
      <c r="B2550" s="422">
        <v>311000004</v>
      </c>
      <c r="C2550" s="423" t="s">
        <v>4015</v>
      </c>
      <c r="D2550" s="423"/>
      <c r="E2550" s="423"/>
      <c r="F2550" s="424" t="s">
        <v>23</v>
      </c>
      <c r="G2550" s="478">
        <v>51</v>
      </c>
      <c r="H2550" s="478">
        <v>51</v>
      </c>
      <c r="I2550" s="478">
        <v>51</v>
      </c>
      <c r="J2550" s="479">
        <v>46.2166666666667</v>
      </c>
      <c r="K2550" s="479">
        <v>37.745</v>
      </c>
      <c r="L2550" s="441" t="s">
        <v>3788</v>
      </c>
    </row>
    <row r="2551" s="392" customFormat="1" ht="30" customHeight="1" spans="1:12">
      <c r="A2551" s="421" t="s">
        <v>4012</v>
      </c>
      <c r="B2551" s="422">
        <v>311000005</v>
      </c>
      <c r="C2551" s="423" t="s">
        <v>4016</v>
      </c>
      <c r="D2551" s="423" t="s">
        <v>4017</v>
      </c>
      <c r="E2551" s="423"/>
      <c r="F2551" s="424" t="s">
        <v>23</v>
      </c>
      <c r="G2551" s="478">
        <v>85</v>
      </c>
      <c r="H2551" s="478">
        <v>85</v>
      </c>
      <c r="I2551" s="478">
        <v>85</v>
      </c>
      <c r="J2551" s="479">
        <v>77.05</v>
      </c>
      <c r="K2551" s="479">
        <v>62.9083333333333</v>
      </c>
      <c r="L2551" s="441" t="s">
        <v>3788</v>
      </c>
    </row>
    <row r="2552" s="392" customFormat="1" ht="30" customHeight="1" spans="1:12">
      <c r="A2552" s="421" t="s">
        <v>4001</v>
      </c>
      <c r="B2552" s="422">
        <v>311000006</v>
      </c>
      <c r="C2552" s="423" t="s">
        <v>4018</v>
      </c>
      <c r="D2552" s="423" t="s">
        <v>4019</v>
      </c>
      <c r="E2552" s="423" t="s">
        <v>4020</v>
      </c>
      <c r="F2552" s="424" t="s">
        <v>23</v>
      </c>
      <c r="G2552" s="478">
        <v>210</v>
      </c>
      <c r="H2552" s="478">
        <v>210</v>
      </c>
      <c r="I2552" s="478">
        <v>210</v>
      </c>
      <c r="J2552" s="478">
        <v>207.2</v>
      </c>
      <c r="K2552" s="478">
        <v>154.5</v>
      </c>
      <c r="L2552" s="441" t="s">
        <v>4021</v>
      </c>
    </row>
    <row r="2553" s="392" customFormat="1" ht="30" customHeight="1" spans="1:12">
      <c r="A2553" s="421" t="s">
        <v>4022</v>
      </c>
      <c r="B2553" s="422">
        <v>311000007</v>
      </c>
      <c r="C2553" s="423" t="s">
        <v>4023</v>
      </c>
      <c r="D2553" s="423" t="s">
        <v>4024</v>
      </c>
      <c r="E2553" s="423"/>
      <c r="F2553" s="424" t="s">
        <v>23</v>
      </c>
      <c r="G2553" s="478">
        <v>340</v>
      </c>
      <c r="H2553" s="478">
        <v>340</v>
      </c>
      <c r="I2553" s="478">
        <v>340</v>
      </c>
      <c r="J2553" s="478">
        <v>308</v>
      </c>
      <c r="K2553" s="478">
        <v>251</v>
      </c>
      <c r="L2553" s="441" t="s">
        <v>3788</v>
      </c>
    </row>
    <row r="2554" s="392" customFormat="1" ht="30" customHeight="1" spans="1:12">
      <c r="A2554" s="421" t="s">
        <v>4001</v>
      </c>
      <c r="B2554" s="422">
        <v>311000008</v>
      </c>
      <c r="C2554" s="423" t="s">
        <v>4025</v>
      </c>
      <c r="D2554" s="423" t="s">
        <v>4024</v>
      </c>
      <c r="E2554" s="423" t="s">
        <v>4026</v>
      </c>
      <c r="F2554" s="424" t="s">
        <v>23</v>
      </c>
      <c r="G2554" s="478">
        <v>360</v>
      </c>
      <c r="H2554" s="478">
        <v>360</v>
      </c>
      <c r="I2554" s="478">
        <v>360</v>
      </c>
      <c r="J2554" s="478">
        <v>348</v>
      </c>
      <c r="K2554" s="478">
        <v>260</v>
      </c>
      <c r="L2554" s="441" t="s">
        <v>3788</v>
      </c>
    </row>
    <row r="2555" s="392" customFormat="1" ht="30" customHeight="1" spans="1:12">
      <c r="A2555" s="421" t="s">
        <v>4027</v>
      </c>
      <c r="B2555" s="422">
        <v>311000009</v>
      </c>
      <c r="C2555" s="423" t="s">
        <v>4028</v>
      </c>
      <c r="D2555" s="423"/>
      <c r="E2555" s="423" t="s">
        <v>4029</v>
      </c>
      <c r="F2555" s="424"/>
      <c r="G2555" s="478"/>
      <c r="H2555" s="478"/>
      <c r="I2555" s="478"/>
      <c r="J2555" s="478"/>
      <c r="K2555" s="478"/>
      <c r="L2555" s="441" t="s">
        <v>3788</v>
      </c>
    </row>
    <row r="2556" s="392" customFormat="1" ht="30" customHeight="1" spans="1:12">
      <c r="A2556" s="421" t="s">
        <v>4027</v>
      </c>
      <c r="B2556" s="422">
        <v>3110000091</v>
      </c>
      <c r="C2556" s="423" t="s">
        <v>4030</v>
      </c>
      <c r="D2556" s="423"/>
      <c r="E2556" s="423"/>
      <c r="F2556" s="424" t="s">
        <v>23</v>
      </c>
      <c r="G2556" s="478">
        <v>170</v>
      </c>
      <c r="H2556" s="478">
        <v>170</v>
      </c>
      <c r="I2556" s="478">
        <v>170</v>
      </c>
      <c r="J2556" s="478">
        <v>145</v>
      </c>
      <c r="K2556" s="478">
        <v>124</v>
      </c>
      <c r="L2556" s="441" t="s">
        <v>3788</v>
      </c>
    </row>
    <row r="2557" s="392" customFormat="1" ht="30" customHeight="1" spans="1:12">
      <c r="A2557" s="421" t="s">
        <v>4001</v>
      </c>
      <c r="B2557" s="422">
        <v>311000010</v>
      </c>
      <c r="C2557" s="423" t="s">
        <v>4031</v>
      </c>
      <c r="D2557" s="423" t="s">
        <v>4032</v>
      </c>
      <c r="E2557" s="423" t="s">
        <v>4033</v>
      </c>
      <c r="F2557" s="424" t="s">
        <v>23</v>
      </c>
      <c r="G2557" s="478">
        <v>360</v>
      </c>
      <c r="H2557" s="478">
        <v>360</v>
      </c>
      <c r="I2557" s="478">
        <v>360</v>
      </c>
      <c r="J2557" s="478">
        <v>347</v>
      </c>
      <c r="K2557" s="478">
        <v>255</v>
      </c>
      <c r="L2557" s="441" t="s">
        <v>3788</v>
      </c>
    </row>
    <row r="2558" s="392" customFormat="1" ht="30" customHeight="1" spans="1:12">
      <c r="A2558" s="421" t="s">
        <v>4012</v>
      </c>
      <c r="B2558" s="422">
        <v>311000011</v>
      </c>
      <c r="C2558" s="423" t="s">
        <v>4034</v>
      </c>
      <c r="D2558" s="423" t="s">
        <v>4035</v>
      </c>
      <c r="E2558" s="423"/>
      <c r="F2558" s="424" t="s">
        <v>98</v>
      </c>
      <c r="G2558" s="478">
        <v>170</v>
      </c>
      <c r="H2558" s="478">
        <v>170</v>
      </c>
      <c r="I2558" s="478">
        <v>170</v>
      </c>
      <c r="J2558" s="478">
        <v>154</v>
      </c>
      <c r="K2558" s="478">
        <v>125</v>
      </c>
      <c r="L2558" s="441" t="s">
        <v>3788</v>
      </c>
    </row>
    <row r="2559" s="392" customFormat="1" ht="30" customHeight="1" spans="1:12">
      <c r="A2559" s="421" t="s">
        <v>4001</v>
      </c>
      <c r="B2559" s="422">
        <v>3110000111</v>
      </c>
      <c r="C2559" s="423" t="s">
        <v>4034</v>
      </c>
      <c r="D2559" s="423" t="s">
        <v>4036</v>
      </c>
      <c r="E2559" s="423" t="s">
        <v>4026</v>
      </c>
      <c r="F2559" s="424" t="s">
        <v>98</v>
      </c>
      <c r="G2559" s="478">
        <v>100</v>
      </c>
      <c r="H2559" s="478">
        <v>100</v>
      </c>
      <c r="I2559" s="478">
        <v>100</v>
      </c>
      <c r="J2559" s="479">
        <v>93.3333333333333</v>
      </c>
      <c r="K2559" s="479">
        <v>70.5</v>
      </c>
      <c r="L2559" s="441" t="s">
        <v>3788</v>
      </c>
    </row>
    <row r="2560" s="392" customFormat="1" ht="30" customHeight="1" spans="1:12">
      <c r="A2560" s="421" t="s">
        <v>4001</v>
      </c>
      <c r="B2560" s="422">
        <v>3110000112</v>
      </c>
      <c r="C2560" s="423" t="s">
        <v>4034</v>
      </c>
      <c r="D2560" s="423" t="s">
        <v>4037</v>
      </c>
      <c r="E2560" s="423" t="s">
        <v>4026</v>
      </c>
      <c r="F2560" s="424" t="s">
        <v>98</v>
      </c>
      <c r="G2560" s="478">
        <v>92.3</v>
      </c>
      <c r="H2560" s="478">
        <v>92.3</v>
      </c>
      <c r="I2560" s="478">
        <v>92.3</v>
      </c>
      <c r="J2560" s="479">
        <v>89.5283333333333</v>
      </c>
      <c r="K2560" s="479">
        <v>62.1166666666667</v>
      </c>
      <c r="L2560" s="441" t="s">
        <v>3788</v>
      </c>
    </row>
    <row r="2561" s="400" customFormat="1" ht="30" customHeight="1" spans="1:12">
      <c r="A2561" s="421" t="s">
        <v>4022</v>
      </c>
      <c r="B2561" s="497">
        <v>311000012</v>
      </c>
      <c r="C2561" s="498" t="s">
        <v>4038</v>
      </c>
      <c r="D2561" s="498" t="s">
        <v>4039</v>
      </c>
      <c r="E2561" s="498"/>
      <c r="F2561" s="499" t="s">
        <v>23</v>
      </c>
      <c r="G2561" s="486">
        <v>13</v>
      </c>
      <c r="H2561" s="486">
        <v>13</v>
      </c>
      <c r="I2561" s="486">
        <v>13</v>
      </c>
      <c r="J2561" s="488">
        <v>12.1533333333333</v>
      </c>
      <c r="K2561" s="488">
        <v>9.38333333333333</v>
      </c>
      <c r="L2561" s="490" t="s">
        <v>3788</v>
      </c>
    </row>
    <row r="2562" s="392" customFormat="1" ht="30" customHeight="1" spans="1:12">
      <c r="A2562" s="421" t="s">
        <v>4027</v>
      </c>
      <c r="B2562" s="422">
        <v>311000013</v>
      </c>
      <c r="C2562" s="423" t="s">
        <v>4040</v>
      </c>
      <c r="D2562" s="423" t="s">
        <v>4041</v>
      </c>
      <c r="E2562" s="423"/>
      <c r="F2562" s="424" t="s">
        <v>23</v>
      </c>
      <c r="G2562" s="478">
        <v>40</v>
      </c>
      <c r="H2562" s="478">
        <v>40</v>
      </c>
      <c r="I2562" s="478">
        <v>40</v>
      </c>
      <c r="J2562" s="479">
        <v>33.8666666666667</v>
      </c>
      <c r="K2562" s="479">
        <v>28.5233333333333</v>
      </c>
      <c r="L2562" s="490" t="s">
        <v>3788</v>
      </c>
    </row>
    <row r="2563" s="392" customFormat="1" ht="30" customHeight="1" spans="1:12">
      <c r="A2563" s="421" t="s">
        <v>287</v>
      </c>
      <c r="B2563" s="422">
        <v>311000014</v>
      </c>
      <c r="C2563" s="423" t="s">
        <v>4042</v>
      </c>
      <c r="D2563" s="423"/>
      <c r="E2563" s="423"/>
      <c r="F2563" s="424" t="s">
        <v>499</v>
      </c>
      <c r="G2563" s="478">
        <v>111</v>
      </c>
      <c r="H2563" s="478">
        <v>111</v>
      </c>
      <c r="I2563" s="478">
        <v>111</v>
      </c>
      <c r="J2563" s="478">
        <v>100</v>
      </c>
      <c r="K2563" s="478">
        <v>85.5</v>
      </c>
      <c r="L2563" s="441"/>
    </row>
    <row r="2564" s="392" customFormat="1" ht="30" customHeight="1" spans="1:12">
      <c r="A2564" s="421" t="s">
        <v>174</v>
      </c>
      <c r="B2564" s="422">
        <v>311000015</v>
      </c>
      <c r="C2564" s="423" t="s">
        <v>4043</v>
      </c>
      <c r="D2564" s="423" t="s">
        <v>4044</v>
      </c>
      <c r="E2564" s="423" t="s">
        <v>938</v>
      </c>
      <c r="F2564" s="424" t="s">
        <v>499</v>
      </c>
      <c r="G2564" s="478">
        <v>227.8</v>
      </c>
      <c r="H2564" s="478">
        <v>227.8</v>
      </c>
      <c r="I2564" s="478">
        <v>227.8</v>
      </c>
      <c r="J2564" s="478">
        <v>173</v>
      </c>
      <c r="K2564" s="478">
        <v>134</v>
      </c>
      <c r="L2564" s="441"/>
    </row>
    <row r="2565" s="392" customFormat="1" ht="30" customHeight="1" spans="1:12">
      <c r="A2565" s="421" t="s">
        <v>15</v>
      </c>
      <c r="B2565" s="422">
        <v>311000016</v>
      </c>
      <c r="C2565" s="423" t="s">
        <v>4045</v>
      </c>
      <c r="D2565" s="423"/>
      <c r="E2565" s="423"/>
      <c r="F2565" s="424" t="s">
        <v>23</v>
      </c>
      <c r="G2565" s="478">
        <v>68</v>
      </c>
      <c r="H2565" s="478">
        <v>68</v>
      </c>
      <c r="I2565" s="478">
        <v>68</v>
      </c>
      <c r="J2565" s="479">
        <v>61.7833333333333</v>
      </c>
      <c r="K2565" s="479">
        <v>56.8166666666667</v>
      </c>
      <c r="L2565" s="441"/>
    </row>
    <row r="2566" s="396" customFormat="1" ht="30" customHeight="1" spans="1:12">
      <c r="A2566" s="421" t="s">
        <v>393</v>
      </c>
      <c r="B2566" s="422">
        <v>311000017</v>
      </c>
      <c r="C2566" s="423" t="s">
        <v>4046</v>
      </c>
      <c r="D2566" s="423" t="s">
        <v>4047</v>
      </c>
      <c r="E2566" s="423"/>
      <c r="F2566" s="424" t="s">
        <v>23</v>
      </c>
      <c r="G2566" s="425">
        <v>425</v>
      </c>
      <c r="H2566" s="425">
        <v>425</v>
      </c>
      <c r="I2566" s="425">
        <v>374</v>
      </c>
      <c r="J2566" s="425">
        <v>320</v>
      </c>
      <c r="K2566" s="425">
        <v>274</v>
      </c>
      <c r="L2566" s="441"/>
    </row>
    <row r="2567" s="396" customFormat="1" ht="30" customHeight="1" spans="1:12">
      <c r="A2567" s="421" t="s">
        <v>15</v>
      </c>
      <c r="B2567" s="422">
        <v>311000018</v>
      </c>
      <c r="C2567" s="423" t="s">
        <v>4048</v>
      </c>
      <c r="D2567" s="423" t="s">
        <v>4049</v>
      </c>
      <c r="E2567" s="423"/>
      <c r="F2567" s="424" t="s">
        <v>499</v>
      </c>
      <c r="G2567" s="425">
        <v>532</v>
      </c>
      <c r="H2567" s="425">
        <v>532</v>
      </c>
      <c r="I2567" s="425">
        <v>467.5</v>
      </c>
      <c r="J2567" s="425">
        <v>401</v>
      </c>
      <c r="K2567" s="425">
        <v>343</v>
      </c>
      <c r="L2567" s="441"/>
    </row>
    <row r="2568" s="392" customFormat="1" ht="30" customHeight="1" spans="1:12">
      <c r="A2568" s="421" t="s">
        <v>15</v>
      </c>
      <c r="B2568" s="422">
        <v>311000019</v>
      </c>
      <c r="C2568" s="423" t="s">
        <v>4050</v>
      </c>
      <c r="D2568" s="423" t="s">
        <v>4051</v>
      </c>
      <c r="E2568" s="423"/>
      <c r="F2568" s="424" t="s">
        <v>499</v>
      </c>
      <c r="G2568" s="478">
        <v>808.4</v>
      </c>
      <c r="H2568" s="478">
        <v>808.4</v>
      </c>
      <c r="I2568" s="478">
        <v>808.4</v>
      </c>
      <c r="J2568" s="478">
        <v>627</v>
      </c>
      <c r="K2568" s="478">
        <v>502</v>
      </c>
      <c r="L2568" s="441"/>
    </row>
    <row r="2569" s="392" customFormat="1" ht="30" customHeight="1" spans="1:12">
      <c r="A2569" s="421" t="s">
        <v>15</v>
      </c>
      <c r="B2569" s="422">
        <v>311000020</v>
      </c>
      <c r="C2569" s="423" t="s">
        <v>4052</v>
      </c>
      <c r="D2569" s="423" t="s">
        <v>4053</v>
      </c>
      <c r="E2569" s="423"/>
      <c r="F2569" s="424" t="s">
        <v>499</v>
      </c>
      <c r="G2569" s="478">
        <v>430</v>
      </c>
      <c r="H2569" s="478">
        <v>430</v>
      </c>
      <c r="I2569" s="478">
        <v>430</v>
      </c>
      <c r="J2569" s="478">
        <v>325</v>
      </c>
      <c r="K2569" s="478">
        <v>297</v>
      </c>
      <c r="L2569" s="441"/>
    </row>
    <row r="2570" s="392" customFormat="1" ht="30" customHeight="1" spans="1:12">
      <c r="A2570" s="421" t="s">
        <v>15</v>
      </c>
      <c r="B2570" s="422">
        <v>311000021</v>
      </c>
      <c r="C2570" s="423" t="s">
        <v>4054</v>
      </c>
      <c r="D2570" s="423"/>
      <c r="E2570" s="423"/>
      <c r="F2570" s="424" t="s">
        <v>499</v>
      </c>
      <c r="G2570" s="478">
        <v>255</v>
      </c>
      <c r="H2570" s="478">
        <v>255</v>
      </c>
      <c r="I2570" s="478">
        <v>255</v>
      </c>
      <c r="J2570" s="478">
        <v>192</v>
      </c>
      <c r="K2570" s="478">
        <v>165</v>
      </c>
      <c r="L2570" s="441"/>
    </row>
    <row r="2571" s="396" customFormat="1" ht="30" customHeight="1" spans="1:12">
      <c r="A2571" s="421" t="s">
        <v>284</v>
      </c>
      <c r="B2571" s="422">
        <v>311000022</v>
      </c>
      <c r="C2571" s="423" t="s">
        <v>4055</v>
      </c>
      <c r="D2571" s="423"/>
      <c r="E2571" s="423" t="s">
        <v>4056</v>
      </c>
      <c r="F2571" s="424" t="s">
        <v>23</v>
      </c>
      <c r="G2571" s="425">
        <v>532</v>
      </c>
      <c r="H2571" s="425">
        <v>532</v>
      </c>
      <c r="I2571" s="425">
        <v>467.5</v>
      </c>
      <c r="J2571" s="425">
        <v>379</v>
      </c>
      <c r="K2571" s="425">
        <v>338</v>
      </c>
      <c r="L2571" s="441"/>
    </row>
    <row r="2572" s="396" customFormat="1" ht="30" customHeight="1" spans="1:12">
      <c r="A2572" s="421" t="s">
        <v>284</v>
      </c>
      <c r="B2572" s="422">
        <v>311000023</v>
      </c>
      <c r="C2572" s="423" t="s">
        <v>4057</v>
      </c>
      <c r="D2572" s="423"/>
      <c r="E2572" s="423"/>
      <c r="F2572" s="424" t="s">
        <v>23</v>
      </c>
      <c r="G2572" s="425">
        <v>1063</v>
      </c>
      <c r="H2572" s="425">
        <v>1063</v>
      </c>
      <c r="I2572" s="425">
        <v>935</v>
      </c>
      <c r="J2572" s="425">
        <v>757</v>
      </c>
      <c r="K2572" s="425">
        <v>677</v>
      </c>
      <c r="L2572" s="441"/>
    </row>
    <row r="2573" s="392" customFormat="1" ht="30" customHeight="1" spans="1:12">
      <c r="A2573" s="421" t="s">
        <v>284</v>
      </c>
      <c r="B2573" s="422">
        <v>311000024</v>
      </c>
      <c r="C2573" s="423" t="s">
        <v>4058</v>
      </c>
      <c r="D2573" s="423"/>
      <c r="E2573" s="423"/>
      <c r="F2573" s="424" t="s">
        <v>23</v>
      </c>
      <c r="G2573" s="478">
        <v>298</v>
      </c>
      <c r="H2573" s="478">
        <v>298</v>
      </c>
      <c r="I2573" s="478">
        <v>298</v>
      </c>
      <c r="J2573" s="478">
        <v>261</v>
      </c>
      <c r="K2573" s="478">
        <v>242</v>
      </c>
      <c r="L2573" s="441"/>
    </row>
    <row r="2574" s="396" customFormat="1" ht="30" customHeight="1" spans="1:12">
      <c r="A2574" s="421" t="s">
        <v>284</v>
      </c>
      <c r="B2574" s="422">
        <v>311000025</v>
      </c>
      <c r="C2574" s="423" t="s">
        <v>4059</v>
      </c>
      <c r="D2574" s="423"/>
      <c r="E2574" s="423"/>
      <c r="F2574" s="424" t="s">
        <v>23</v>
      </c>
      <c r="G2574" s="425">
        <v>532</v>
      </c>
      <c r="H2574" s="425">
        <v>532</v>
      </c>
      <c r="I2574" s="425">
        <v>467.5</v>
      </c>
      <c r="J2574" s="425">
        <v>379</v>
      </c>
      <c r="K2574" s="425">
        <v>338</v>
      </c>
      <c r="L2574" s="441"/>
    </row>
    <row r="2575" s="396" customFormat="1" ht="72" customHeight="1" spans="1:12">
      <c r="A2575" s="428" t="s">
        <v>153</v>
      </c>
      <c r="B2575" s="422">
        <v>311000026</v>
      </c>
      <c r="C2575" s="423" t="s">
        <v>4060</v>
      </c>
      <c r="D2575" s="431" t="s">
        <v>4061</v>
      </c>
      <c r="E2575" s="423" t="s">
        <v>4062</v>
      </c>
      <c r="F2575" s="424" t="s">
        <v>23</v>
      </c>
      <c r="G2575" s="425">
        <v>1063</v>
      </c>
      <c r="H2575" s="425">
        <v>1063</v>
      </c>
      <c r="I2575" s="425">
        <v>935</v>
      </c>
      <c r="J2575" s="425">
        <v>757</v>
      </c>
      <c r="K2575" s="425">
        <v>677</v>
      </c>
      <c r="L2575" s="431" t="s">
        <v>4063</v>
      </c>
    </row>
    <row r="2576" s="396" customFormat="1" ht="30" customHeight="1" spans="1:12">
      <c r="A2576" s="421" t="s">
        <v>284</v>
      </c>
      <c r="B2576" s="422">
        <v>311000027</v>
      </c>
      <c r="C2576" s="423" t="s">
        <v>4064</v>
      </c>
      <c r="D2576" s="423" t="s">
        <v>3700</v>
      </c>
      <c r="E2576" s="423" t="s">
        <v>3818</v>
      </c>
      <c r="F2576" s="424" t="s">
        <v>23</v>
      </c>
      <c r="G2576" s="425">
        <v>319</v>
      </c>
      <c r="H2576" s="425">
        <v>319</v>
      </c>
      <c r="I2576" s="425">
        <v>280.5</v>
      </c>
      <c r="J2576" s="425">
        <v>227</v>
      </c>
      <c r="K2576" s="425">
        <v>203</v>
      </c>
      <c r="L2576" s="441"/>
    </row>
    <row r="2577" s="396" customFormat="1" ht="30" customHeight="1" spans="1:12">
      <c r="A2577" s="421" t="s">
        <v>284</v>
      </c>
      <c r="B2577" s="422">
        <v>311000028</v>
      </c>
      <c r="C2577" s="423" t="s">
        <v>4065</v>
      </c>
      <c r="D2577" s="423" t="s">
        <v>3700</v>
      </c>
      <c r="E2577" s="423" t="s">
        <v>3818</v>
      </c>
      <c r="F2577" s="424" t="s">
        <v>23</v>
      </c>
      <c r="G2577" s="425">
        <v>428</v>
      </c>
      <c r="H2577" s="425">
        <v>428</v>
      </c>
      <c r="I2577" s="425">
        <v>376</v>
      </c>
      <c r="J2577" s="425">
        <v>303</v>
      </c>
      <c r="K2577" s="425">
        <v>272</v>
      </c>
      <c r="L2577" s="441"/>
    </row>
    <row r="2578" s="396" customFormat="1" ht="30" customHeight="1" spans="1:12">
      <c r="A2578" s="421" t="s">
        <v>15</v>
      </c>
      <c r="B2578" s="422">
        <v>311000029</v>
      </c>
      <c r="C2578" s="423" t="s">
        <v>4066</v>
      </c>
      <c r="D2578" s="423"/>
      <c r="E2578" s="423"/>
      <c r="F2578" s="424" t="s">
        <v>23</v>
      </c>
      <c r="G2578" s="425">
        <v>21.5</v>
      </c>
      <c r="H2578" s="425">
        <v>21.5</v>
      </c>
      <c r="I2578" s="425">
        <v>18.5</v>
      </c>
      <c r="J2578" s="425">
        <v>16.2</v>
      </c>
      <c r="K2578" s="425">
        <v>13.9</v>
      </c>
      <c r="L2578" s="441"/>
    </row>
    <row r="2579" s="396" customFormat="1" ht="30" customHeight="1" spans="1:12">
      <c r="A2579" s="421" t="s">
        <v>15</v>
      </c>
      <c r="B2579" s="422">
        <v>311000030</v>
      </c>
      <c r="C2579" s="423" t="s">
        <v>4067</v>
      </c>
      <c r="D2579" s="423"/>
      <c r="E2579" s="423"/>
      <c r="F2579" s="424" t="s">
        <v>23</v>
      </c>
      <c r="G2579" s="425">
        <v>21.5</v>
      </c>
      <c r="H2579" s="425">
        <v>21.5</v>
      </c>
      <c r="I2579" s="425">
        <v>18.5</v>
      </c>
      <c r="J2579" s="425">
        <v>16.3</v>
      </c>
      <c r="K2579" s="425">
        <v>14.5</v>
      </c>
      <c r="L2579" s="441"/>
    </row>
    <row r="2580" s="392" customFormat="1" ht="30" customHeight="1" spans="1:12">
      <c r="A2580" s="421" t="s">
        <v>15</v>
      </c>
      <c r="B2580" s="422">
        <v>311000031</v>
      </c>
      <c r="C2580" s="423" t="s">
        <v>4068</v>
      </c>
      <c r="D2580" s="423"/>
      <c r="E2580" s="423"/>
      <c r="F2580" s="424" t="s">
        <v>23</v>
      </c>
      <c r="G2580" s="478">
        <v>19.6</v>
      </c>
      <c r="H2580" s="478">
        <v>19.6</v>
      </c>
      <c r="I2580" s="478">
        <v>19.6</v>
      </c>
      <c r="J2580" s="479">
        <v>17.4238061176471</v>
      </c>
      <c r="K2580" s="479">
        <v>12.4375</v>
      </c>
      <c r="L2580" s="441"/>
    </row>
    <row r="2581" s="392" customFormat="1" ht="30" customHeight="1" spans="1:12">
      <c r="A2581" s="421" t="s">
        <v>15</v>
      </c>
      <c r="B2581" s="422">
        <v>311000032</v>
      </c>
      <c r="C2581" s="423" t="s">
        <v>4069</v>
      </c>
      <c r="D2581" s="423"/>
      <c r="E2581" s="423"/>
      <c r="F2581" s="424" t="s">
        <v>23</v>
      </c>
      <c r="G2581" s="478">
        <v>34</v>
      </c>
      <c r="H2581" s="478">
        <v>34</v>
      </c>
      <c r="I2581" s="478">
        <v>34</v>
      </c>
      <c r="J2581" s="479">
        <v>30.8266666666667</v>
      </c>
      <c r="K2581" s="479">
        <v>28.3633333333333</v>
      </c>
      <c r="L2581" s="441"/>
    </row>
    <row r="2582" s="396" customFormat="1" ht="30" customHeight="1" spans="1:12">
      <c r="A2582" s="421" t="s">
        <v>15</v>
      </c>
      <c r="B2582" s="422">
        <v>311000033</v>
      </c>
      <c r="C2582" s="423" t="s">
        <v>4070</v>
      </c>
      <c r="D2582" s="423"/>
      <c r="E2582" s="423"/>
      <c r="F2582" s="424" t="s">
        <v>23</v>
      </c>
      <c r="G2582" s="425">
        <v>213</v>
      </c>
      <c r="H2582" s="425">
        <v>213</v>
      </c>
      <c r="I2582" s="425">
        <v>187</v>
      </c>
      <c r="J2582" s="425">
        <v>160</v>
      </c>
      <c r="K2582" s="425">
        <v>137</v>
      </c>
      <c r="L2582" s="441"/>
    </row>
    <row r="2583" s="392" customFormat="1" ht="30" customHeight="1" spans="1:12">
      <c r="A2583" s="421" t="s">
        <v>15</v>
      </c>
      <c r="B2583" s="422">
        <v>311000034</v>
      </c>
      <c r="C2583" s="423" t="s">
        <v>4071</v>
      </c>
      <c r="D2583" s="423" t="s">
        <v>4072</v>
      </c>
      <c r="E2583" s="423"/>
      <c r="F2583" s="424" t="s">
        <v>23</v>
      </c>
      <c r="G2583" s="478">
        <v>221.9</v>
      </c>
      <c r="H2583" s="478">
        <v>221.9</v>
      </c>
      <c r="I2583" s="478">
        <v>221.9</v>
      </c>
      <c r="J2583" s="478">
        <v>141</v>
      </c>
      <c r="K2583" s="478">
        <v>139</v>
      </c>
      <c r="L2583" s="441"/>
    </row>
    <row r="2584" s="392" customFormat="1" ht="30" customHeight="1" spans="1:12">
      <c r="A2584" s="421" t="s">
        <v>15</v>
      </c>
      <c r="B2584" s="422">
        <v>311000035</v>
      </c>
      <c r="C2584" s="423" t="s">
        <v>4073</v>
      </c>
      <c r="D2584" s="423" t="s">
        <v>4074</v>
      </c>
      <c r="E2584" s="423"/>
      <c r="F2584" s="424" t="s">
        <v>23</v>
      </c>
      <c r="G2584" s="478">
        <v>178.9</v>
      </c>
      <c r="H2584" s="478">
        <v>178.9</v>
      </c>
      <c r="I2584" s="478">
        <v>178.9</v>
      </c>
      <c r="J2584" s="478">
        <v>120</v>
      </c>
      <c r="K2584" s="478">
        <v>112</v>
      </c>
      <c r="L2584" s="441"/>
    </row>
    <row r="2585" s="392" customFormat="1" ht="30" customHeight="1" spans="1:12">
      <c r="A2585" s="421" t="s">
        <v>15</v>
      </c>
      <c r="B2585" s="422">
        <v>311000036</v>
      </c>
      <c r="C2585" s="423" t="s">
        <v>4075</v>
      </c>
      <c r="D2585" s="423"/>
      <c r="E2585" s="423"/>
      <c r="F2585" s="424" t="s">
        <v>23</v>
      </c>
      <c r="G2585" s="478">
        <v>62.8</v>
      </c>
      <c r="H2585" s="478">
        <v>62.8</v>
      </c>
      <c r="I2585" s="478">
        <v>62.8</v>
      </c>
      <c r="J2585" s="479">
        <v>41.7908233846154</v>
      </c>
      <c r="K2585" s="479">
        <v>35.7616666666667</v>
      </c>
      <c r="L2585" s="441"/>
    </row>
    <row r="2586" s="396" customFormat="1" ht="30" customHeight="1" spans="1:12">
      <c r="A2586" s="421" t="s">
        <v>15</v>
      </c>
      <c r="B2586" s="422">
        <v>311000037</v>
      </c>
      <c r="C2586" s="423" t="s">
        <v>4076</v>
      </c>
      <c r="D2586" s="423" t="s">
        <v>4077</v>
      </c>
      <c r="E2586" s="423"/>
      <c r="F2586" s="424" t="s">
        <v>23</v>
      </c>
      <c r="G2586" s="425">
        <v>139</v>
      </c>
      <c r="H2586" s="425">
        <v>139</v>
      </c>
      <c r="I2586" s="425">
        <v>122</v>
      </c>
      <c r="J2586" s="425">
        <v>104</v>
      </c>
      <c r="K2586" s="425">
        <v>89.7</v>
      </c>
      <c r="L2586" s="441"/>
    </row>
    <row r="2587" s="396" customFormat="1" ht="30" customHeight="1" spans="1:12">
      <c r="A2587" s="421" t="s">
        <v>15</v>
      </c>
      <c r="B2587" s="422">
        <v>311000038</v>
      </c>
      <c r="C2587" s="423" t="s">
        <v>4078</v>
      </c>
      <c r="D2587" s="423"/>
      <c r="E2587" s="423"/>
      <c r="F2587" s="424" t="s">
        <v>23</v>
      </c>
      <c r="G2587" s="425">
        <v>107</v>
      </c>
      <c r="H2587" s="425">
        <v>107</v>
      </c>
      <c r="I2587" s="425">
        <v>93.5</v>
      </c>
      <c r="J2587" s="425">
        <v>79.9</v>
      </c>
      <c r="K2587" s="425">
        <v>67.7</v>
      </c>
      <c r="L2587" s="441"/>
    </row>
    <row r="2588" s="396" customFormat="1" ht="30" customHeight="1" spans="1:12">
      <c r="A2588" s="421" t="s">
        <v>15</v>
      </c>
      <c r="B2588" s="422">
        <v>311000039</v>
      </c>
      <c r="C2588" s="423" t="s">
        <v>4079</v>
      </c>
      <c r="D2588" s="423" t="s">
        <v>4080</v>
      </c>
      <c r="E2588" s="423"/>
      <c r="F2588" s="424" t="s">
        <v>23</v>
      </c>
      <c r="G2588" s="425">
        <v>373</v>
      </c>
      <c r="H2588" s="425">
        <v>373</v>
      </c>
      <c r="I2588" s="425">
        <v>328</v>
      </c>
      <c r="J2588" s="425">
        <v>279</v>
      </c>
      <c r="K2588" s="425">
        <v>230</v>
      </c>
      <c r="L2588" s="441"/>
    </row>
    <row r="2589" s="392" customFormat="1" ht="30" customHeight="1" spans="1:12">
      <c r="A2589" s="421" t="s">
        <v>15</v>
      </c>
      <c r="B2589" s="422">
        <v>311000040</v>
      </c>
      <c r="C2589" s="423" t="s">
        <v>4081</v>
      </c>
      <c r="D2589" s="423" t="s">
        <v>4082</v>
      </c>
      <c r="E2589" s="423"/>
      <c r="F2589" s="424" t="s">
        <v>23</v>
      </c>
      <c r="G2589" s="425">
        <v>510</v>
      </c>
      <c r="H2589" s="425">
        <v>467.5</v>
      </c>
      <c r="I2589" s="425">
        <v>430</v>
      </c>
      <c r="J2589" s="425">
        <v>408</v>
      </c>
      <c r="K2589" s="425">
        <v>316</v>
      </c>
      <c r="L2589" s="441"/>
    </row>
    <row r="2590" s="396" customFormat="1" ht="30" customHeight="1" spans="1:12">
      <c r="A2590" s="421" t="s">
        <v>393</v>
      </c>
      <c r="B2590" s="422">
        <v>311000041</v>
      </c>
      <c r="C2590" s="423" t="s">
        <v>4083</v>
      </c>
      <c r="D2590" s="423"/>
      <c r="E2590" s="423" t="s">
        <v>4084</v>
      </c>
      <c r="F2590" s="424" t="s">
        <v>23</v>
      </c>
      <c r="G2590" s="425">
        <v>563</v>
      </c>
      <c r="H2590" s="425">
        <v>563</v>
      </c>
      <c r="I2590" s="425">
        <v>495</v>
      </c>
      <c r="J2590" s="425">
        <v>457</v>
      </c>
      <c r="K2590" s="425">
        <v>386</v>
      </c>
      <c r="L2590" s="441"/>
    </row>
    <row r="2591" s="392" customFormat="1" ht="129.75" customHeight="1" spans="1:12">
      <c r="A2591" s="421" t="s">
        <v>177</v>
      </c>
      <c r="B2591" s="422">
        <v>311000042</v>
      </c>
      <c r="C2591" s="423" t="s">
        <v>4085</v>
      </c>
      <c r="D2591" s="423" t="s">
        <v>4086</v>
      </c>
      <c r="E2591" s="423"/>
      <c r="F2591" s="424" t="s">
        <v>23</v>
      </c>
      <c r="G2591" s="478">
        <v>1200</v>
      </c>
      <c r="H2591" s="478">
        <v>1200</v>
      </c>
      <c r="I2591" s="478">
        <v>1200</v>
      </c>
      <c r="J2591" s="478">
        <v>1134</v>
      </c>
      <c r="K2591" s="478">
        <v>863</v>
      </c>
      <c r="L2591" s="441"/>
    </row>
    <row r="2592" s="392" customFormat="1" ht="115.5" customHeight="1" spans="1:12">
      <c r="A2592" s="421" t="s">
        <v>4087</v>
      </c>
      <c r="B2592" s="422">
        <v>311000043</v>
      </c>
      <c r="C2592" s="423" t="s">
        <v>4088</v>
      </c>
      <c r="D2592" s="423" t="s">
        <v>4089</v>
      </c>
      <c r="E2592" s="423" t="s">
        <v>59</v>
      </c>
      <c r="F2592" s="424" t="s">
        <v>98</v>
      </c>
      <c r="G2592" s="478">
        <v>50</v>
      </c>
      <c r="H2592" s="478">
        <v>50</v>
      </c>
      <c r="I2592" s="478">
        <v>50</v>
      </c>
      <c r="J2592" s="478">
        <v>43.2</v>
      </c>
      <c r="K2592" s="479">
        <v>37.2333333333333</v>
      </c>
      <c r="L2592" s="550" t="s">
        <v>3788</v>
      </c>
    </row>
    <row r="2593" s="392" customFormat="1" ht="270.75" customHeight="1" spans="1:16384">
      <c r="A2593" s="421" t="s">
        <v>4090</v>
      </c>
      <c r="B2593" s="422">
        <v>311000044</v>
      </c>
      <c r="C2593" s="423" t="s">
        <v>4091</v>
      </c>
      <c r="D2593" s="464" t="s">
        <v>4092</v>
      </c>
      <c r="E2593" s="423" t="s">
        <v>4093</v>
      </c>
      <c r="F2593" s="424" t="s">
        <v>4094</v>
      </c>
      <c r="G2593" s="478">
        <v>221</v>
      </c>
      <c r="H2593" s="478">
        <v>221</v>
      </c>
      <c r="I2593" s="478">
        <v>221</v>
      </c>
      <c r="J2593" s="478">
        <v>197</v>
      </c>
      <c r="K2593" s="478">
        <v>169</v>
      </c>
      <c r="L2593" s="550" t="s">
        <v>3788</v>
      </c>
      <c r="XEW2593" s="515"/>
      <c r="XEX2593" s="515"/>
      <c r="XEY2593" s="515"/>
      <c r="XEZ2593" s="515"/>
      <c r="XFA2593" s="515"/>
      <c r="XFB2593" s="515"/>
      <c r="XFC2593" s="515"/>
      <c r="XFD2593" s="515"/>
    </row>
    <row r="2594" s="396" customFormat="1" ht="82.5" customHeight="1" spans="1:16384">
      <c r="A2594" s="428" t="s">
        <v>4095</v>
      </c>
      <c r="B2594" s="426">
        <v>311000045</v>
      </c>
      <c r="C2594" s="544" t="s">
        <v>4096</v>
      </c>
      <c r="D2594" s="427" t="s">
        <v>4097</v>
      </c>
      <c r="E2594" s="427"/>
      <c r="F2594" s="428" t="s">
        <v>23</v>
      </c>
      <c r="G2594" s="480">
        <v>170.62893081761</v>
      </c>
      <c r="H2594" s="529">
        <v>170.62893081761</v>
      </c>
      <c r="I2594" s="480">
        <v>170.62893081761</v>
      </c>
      <c r="J2594" s="480">
        <v>148.075471698113</v>
      </c>
      <c r="K2594" s="480">
        <v>125.570230607966</v>
      </c>
      <c r="L2594" s="550" t="s">
        <v>3788</v>
      </c>
      <c r="XEW2594" s="551"/>
      <c r="XEX2594" s="551"/>
      <c r="XEY2594" s="551"/>
      <c r="XEZ2594" s="551"/>
      <c r="XFA2594" s="551"/>
      <c r="XFB2594" s="551"/>
      <c r="XFC2594" s="551"/>
      <c r="XFD2594" s="551"/>
    </row>
    <row r="2595" s="392" customFormat="1" ht="30" customHeight="1" spans="1:12">
      <c r="A2595" s="421" t="s">
        <v>15</v>
      </c>
      <c r="B2595" s="422">
        <v>3111</v>
      </c>
      <c r="C2595" s="423" t="s">
        <v>4098</v>
      </c>
      <c r="D2595" s="423"/>
      <c r="E2595" s="423"/>
      <c r="F2595" s="424"/>
      <c r="G2595" s="478"/>
      <c r="H2595" s="478"/>
      <c r="I2595" s="478"/>
      <c r="J2595" s="478"/>
      <c r="K2595" s="478"/>
      <c r="L2595" s="441"/>
    </row>
    <row r="2596" s="392" customFormat="1" ht="30" customHeight="1" spans="1:12">
      <c r="A2596" s="421" t="s">
        <v>15</v>
      </c>
      <c r="B2596" s="422">
        <v>311100001</v>
      </c>
      <c r="C2596" s="423" t="s">
        <v>4099</v>
      </c>
      <c r="D2596" s="423"/>
      <c r="E2596" s="423" t="s">
        <v>4100</v>
      </c>
      <c r="F2596" s="424" t="s">
        <v>23</v>
      </c>
      <c r="G2596" s="478">
        <v>50.3</v>
      </c>
      <c r="H2596" s="478">
        <v>50.3</v>
      </c>
      <c r="I2596" s="478">
        <v>50.3</v>
      </c>
      <c r="J2596" s="479">
        <v>38.44</v>
      </c>
      <c r="K2596" s="479">
        <v>30.6566666666667</v>
      </c>
      <c r="L2596" s="441"/>
    </row>
    <row r="2597" s="396" customFormat="1" ht="30" customHeight="1" spans="1:12">
      <c r="A2597" s="421" t="s">
        <v>15</v>
      </c>
      <c r="B2597" s="422">
        <v>311100002</v>
      </c>
      <c r="C2597" s="423" t="s">
        <v>4101</v>
      </c>
      <c r="D2597" s="423"/>
      <c r="E2597" s="423"/>
      <c r="F2597" s="424" t="s">
        <v>23</v>
      </c>
      <c r="G2597" s="425">
        <v>107</v>
      </c>
      <c r="H2597" s="425">
        <v>107</v>
      </c>
      <c r="I2597" s="425">
        <v>93.5</v>
      </c>
      <c r="J2597" s="425">
        <v>82.6</v>
      </c>
      <c r="K2597" s="425">
        <v>69.8</v>
      </c>
      <c r="L2597" s="441"/>
    </row>
    <row r="2598" s="392" customFormat="1" ht="30" customHeight="1" spans="1:12">
      <c r="A2598" s="421" t="s">
        <v>15</v>
      </c>
      <c r="B2598" s="422">
        <v>311100003</v>
      </c>
      <c r="C2598" s="423" t="s">
        <v>4102</v>
      </c>
      <c r="D2598" s="423" t="s">
        <v>4103</v>
      </c>
      <c r="E2598" s="423"/>
      <c r="F2598" s="424" t="s">
        <v>23</v>
      </c>
      <c r="G2598" s="478">
        <v>47.6</v>
      </c>
      <c r="H2598" s="478">
        <v>47.6</v>
      </c>
      <c r="I2598" s="478">
        <v>47.6</v>
      </c>
      <c r="J2598" s="480">
        <v>32.9633333333333</v>
      </c>
      <c r="K2598" s="479">
        <v>30.1183333333333</v>
      </c>
      <c r="L2598" s="441"/>
    </row>
    <row r="2599" s="392" customFormat="1" ht="30" customHeight="1" spans="1:12">
      <c r="A2599" s="421" t="s">
        <v>15</v>
      </c>
      <c r="B2599" s="422">
        <v>311100004</v>
      </c>
      <c r="C2599" s="423" t="s">
        <v>4104</v>
      </c>
      <c r="D2599" s="423"/>
      <c r="E2599" s="423"/>
      <c r="F2599" s="424" t="s">
        <v>23</v>
      </c>
      <c r="G2599" s="478">
        <v>102</v>
      </c>
      <c r="H2599" s="478">
        <v>102</v>
      </c>
      <c r="I2599" s="478">
        <v>102</v>
      </c>
      <c r="J2599" s="479">
        <v>90.8133333333333</v>
      </c>
      <c r="K2599" s="480">
        <v>74.005</v>
      </c>
      <c r="L2599" s="441" t="s">
        <v>4105</v>
      </c>
    </row>
    <row r="2600" s="392" customFormat="1" ht="30" customHeight="1" spans="1:12">
      <c r="A2600" s="421" t="s">
        <v>15</v>
      </c>
      <c r="B2600" s="422">
        <v>311100005</v>
      </c>
      <c r="C2600" s="423" t="s">
        <v>4106</v>
      </c>
      <c r="D2600" s="423" t="s">
        <v>4107</v>
      </c>
      <c r="E2600" s="423"/>
      <c r="F2600" s="424" t="s">
        <v>23</v>
      </c>
      <c r="G2600" s="478">
        <v>128</v>
      </c>
      <c r="H2600" s="478">
        <v>128</v>
      </c>
      <c r="I2600" s="478">
        <v>128</v>
      </c>
      <c r="J2600" s="478">
        <v>113</v>
      </c>
      <c r="K2600" s="479">
        <v>92.7133333333333</v>
      </c>
      <c r="L2600" s="441"/>
    </row>
    <row r="2601" s="396" customFormat="1" ht="30" customHeight="1" spans="1:12">
      <c r="A2601" s="421" t="s">
        <v>393</v>
      </c>
      <c r="B2601" s="422">
        <v>311100006</v>
      </c>
      <c r="C2601" s="423" t="s">
        <v>4108</v>
      </c>
      <c r="D2601" s="423" t="s">
        <v>4109</v>
      </c>
      <c r="E2601" s="423"/>
      <c r="F2601" s="424" t="s">
        <v>23</v>
      </c>
      <c r="G2601" s="425">
        <v>160</v>
      </c>
      <c r="H2601" s="425">
        <v>160</v>
      </c>
      <c r="I2601" s="425">
        <v>141</v>
      </c>
      <c r="J2601" s="425">
        <v>122</v>
      </c>
      <c r="K2601" s="425">
        <v>103</v>
      </c>
      <c r="L2601" s="441"/>
    </row>
    <row r="2602" s="392" customFormat="1" ht="30" customHeight="1" spans="1:12">
      <c r="A2602" s="421" t="s">
        <v>15</v>
      </c>
      <c r="B2602" s="422">
        <v>311100008</v>
      </c>
      <c r="C2602" s="423" t="s">
        <v>4110</v>
      </c>
      <c r="D2602" s="423" t="s">
        <v>4111</v>
      </c>
      <c r="E2602" s="423" t="s">
        <v>179</v>
      </c>
      <c r="F2602" s="424" t="s">
        <v>23</v>
      </c>
      <c r="G2602" s="478">
        <v>36.4</v>
      </c>
      <c r="H2602" s="478">
        <v>36.4</v>
      </c>
      <c r="I2602" s="478">
        <v>36.4</v>
      </c>
      <c r="J2602" s="479">
        <v>29.5866666666667</v>
      </c>
      <c r="K2602" s="479">
        <v>22.9416666666667</v>
      </c>
      <c r="L2602" s="441"/>
    </row>
    <row r="2603" s="392" customFormat="1" ht="30" customHeight="1" spans="1:12">
      <c r="A2603" s="421" t="s">
        <v>15</v>
      </c>
      <c r="B2603" s="422">
        <v>311100009</v>
      </c>
      <c r="C2603" s="423" t="s">
        <v>4112</v>
      </c>
      <c r="D2603" s="423"/>
      <c r="E2603" s="423"/>
      <c r="F2603" s="424" t="s">
        <v>23</v>
      </c>
      <c r="G2603" s="478">
        <v>32.9</v>
      </c>
      <c r="H2603" s="478">
        <v>32.9</v>
      </c>
      <c r="I2603" s="478">
        <v>32.9</v>
      </c>
      <c r="J2603" s="479">
        <v>27.4533333333333</v>
      </c>
      <c r="K2603" s="479">
        <v>21.0583333333333</v>
      </c>
      <c r="L2603" s="441"/>
    </row>
    <row r="2604" s="396" customFormat="1" ht="30" customHeight="1" spans="1:12">
      <c r="A2604" s="421" t="s">
        <v>15</v>
      </c>
      <c r="B2604" s="422">
        <v>311100010</v>
      </c>
      <c r="C2604" s="423" t="s">
        <v>4113</v>
      </c>
      <c r="D2604" s="423"/>
      <c r="E2604" s="423"/>
      <c r="F2604" s="424" t="s">
        <v>23</v>
      </c>
      <c r="G2604" s="425">
        <v>107</v>
      </c>
      <c r="H2604" s="425">
        <v>107</v>
      </c>
      <c r="I2604" s="425">
        <v>93.5</v>
      </c>
      <c r="J2604" s="425">
        <v>82.6</v>
      </c>
      <c r="K2604" s="425">
        <v>69.8</v>
      </c>
      <c r="L2604" s="441"/>
    </row>
    <row r="2605" s="392" customFormat="1" ht="30" customHeight="1" spans="1:12">
      <c r="A2605" s="421" t="s">
        <v>284</v>
      </c>
      <c r="B2605" s="422">
        <v>311100011</v>
      </c>
      <c r="C2605" s="423" t="s">
        <v>4114</v>
      </c>
      <c r="D2605" s="423"/>
      <c r="E2605" s="423"/>
      <c r="F2605" s="424" t="s">
        <v>23</v>
      </c>
      <c r="G2605" s="478">
        <v>68</v>
      </c>
      <c r="H2605" s="478">
        <v>68</v>
      </c>
      <c r="I2605" s="478">
        <v>68</v>
      </c>
      <c r="J2605" s="480">
        <v>58.04</v>
      </c>
      <c r="K2605" s="479">
        <v>49.6366666666667</v>
      </c>
      <c r="L2605" s="441"/>
    </row>
    <row r="2606" s="392" customFormat="1" ht="30" customHeight="1" spans="1:12">
      <c r="A2606" s="421" t="s">
        <v>284</v>
      </c>
      <c r="B2606" s="422">
        <v>311100012</v>
      </c>
      <c r="C2606" s="423" t="s">
        <v>4115</v>
      </c>
      <c r="D2606" s="423"/>
      <c r="E2606" s="423"/>
      <c r="F2606" s="424" t="s">
        <v>23</v>
      </c>
      <c r="G2606" s="478">
        <v>128</v>
      </c>
      <c r="H2606" s="478">
        <v>128</v>
      </c>
      <c r="I2606" s="478">
        <v>128</v>
      </c>
      <c r="J2606" s="478">
        <v>109</v>
      </c>
      <c r="K2606" s="479">
        <v>93.2383333333333</v>
      </c>
      <c r="L2606" s="441"/>
    </row>
    <row r="2607" s="392" customFormat="1" ht="30" customHeight="1" spans="1:12">
      <c r="A2607" s="421" t="s">
        <v>15</v>
      </c>
      <c r="B2607" s="422">
        <v>311100013</v>
      </c>
      <c r="C2607" s="423" t="s">
        <v>4116</v>
      </c>
      <c r="D2607" s="423"/>
      <c r="E2607" s="423"/>
      <c r="F2607" s="424" t="s">
        <v>23</v>
      </c>
      <c r="G2607" s="478">
        <v>111</v>
      </c>
      <c r="H2607" s="478">
        <v>111</v>
      </c>
      <c r="I2607" s="478">
        <v>111</v>
      </c>
      <c r="J2607" s="479">
        <v>68.8833333333333</v>
      </c>
      <c r="K2607" s="479">
        <v>68.8833333333333</v>
      </c>
      <c r="L2607" s="441"/>
    </row>
    <row r="2608" s="396" customFormat="1" ht="30" customHeight="1" spans="1:12">
      <c r="A2608" s="421" t="s">
        <v>261</v>
      </c>
      <c r="B2608" s="422">
        <v>3111000131</v>
      </c>
      <c r="C2608" s="423" t="s">
        <v>4117</v>
      </c>
      <c r="D2608" s="423"/>
      <c r="E2608" s="423" t="s">
        <v>938</v>
      </c>
      <c r="F2608" s="424" t="s">
        <v>579</v>
      </c>
      <c r="G2608" s="425">
        <v>21.5</v>
      </c>
      <c r="H2608" s="425">
        <v>21.5</v>
      </c>
      <c r="I2608" s="425">
        <v>18.5</v>
      </c>
      <c r="J2608" s="425">
        <v>16.1</v>
      </c>
      <c r="K2608" s="425">
        <v>13.9</v>
      </c>
      <c r="L2608" s="441"/>
    </row>
    <row r="2609" s="396" customFormat="1" ht="30" customHeight="1" spans="1:12">
      <c r="A2609" s="421" t="s">
        <v>15</v>
      </c>
      <c r="B2609" s="422">
        <v>311100014</v>
      </c>
      <c r="C2609" s="423" t="s">
        <v>4118</v>
      </c>
      <c r="D2609" s="423"/>
      <c r="E2609" s="423"/>
      <c r="F2609" s="424" t="s">
        <v>23</v>
      </c>
      <c r="G2609" s="425">
        <v>54</v>
      </c>
      <c r="H2609" s="425">
        <v>54</v>
      </c>
      <c r="I2609" s="425">
        <v>47</v>
      </c>
      <c r="J2609" s="425">
        <v>41.4</v>
      </c>
      <c r="K2609" s="425">
        <v>35</v>
      </c>
      <c r="L2609" s="441"/>
    </row>
    <row r="2610" s="396" customFormat="1" ht="30" customHeight="1" spans="1:12">
      <c r="A2610" s="421" t="s">
        <v>15</v>
      </c>
      <c r="B2610" s="422">
        <v>311100015</v>
      </c>
      <c r="C2610" s="423" t="s">
        <v>4119</v>
      </c>
      <c r="D2610" s="423"/>
      <c r="E2610" s="423"/>
      <c r="F2610" s="424" t="s">
        <v>23</v>
      </c>
      <c r="G2610" s="425">
        <v>21.5</v>
      </c>
      <c r="H2610" s="425">
        <v>21.5</v>
      </c>
      <c r="I2610" s="425">
        <v>18.5</v>
      </c>
      <c r="J2610" s="425">
        <v>16.5</v>
      </c>
      <c r="K2610" s="425">
        <v>13.9</v>
      </c>
      <c r="L2610" s="441"/>
    </row>
    <row r="2611" s="396" customFormat="1" ht="30" customHeight="1" spans="1:12">
      <c r="A2611" s="421" t="s">
        <v>15</v>
      </c>
      <c r="B2611" s="422">
        <v>311100016</v>
      </c>
      <c r="C2611" s="423" t="s">
        <v>4120</v>
      </c>
      <c r="D2611" s="423"/>
      <c r="E2611" s="423"/>
      <c r="F2611" s="424" t="s">
        <v>23</v>
      </c>
      <c r="G2611" s="425">
        <v>32.5</v>
      </c>
      <c r="H2611" s="425">
        <v>32.5</v>
      </c>
      <c r="I2611" s="425">
        <v>28.5</v>
      </c>
      <c r="J2611" s="425">
        <v>24.8</v>
      </c>
      <c r="K2611" s="425">
        <v>20.9</v>
      </c>
      <c r="L2611" s="441"/>
    </row>
    <row r="2612" s="392" customFormat="1" ht="30" customHeight="1" spans="1:12">
      <c r="A2612" s="421" t="s">
        <v>284</v>
      </c>
      <c r="B2612" s="422">
        <v>311100017</v>
      </c>
      <c r="C2612" s="423" t="s">
        <v>4121</v>
      </c>
      <c r="D2612" s="423" t="s">
        <v>4122</v>
      </c>
      <c r="E2612" s="423"/>
      <c r="F2612" s="424" t="s">
        <v>23</v>
      </c>
      <c r="G2612" s="478">
        <v>101.6</v>
      </c>
      <c r="H2612" s="478">
        <v>101.6</v>
      </c>
      <c r="I2612" s="478">
        <v>101.6</v>
      </c>
      <c r="J2612" s="480">
        <v>75.03</v>
      </c>
      <c r="K2612" s="479">
        <v>64.0766666666667</v>
      </c>
      <c r="L2612" s="441"/>
    </row>
    <row r="2613" s="396" customFormat="1" ht="30" customHeight="1" spans="1:12">
      <c r="A2613" s="421" t="s">
        <v>15</v>
      </c>
      <c r="B2613" s="422">
        <v>311100018</v>
      </c>
      <c r="C2613" s="423" t="s">
        <v>4123</v>
      </c>
      <c r="D2613" s="423"/>
      <c r="E2613" s="423" t="s">
        <v>4124</v>
      </c>
      <c r="F2613" s="424" t="s">
        <v>23</v>
      </c>
      <c r="G2613" s="425">
        <v>85</v>
      </c>
      <c r="H2613" s="425">
        <v>85</v>
      </c>
      <c r="I2613" s="425">
        <v>74.5</v>
      </c>
      <c r="J2613" s="425">
        <v>65.3</v>
      </c>
      <c r="K2613" s="425">
        <v>53.1</v>
      </c>
      <c r="L2613" s="441"/>
    </row>
    <row r="2614" s="392" customFormat="1" ht="30" customHeight="1" spans="1:12">
      <c r="A2614" s="421" t="s">
        <v>261</v>
      </c>
      <c r="B2614" s="422">
        <v>311100019</v>
      </c>
      <c r="C2614" s="423" t="s">
        <v>4125</v>
      </c>
      <c r="D2614" s="423" t="s">
        <v>4126</v>
      </c>
      <c r="E2614" s="423" t="s">
        <v>4127</v>
      </c>
      <c r="F2614" s="424" t="s">
        <v>23</v>
      </c>
      <c r="G2614" s="478">
        <v>298</v>
      </c>
      <c r="H2614" s="478">
        <v>298</v>
      </c>
      <c r="I2614" s="478">
        <v>298</v>
      </c>
      <c r="J2614" s="478">
        <v>264</v>
      </c>
      <c r="K2614" s="478">
        <v>220</v>
      </c>
      <c r="L2614" s="441"/>
    </row>
    <row r="2615" s="392" customFormat="1" ht="102.75" customHeight="1" spans="1:12">
      <c r="A2615" s="421" t="s">
        <v>177</v>
      </c>
      <c r="B2615" s="422">
        <v>311100020</v>
      </c>
      <c r="C2615" s="423" t="s">
        <v>4128</v>
      </c>
      <c r="D2615" s="423" t="s">
        <v>4129</v>
      </c>
      <c r="E2615" s="423"/>
      <c r="F2615" s="424" t="s">
        <v>23</v>
      </c>
      <c r="G2615" s="478">
        <v>90</v>
      </c>
      <c r="H2615" s="478">
        <v>90</v>
      </c>
      <c r="I2615" s="478">
        <v>90</v>
      </c>
      <c r="J2615" s="479">
        <v>83.4333333333333</v>
      </c>
      <c r="K2615" s="479">
        <v>63.8166666666667</v>
      </c>
      <c r="L2615" s="441"/>
    </row>
    <row r="2616" s="396" customFormat="1" ht="30" customHeight="1" spans="1:12">
      <c r="A2616" s="421" t="s">
        <v>229</v>
      </c>
      <c r="B2616" s="422" t="s">
        <v>4130</v>
      </c>
      <c r="C2616" s="423" t="s">
        <v>4131</v>
      </c>
      <c r="D2616" s="423"/>
      <c r="E2616" s="423"/>
      <c r="F2616" s="424" t="s">
        <v>23</v>
      </c>
      <c r="G2616" s="425">
        <v>100</v>
      </c>
      <c r="H2616" s="425">
        <v>100</v>
      </c>
      <c r="I2616" s="425">
        <v>88</v>
      </c>
      <c r="J2616" s="425">
        <v>72.1</v>
      </c>
      <c r="K2616" s="425">
        <v>63.1</v>
      </c>
      <c r="L2616" s="441"/>
    </row>
    <row r="2617" s="392" customFormat="1" ht="30" customHeight="1" spans="1:12">
      <c r="A2617" s="421" t="s">
        <v>4132</v>
      </c>
      <c r="B2617" s="422">
        <v>3112</v>
      </c>
      <c r="C2617" s="423" t="s">
        <v>4133</v>
      </c>
      <c r="D2617" s="423"/>
      <c r="E2617" s="423"/>
      <c r="F2617" s="424"/>
      <c r="G2617" s="526"/>
      <c r="H2617" s="526"/>
      <c r="I2617" s="526"/>
      <c r="J2617" s="526"/>
      <c r="K2617" s="526"/>
      <c r="L2617" s="441"/>
    </row>
    <row r="2618" s="392" customFormat="1" ht="30" customHeight="1" spans="1:12">
      <c r="A2618" s="421" t="s">
        <v>174</v>
      </c>
      <c r="B2618" s="422">
        <v>311201</v>
      </c>
      <c r="C2618" s="423" t="s">
        <v>4134</v>
      </c>
      <c r="D2618" s="423"/>
      <c r="E2618" s="423"/>
      <c r="F2618" s="424"/>
      <c r="G2618" s="425"/>
      <c r="H2618" s="425"/>
      <c r="I2618" s="425"/>
      <c r="J2618" s="425"/>
      <c r="K2618" s="425"/>
      <c r="L2618" s="441"/>
    </row>
    <row r="2619" s="392" customFormat="1" ht="30" customHeight="1" spans="1:12">
      <c r="A2619" s="421" t="s">
        <v>15</v>
      </c>
      <c r="B2619" s="422">
        <v>311201001</v>
      </c>
      <c r="C2619" s="423" t="s">
        <v>4135</v>
      </c>
      <c r="D2619" s="423" t="s">
        <v>4136</v>
      </c>
      <c r="E2619" s="423"/>
      <c r="F2619" s="424" t="s">
        <v>457</v>
      </c>
      <c r="G2619" s="478">
        <v>24.3</v>
      </c>
      <c r="H2619" s="478">
        <v>24.3</v>
      </c>
      <c r="I2619" s="478">
        <v>24.3</v>
      </c>
      <c r="J2619" s="479">
        <v>22.2233333333333</v>
      </c>
      <c r="K2619" s="479">
        <v>14.83625</v>
      </c>
      <c r="L2619" s="441"/>
    </row>
    <row r="2620" s="392" customFormat="1" ht="30" customHeight="1" spans="1:12">
      <c r="A2620" s="421" t="s">
        <v>15</v>
      </c>
      <c r="B2620" s="422">
        <v>311201002</v>
      </c>
      <c r="C2620" s="423" t="s">
        <v>4137</v>
      </c>
      <c r="D2620" s="423"/>
      <c r="E2620" s="423"/>
      <c r="F2620" s="424" t="s">
        <v>23</v>
      </c>
      <c r="G2620" s="478">
        <v>23</v>
      </c>
      <c r="H2620" s="478">
        <v>23</v>
      </c>
      <c r="I2620" s="478">
        <v>23</v>
      </c>
      <c r="J2620" s="479">
        <v>17.8333333333333</v>
      </c>
      <c r="K2620" s="479">
        <v>14.6675</v>
      </c>
      <c r="L2620" s="441"/>
    </row>
    <row r="2621" s="392" customFormat="1" ht="30" customHeight="1" spans="1:12">
      <c r="A2621" s="421" t="s">
        <v>15</v>
      </c>
      <c r="B2621" s="422">
        <v>311201003</v>
      </c>
      <c r="C2621" s="423" t="s">
        <v>4138</v>
      </c>
      <c r="D2621" s="423" t="s">
        <v>4139</v>
      </c>
      <c r="E2621" s="423"/>
      <c r="F2621" s="424" t="s">
        <v>4140</v>
      </c>
      <c r="G2621" s="478">
        <v>11.7</v>
      </c>
      <c r="H2621" s="478">
        <v>11.7</v>
      </c>
      <c r="I2621" s="478">
        <v>11.7</v>
      </c>
      <c r="J2621" s="479">
        <v>9.64333333333333</v>
      </c>
      <c r="K2621" s="479">
        <v>7.325</v>
      </c>
      <c r="L2621" s="441"/>
    </row>
    <row r="2622" s="392" customFormat="1" ht="30" customHeight="1" spans="1:12">
      <c r="A2622" s="421" t="s">
        <v>15</v>
      </c>
      <c r="B2622" s="422">
        <v>311201004</v>
      </c>
      <c r="C2622" s="423" t="s">
        <v>4141</v>
      </c>
      <c r="D2622" s="423"/>
      <c r="E2622" s="423"/>
      <c r="F2622" s="424" t="s">
        <v>23</v>
      </c>
      <c r="G2622" s="478">
        <v>25.5</v>
      </c>
      <c r="H2622" s="478">
        <v>25.5</v>
      </c>
      <c r="I2622" s="478">
        <v>25.5</v>
      </c>
      <c r="J2622" s="479">
        <v>17.43</v>
      </c>
      <c r="K2622" s="480">
        <v>16.0042857142857</v>
      </c>
      <c r="L2622" s="441"/>
    </row>
    <row r="2623" s="392" customFormat="1" ht="30" customHeight="1" spans="1:12">
      <c r="A2623" s="421" t="s">
        <v>284</v>
      </c>
      <c r="B2623" s="422">
        <v>3112010041</v>
      </c>
      <c r="C2623" s="423" t="s">
        <v>4142</v>
      </c>
      <c r="D2623" s="423"/>
      <c r="E2623" s="423"/>
      <c r="F2623" s="424" t="s">
        <v>23</v>
      </c>
      <c r="G2623" s="478">
        <v>68.8</v>
      </c>
      <c r="H2623" s="478">
        <v>68.8</v>
      </c>
      <c r="I2623" s="478">
        <v>68.8</v>
      </c>
      <c r="J2623" s="479">
        <v>49.35</v>
      </c>
      <c r="K2623" s="479">
        <v>38.91</v>
      </c>
      <c r="L2623" s="441"/>
    </row>
    <row r="2624" s="392" customFormat="1" ht="30" customHeight="1" spans="1:12">
      <c r="A2624" s="421" t="s">
        <v>174</v>
      </c>
      <c r="B2624" s="422">
        <v>311201005</v>
      </c>
      <c r="C2624" s="423" t="s">
        <v>4143</v>
      </c>
      <c r="D2624" s="423"/>
      <c r="E2624" s="423"/>
      <c r="F2624" s="424" t="s">
        <v>23</v>
      </c>
      <c r="G2624" s="478">
        <v>17</v>
      </c>
      <c r="H2624" s="478">
        <v>17</v>
      </c>
      <c r="I2624" s="478">
        <v>17</v>
      </c>
      <c r="J2624" s="479">
        <v>16.65</v>
      </c>
      <c r="K2624" s="479">
        <v>14.17375</v>
      </c>
      <c r="L2624" s="441"/>
    </row>
    <row r="2625" s="392" customFormat="1" ht="30" customHeight="1" spans="1:12">
      <c r="A2625" s="421" t="s">
        <v>174</v>
      </c>
      <c r="B2625" s="422">
        <v>311201006</v>
      </c>
      <c r="C2625" s="423" t="s">
        <v>4144</v>
      </c>
      <c r="D2625" s="423"/>
      <c r="E2625" s="423" t="s">
        <v>2613</v>
      </c>
      <c r="F2625" s="424" t="s">
        <v>23</v>
      </c>
      <c r="G2625" s="478">
        <v>13</v>
      </c>
      <c r="H2625" s="478">
        <v>13</v>
      </c>
      <c r="I2625" s="478">
        <v>13</v>
      </c>
      <c r="J2625" s="479">
        <v>12.7833333333333</v>
      </c>
      <c r="K2625" s="479">
        <v>10.4975</v>
      </c>
      <c r="L2625" s="441"/>
    </row>
    <row r="2626" s="392" customFormat="1" ht="30" customHeight="1" spans="1:12">
      <c r="A2626" s="421" t="s">
        <v>15</v>
      </c>
      <c r="B2626" s="422">
        <v>311201007</v>
      </c>
      <c r="C2626" s="423" t="s">
        <v>4145</v>
      </c>
      <c r="D2626" s="423" t="s">
        <v>4146</v>
      </c>
      <c r="E2626" s="423"/>
      <c r="F2626" s="424" t="s">
        <v>23</v>
      </c>
      <c r="G2626" s="478">
        <v>43</v>
      </c>
      <c r="H2626" s="478">
        <v>43</v>
      </c>
      <c r="I2626" s="478">
        <v>43</v>
      </c>
      <c r="J2626" s="479">
        <v>40.3833333333333</v>
      </c>
      <c r="K2626" s="479">
        <v>32.8525</v>
      </c>
      <c r="L2626" s="441"/>
    </row>
    <row r="2627" s="392" customFormat="1" ht="30" customHeight="1" spans="1:12">
      <c r="A2627" s="421" t="s">
        <v>393</v>
      </c>
      <c r="B2627" s="422">
        <v>311201008</v>
      </c>
      <c r="C2627" s="423" t="s">
        <v>4147</v>
      </c>
      <c r="D2627" s="423" t="s">
        <v>4148</v>
      </c>
      <c r="E2627" s="423"/>
      <c r="F2627" s="424" t="s">
        <v>23</v>
      </c>
      <c r="G2627" s="478">
        <v>54</v>
      </c>
      <c r="H2627" s="478">
        <v>54</v>
      </c>
      <c r="I2627" s="478">
        <v>54</v>
      </c>
      <c r="J2627" s="479">
        <v>34.6866666666667</v>
      </c>
      <c r="K2627" s="479">
        <v>29.61375</v>
      </c>
      <c r="L2627" s="441"/>
    </row>
    <row r="2628" s="392" customFormat="1" ht="30" customHeight="1" spans="1:12">
      <c r="A2628" s="421" t="s">
        <v>15</v>
      </c>
      <c r="B2628" s="422">
        <v>311201009</v>
      </c>
      <c r="C2628" s="423" t="s">
        <v>4149</v>
      </c>
      <c r="D2628" s="423" t="s">
        <v>4150</v>
      </c>
      <c r="E2628" s="423"/>
      <c r="F2628" s="424" t="s">
        <v>23</v>
      </c>
      <c r="G2628" s="478">
        <v>17</v>
      </c>
      <c r="H2628" s="478">
        <v>17</v>
      </c>
      <c r="I2628" s="478">
        <v>17</v>
      </c>
      <c r="J2628" s="479">
        <v>16.15</v>
      </c>
      <c r="K2628" s="479">
        <v>13.42375</v>
      </c>
      <c r="L2628" s="441"/>
    </row>
    <row r="2629" s="392" customFormat="1" ht="30" customHeight="1" spans="1:12">
      <c r="A2629" s="421" t="s">
        <v>15</v>
      </c>
      <c r="B2629" s="422">
        <v>311201010</v>
      </c>
      <c r="C2629" s="423" t="s">
        <v>4151</v>
      </c>
      <c r="D2629" s="423" t="s">
        <v>4152</v>
      </c>
      <c r="E2629" s="423"/>
      <c r="F2629" s="424" t="s">
        <v>23</v>
      </c>
      <c r="G2629" s="478">
        <v>17</v>
      </c>
      <c r="H2629" s="478">
        <v>17</v>
      </c>
      <c r="I2629" s="478">
        <v>17</v>
      </c>
      <c r="J2629" s="479">
        <v>16.0966666666667</v>
      </c>
      <c r="K2629" s="479">
        <v>13.42375</v>
      </c>
      <c r="L2629" s="441"/>
    </row>
    <row r="2630" s="392" customFormat="1" ht="30" customHeight="1" spans="1:12">
      <c r="A2630" s="421" t="s">
        <v>15</v>
      </c>
      <c r="B2630" s="422">
        <v>311201011</v>
      </c>
      <c r="C2630" s="423" t="s">
        <v>4153</v>
      </c>
      <c r="D2630" s="423"/>
      <c r="E2630" s="423"/>
      <c r="F2630" s="424" t="s">
        <v>23</v>
      </c>
      <c r="G2630" s="478">
        <v>9</v>
      </c>
      <c r="H2630" s="478">
        <v>9</v>
      </c>
      <c r="I2630" s="478">
        <v>9</v>
      </c>
      <c r="J2630" s="479">
        <v>8.11666666666667</v>
      </c>
      <c r="K2630" s="479">
        <v>6.41875</v>
      </c>
      <c r="L2630" s="441"/>
    </row>
    <row r="2631" s="392" customFormat="1" ht="30" customHeight="1" spans="1:12">
      <c r="A2631" s="421" t="s">
        <v>15</v>
      </c>
      <c r="B2631" s="422">
        <v>311201012</v>
      </c>
      <c r="C2631" s="423" t="s">
        <v>4154</v>
      </c>
      <c r="D2631" s="423" t="s">
        <v>4155</v>
      </c>
      <c r="E2631" s="423"/>
      <c r="F2631" s="424" t="s">
        <v>23</v>
      </c>
      <c r="G2631" s="478">
        <v>30.6</v>
      </c>
      <c r="H2631" s="478">
        <v>30.6</v>
      </c>
      <c r="I2631" s="478">
        <v>30.6</v>
      </c>
      <c r="J2631" s="479">
        <v>23.5466666666667</v>
      </c>
      <c r="K2631" s="479">
        <v>17.8285714285714</v>
      </c>
      <c r="L2631" s="441"/>
    </row>
    <row r="2632" s="392" customFormat="1" ht="30" customHeight="1" spans="1:12">
      <c r="A2632" s="421" t="s">
        <v>15</v>
      </c>
      <c r="B2632" s="422">
        <v>311201013</v>
      </c>
      <c r="C2632" s="423" t="s">
        <v>4156</v>
      </c>
      <c r="D2632" s="423"/>
      <c r="E2632" s="423"/>
      <c r="F2632" s="424" t="s">
        <v>23</v>
      </c>
      <c r="G2632" s="478">
        <v>87.6</v>
      </c>
      <c r="H2632" s="478">
        <v>87.6</v>
      </c>
      <c r="I2632" s="478">
        <v>87.6</v>
      </c>
      <c r="J2632" s="479">
        <v>61.34</v>
      </c>
      <c r="K2632" s="479">
        <v>48.3625</v>
      </c>
      <c r="L2632" s="441"/>
    </row>
    <row r="2633" s="392" customFormat="1" ht="30" customHeight="1" spans="1:12">
      <c r="A2633" s="421" t="s">
        <v>15</v>
      </c>
      <c r="B2633" s="422">
        <v>311201014</v>
      </c>
      <c r="C2633" s="423" t="s">
        <v>4157</v>
      </c>
      <c r="D2633" s="423"/>
      <c r="E2633" s="423"/>
      <c r="F2633" s="424" t="s">
        <v>23</v>
      </c>
      <c r="G2633" s="478">
        <v>26</v>
      </c>
      <c r="H2633" s="478">
        <v>26</v>
      </c>
      <c r="I2633" s="478">
        <v>26</v>
      </c>
      <c r="J2633" s="479">
        <v>23.2833333333333</v>
      </c>
      <c r="K2633" s="479">
        <v>21.3633333333333</v>
      </c>
      <c r="L2633" s="441"/>
    </row>
    <row r="2634" s="392" customFormat="1" ht="30" customHeight="1" spans="1:12">
      <c r="A2634" s="421" t="s">
        <v>15</v>
      </c>
      <c r="B2634" s="422">
        <v>311201015</v>
      </c>
      <c r="C2634" s="423" t="s">
        <v>4158</v>
      </c>
      <c r="D2634" s="423" t="s">
        <v>4159</v>
      </c>
      <c r="E2634" s="423"/>
      <c r="F2634" s="424" t="s">
        <v>23</v>
      </c>
      <c r="G2634" s="478">
        <v>70.1</v>
      </c>
      <c r="H2634" s="478">
        <v>70.1</v>
      </c>
      <c r="I2634" s="478">
        <v>70.1</v>
      </c>
      <c r="J2634" s="479">
        <v>46.2977182745098</v>
      </c>
      <c r="K2634" s="479">
        <v>38.6425</v>
      </c>
      <c r="L2634" s="441"/>
    </row>
    <row r="2635" s="392" customFormat="1" ht="30" customHeight="1" spans="1:12">
      <c r="A2635" s="421" t="s">
        <v>15</v>
      </c>
      <c r="B2635" s="422">
        <v>311201016</v>
      </c>
      <c r="C2635" s="423" t="s">
        <v>4160</v>
      </c>
      <c r="D2635" s="423" t="s">
        <v>4161</v>
      </c>
      <c r="E2635" s="423"/>
      <c r="F2635" s="424" t="s">
        <v>23</v>
      </c>
      <c r="G2635" s="478">
        <v>128</v>
      </c>
      <c r="H2635" s="478">
        <v>128</v>
      </c>
      <c r="I2635" s="478">
        <v>128</v>
      </c>
      <c r="J2635" s="478">
        <v>115</v>
      </c>
      <c r="K2635" s="478">
        <v>103</v>
      </c>
      <c r="L2635" s="441" t="s">
        <v>4162</v>
      </c>
    </row>
    <row r="2636" s="392" customFormat="1" ht="30" customHeight="1" spans="1:12">
      <c r="A2636" s="421" t="s">
        <v>15</v>
      </c>
      <c r="B2636" s="422">
        <v>311201017</v>
      </c>
      <c r="C2636" s="423" t="s">
        <v>4163</v>
      </c>
      <c r="D2636" s="423"/>
      <c r="E2636" s="423"/>
      <c r="F2636" s="424" t="s">
        <v>23</v>
      </c>
      <c r="G2636" s="478">
        <v>26</v>
      </c>
      <c r="H2636" s="478">
        <v>26</v>
      </c>
      <c r="I2636" s="478">
        <v>26</v>
      </c>
      <c r="J2636" s="479">
        <v>23.22</v>
      </c>
      <c r="K2636" s="479">
        <v>20.6685714285714</v>
      </c>
      <c r="L2636" s="441"/>
    </row>
    <row r="2637" s="392" customFormat="1" ht="30" customHeight="1" spans="1:12">
      <c r="A2637" s="421" t="s">
        <v>15</v>
      </c>
      <c r="B2637" s="422">
        <v>311201018</v>
      </c>
      <c r="C2637" s="423" t="s">
        <v>4164</v>
      </c>
      <c r="D2637" s="423"/>
      <c r="E2637" s="423"/>
      <c r="F2637" s="424" t="s">
        <v>23</v>
      </c>
      <c r="G2637" s="478">
        <v>68</v>
      </c>
      <c r="H2637" s="478">
        <v>68</v>
      </c>
      <c r="I2637" s="478">
        <v>68</v>
      </c>
      <c r="J2637" s="479">
        <v>62.52</v>
      </c>
      <c r="K2637" s="479">
        <v>53.545</v>
      </c>
      <c r="L2637" s="441"/>
    </row>
    <row r="2638" s="392" customFormat="1" ht="30" customHeight="1" spans="1:12">
      <c r="A2638" s="421" t="s">
        <v>15</v>
      </c>
      <c r="B2638" s="422">
        <v>311201019</v>
      </c>
      <c r="C2638" s="423" t="s">
        <v>4165</v>
      </c>
      <c r="D2638" s="423"/>
      <c r="E2638" s="423"/>
      <c r="F2638" s="424" t="s">
        <v>23</v>
      </c>
      <c r="G2638" s="478">
        <v>115.2</v>
      </c>
      <c r="H2638" s="478">
        <v>115.2</v>
      </c>
      <c r="I2638" s="478">
        <v>115.2</v>
      </c>
      <c r="J2638" s="478">
        <v>112</v>
      </c>
      <c r="K2638" s="479">
        <v>80.1857142857143</v>
      </c>
      <c r="L2638" s="441"/>
    </row>
    <row r="2639" s="392" customFormat="1" ht="82.5" customHeight="1" spans="1:12">
      <c r="A2639" s="421" t="s">
        <v>3789</v>
      </c>
      <c r="B2639" s="422">
        <v>311201020</v>
      </c>
      <c r="C2639" s="423" t="s">
        <v>4166</v>
      </c>
      <c r="D2639" s="423" t="s">
        <v>4167</v>
      </c>
      <c r="E2639" s="423" t="s">
        <v>4168</v>
      </c>
      <c r="F2639" s="424" t="s">
        <v>457</v>
      </c>
      <c r="G2639" s="478">
        <v>21</v>
      </c>
      <c r="H2639" s="478">
        <v>21</v>
      </c>
      <c r="I2639" s="478">
        <v>21</v>
      </c>
      <c r="J2639" s="479">
        <v>20.7833333333333</v>
      </c>
      <c r="K2639" s="479">
        <v>17.2257142857143</v>
      </c>
      <c r="L2639" s="441"/>
    </row>
    <row r="2640" s="392" customFormat="1" ht="30" customHeight="1" spans="1:12">
      <c r="A2640" s="421" t="s">
        <v>174</v>
      </c>
      <c r="B2640" s="422">
        <v>3112010200</v>
      </c>
      <c r="C2640" s="423" t="s">
        <v>4166</v>
      </c>
      <c r="D2640" s="423" t="s">
        <v>4169</v>
      </c>
      <c r="E2640" s="423"/>
      <c r="F2640" s="424" t="s">
        <v>457</v>
      </c>
      <c r="G2640" s="478">
        <v>40</v>
      </c>
      <c r="H2640" s="478">
        <v>40</v>
      </c>
      <c r="I2640" s="478">
        <v>40</v>
      </c>
      <c r="J2640" s="478">
        <v>40</v>
      </c>
      <c r="K2640" s="479">
        <v>39.0625</v>
      </c>
      <c r="L2640" s="441" t="s">
        <v>4170</v>
      </c>
    </row>
    <row r="2641" s="392" customFormat="1" ht="30" customHeight="1" spans="1:12">
      <c r="A2641" s="421" t="s">
        <v>284</v>
      </c>
      <c r="B2641" s="422">
        <v>3112010201</v>
      </c>
      <c r="C2641" s="423" t="s">
        <v>4166</v>
      </c>
      <c r="D2641" s="423" t="s">
        <v>4171</v>
      </c>
      <c r="E2641" s="423"/>
      <c r="F2641" s="424" t="s">
        <v>23</v>
      </c>
      <c r="G2641" s="478">
        <v>408</v>
      </c>
      <c r="H2641" s="478">
        <v>408</v>
      </c>
      <c r="I2641" s="478">
        <v>408</v>
      </c>
      <c r="J2641" s="478">
        <v>387</v>
      </c>
      <c r="K2641" s="478">
        <v>210</v>
      </c>
      <c r="L2641" s="441"/>
    </row>
    <row r="2642" s="392" customFormat="1" ht="30" customHeight="1" spans="1:12">
      <c r="A2642" s="421" t="s">
        <v>284</v>
      </c>
      <c r="B2642" s="422">
        <v>3112010202</v>
      </c>
      <c r="C2642" s="423" t="s">
        <v>4166</v>
      </c>
      <c r="D2642" s="423" t="s">
        <v>4172</v>
      </c>
      <c r="E2642" s="423"/>
      <c r="F2642" s="424" t="s">
        <v>23</v>
      </c>
      <c r="G2642" s="478">
        <v>238</v>
      </c>
      <c r="H2642" s="478">
        <v>238</v>
      </c>
      <c r="I2642" s="478">
        <v>238</v>
      </c>
      <c r="J2642" s="478">
        <v>226</v>
      </c>
      <c r="K2642" s="478">
        <v>196</v>
      </c>
      <c r="L2642" s="441"/>
    </row>
    <row r="2643" s="392" customFormat="1" ht="30" customHeight="1" spans="1:12">
      <c r="A2643" s="421" t="s">
        <v>284</v>
      </c>
      <c r="B2643" s="422">
        <v>3112010203</v>
      </c>
      <c r="C2643" s="423" t="s">
        <v>4166</v>
      </c>
      <c r="D2643" s="423" t="s">
        <v>4173</v>
      </c>
      <c r="E2643" s="423"/>
      <c r="F2643" s="424" t="s">
        <v>23</v>
      </c>
      <c r="G2643" s="478">
        <v>170</v>
      </c>
      <c r="H2643" s="478">
        <v>170</v>
      </c>
      <c r="I2643" s="478">
        <v>170</v>
      </c>
      <c r="J2643" s="478">
        <v>159</v>
      </c>
      <c r="K2643" s="478">
        <v>123</v>
      </c>
      <c r="L2643" s="441"/>
    </row>
    <row r="2644" s="392" customFormat="1" ht="30" customHeight="1" spans="1:12">
      <c r="A2644" s="421" t="s">
        <v>284</v>
      </c>
      <c r="B2644" s="422">
        <v>311201021</v>
      </c>
      <c r="C2644" s="423" t="s">
        <v>4174</v>
      </c>
      <c r="D2644" s="423"/>
      <c r="E2644" s="423"/>
      <c r="F2644" s="424" t="s">
        <v>23</v>
      </c>
      <c r="G2644" s="478">
        <v>102.2</v>
      </c>
      <c r="H2644" s="478">
        <v>102.2</v>
      </c>
      <c r="I2644" s="478">
        <v>102.2</v>
      </c>
      <c r="J2644" s="479">
        <v>79.1266666666667</v>
      </c>
      <c r="K2644" s="479">
        <v>63.8333333333333</v>
      </c>
      <c r="L2644" s="441"/>
    </row>
    <row r="2645" s="392" customFormat="1" ht="30" customHeight="1" spans="1:12">
      <c r="A2645" s="421" t="s">
        <v>284</v>
      </c>
      <c r="B2645" s="422">
        <v>311201022</v>
      </c>
      <c r="C2645" s="423" t="s">
        <v>4175</v>
      </c>
      <c r="D2645" s="423"/>
      <c r="E2645" s="423"/>
      <c r="F2645" s="424" t="s">
        <v>23</v>
      </c>
      <c r="G2645" s="478">
        <v>1360</v>
      </c>
      <c r="H2645" s="478">
        <v>1156</v>
      </c>
      <c r="I2645" s="478">
        <v>1033.6</v>
      </c>
      <c r="J2645" s="478">
        <v>884</v>
      </c>
      <c r="K2645" s="478">
        <v>767</v>
      </c>
      <c r="L2645" s="441"/>
    </row>
    <row r="2646" s="392" customFormat="1" ht="72.75" customHeight="1" spans="1:12">
      <c r="A2646" s="421" t="s">
        <v>4176</v>
      </c>
      <c r="B2646" s="422">
        <v>311201023</v>
      </c>
      <c r="C2646" s="423" t="s">
        <v>4177</v>
      </c>
      <c r="D2646" s="423" t="s">
        <v>4178</v>
      </c>
      <c r="E2646" s="423"/>
      <c r="F2646" s="424" t="s">
        <v>23</v>
      </c>
      <c r="G2646" s="478">
        <v>9</v>
      </c>
      <c r="H2646" s="478">
        <v>9</v>
      </c>
      <c r="I2646" s="478">
        <v>9</v>
      </c>
      <c r="J2646" s="479">
        <v>8.35666666666667</v>
      </c>
      <c r="K2646" s="479">
        <v>6.59875</v>
      </c>
      <c r="L2646" s="441" t="s">
        <v>4179</v>
      </c>
    </row>
    <row r="2647" s="392" customFormat="1" ht="30" customHeight="1" spans="1:12">
      <c r="A2647" s="421" t="s">
        <v>4180</v>
      </c>
      <c r="B2647" s="422">
        <v>311201024</v>
      </c>
      <c r="C2647" s="423" t="s">
        <v>4181</v>
      </c>
      <c r="D2647" s="423"/>
      <c r="E2647" s="423"/>
      <c r="F2647" s="424" t="s">
        <v>23</v>
      </c>
      <c r="G2647" s="478">
        <v>8.7</v>
      </c>
      <c r="H2647" s="478">
        <v>8.7</v>
      </c>
      <c r="I2647" s="478">
        <v>8.7</v>
      </c>
      <c r="J2647" s="479">
        <v>8.26</v>
      </c>
      <c r="K2647" s="479">
        <v>6.25</v>
      </c>
      <c r="L2647" s="441" t="s">
        <v>4179</v>
      </c>
    </row>
    <row r="2648" s="392" customFormat="1" ht="30" customHeight="1" spans="1:12">
      <c r="A2648" s="421" t="s">
        <v>15</v>
      </c>
      <c r="B2648" s="422">
        <v>311201025</v>
      </c>
      <c r="C2648" s="423" t="s">
        <v>4182</v>
      </c>
      <c r="D2648" s="423"/>
      <c r="E2648" s="423"/>
      <c r="F2648" s="424" t="s">
        <v>23</v>
      </c>
      <c r="G2648" s="478">
        <v>16.2</v>
      </c>
      <c r="H2648" s="478">
        <v>16.2</v>
      </c>
      <c r="I2648" s="478">
        <v>16.2</v>
      </c>
      <c r="J2648" s="479">
        <v>12.4266666666667</v>
      </c>
      <c r="K2648" s="479">
        <v>9.80666666666667</v>
      </c>
      <c r="L2648" s="441"/>
    </row>
    <row r="2649" s="392" customFormat="1" ht="30" customHeight="1" spans="1:12">
      <c r="A2649" s="421" t="s">
        <v>177</v>
      </c>
      <c r="B2649" s="422">
        <v>3112010250</v>
      </c>
      <c r="C2649" s="423" t="s">
        <v>4182</v>
      </c>
      <c r="D2649" s="423" t="s">
        <v>4183</v>
      </c>
      <c r="E2649" s="423"/>
      <c r="F2649" s="424" t="s">
        <v>23</v>
      </c>
      <c r="G2649" s="478">
        <v>27</v>
      </c>
      <c r="H2649" s="478">
        <v>27</v>
      </c>
      <c r="I2649" s="478">
        <v>27</v>
      </c>
      <c r="J2649" s="479">
        <v>23.7166666666667</v>
      </c>
      <c r="K2649" s="479">
        <v>18.695</v>
      </c>
      <c r="L2649" s="441"/>
    </row>
    <row r="2650" s="392" customFormat="1" ht="30" customHeight="1" spans="1:12">
      <c r="A2650" s="421" t="s">
        <v>4176</v>
      </c>
      <c r="B2650" s="422">
        <v>311201026</v>
      </c>
      <c r="C2650" s="423" t="s">
        <v>4184</v>
      </c>
      <c r="D2650" s="423"/>
      <c r="E2650" s="423"/>
      <c r="F2650" s="424" t="s">
        <v>23</v>
      </c>
      <c r="G2650" s="478"/>
      <c r="H2650" s="478"/>
      <c r="I2650" s="478"/>
      <c r="J2650" s="478"/>
      <c r="K2650" s="478"/>
      <c r="L2650" s="441" t="s">
        <v>4179</v>
      </c>
    </row>
    <row r="2651" s="392" customFormat="1" ht="30" customHeight="1" spans="1:12">
      <c r="A2651" s="421" t="s">
        <v>4176</v>
      </c>
      <c r="B2651" s="422">
        <v>3112010260</v>
      </c>
      <c r="C2651" s="423" t="s">
        <v>4185</v>
      </c>
      <c r="D2651" s="423"/>
      <c r="E2651" s="423"/>
      <c r="F2651" s="424" t="s">
        <v>23</v>
      </c>
      <c r="G2651" s="478">
        <v>11.3</v>
      </c>
      <c r="H2651" s="478">
        <v>11.3</v>
      </c>
      <c r="I2651" s="478">
        <v>11.3</v>
      </c>
      <c r="J2651" s="479">
        <v>11.15</v>
      </c>
      <c r="K2651" s="479">
        <v>8.27857142857143</v>
      </c>
      <c r="L2651" s="441" t="s">
        <v>4186</v>
      </c>
    </row>
    <row r="2652" s="396" customFormat="1" ht="80.25" customHeight="1" spans="1:12">
      <c r="A2652" s="428" t="s">
        <v>4187</v>
      </c>
      <c r="B2652" s="426">
        <v>3112010261</v>
      </c>
      <c r="C2652" s="427" t="s">
        <v>4188</v>
      </c>
      <c r="D2652" s="431" t="s">
        <v>4189</v>
      </c>
      <c r="E2652" s="427"/>
      <c r="F2652" s="428" t="s">
        <v>4190</v>
      </c>
      <c r="G2652" s="480">
        <v>65</v>
      </c>
      <c r="H2652" s="480">
        <v>64.6</v>
      </c>
      <c r="I2652" s="480">
        <v>64.6</v>
      </c>
      <c r="J2652" s="480">
        <v>64.4833333333333</v>
      </c>
      <c r="K2652" s="480">
        <v>42.9125</v>
      </c>
      <c r="L2652" s="441" t="s">
        <v>4191</v>
      </c>
    </row>
    <row r="2653" s="392" customFormat="1" ht="30" customHeight="1" spans="1:12">
      <c r="A2653" s="421" t="s">
        <v>4180</v>
      </c>
      <c r="B2653" s="422">
        <v>311201027</v>
      </c>
      <c r="C2653" s="423" t="s">
        <v>4192</v>
      </c>
      <c r="D2653" s="423"/>
      <c r="E2653" s="423"/>
      <c r="F2653" s="424" t="s">
        <v>23</v>
      </c>
      <c r="G2653" s="478">
        <v>146.2</v>
      </c>
      <c r="H2653" s="478">
        <v>146.2</v>
      </c>
      <c r="I2653" s="478">
        <v>146.2</v>
      </c>
      <c r="J2653" s="479">
        <v>90.11</v>
      </c>
      <c r="K2653" s="479">
        <v>85.5171428571429</v>
      </c>
      <c r="L2653" s="441" t="s">
        <v>4179</v>
      </c>
    </row>
    <row r="2654" s="392" customFormat="1" ht="30" customHeight="1" spans="1:12">
      <c r="A2654" s="421" t="s">
        <v>15</v>
      </c>
      <c r="B2654" s="422">
        <v>311201028</v>
      </c>
      <c r="C2654" s="423" t="s">
        <v>4193</v>
      </c>
      <c r="D2654" s="423" t="s">
        <v>4194</v>
      </c>
      <c r="E2654" s="423"/>
      <c r="F2654" s="424" t="s">
        <v>23</v>
      </c>
      <c r="G2654" s="478">
        <v>26</v>
      </c>
      <c r="H2654" s="478">
        <v>26</v>
      </c>
      <c r="I2654" s="478">
        <v>26</v>
      </c>
      <c r="J2654" s="479">
        <v>21.8166666666667</v>
      </c>
      <c r="K2654" s="479">
        <v>19.2416666666667</v>
      </c>
      <c r="L2654" s="441"/>
    </row>
    <row r="2655" s="392" customFormat="1" ht="30" customHeight="1" spans="1:12">
      <c r="A2655" s="421" t="s">
        <v>4180</v>
      </c>
      <c r="B2655" s="422">
        <v>311201029</v>
      </c>
      <c r="C2655" s="423" t="s">
        <v>4195</v>
      </c>
      <c r="D2655" s="423"/>
      <c r="E2655" s="423"/>
      <c r="F2655" s="424" t="s">
        <v>23</v>
      </c>
      <c r="G2655" s="478">
        <v>50.3</v>
      </c>
      <c r="H2655" s="478">
        <v>50.3</v>
      </c>
      <c r="I2655" s="478">
        <v>50.3</v>
      </c>
      <c r="J2655" s="479">
        <v>38.1066666666667</v>
      </c>
      <c r="K2655" s="479">
        <v>30.6566666666667</v>
      </c>
      <c r="L2655" s="441" t="s">
        <v>4179</v>
      </c>
    </row>
    <row r="2656" s="392" customFormat="1" ht="30" customHeight="1" spans="1:12">
      <c r="A2656" s="421" t="s">
        <v>4180</v>
      </c>
      <c r="B2656" s="422">
        <v>311201030</v>
      </c>
      <c r="C2656" s="423" t="s">
        <v>4196</v>
      </c>
      <c r="D2656" s="423" t="s">
        <v>4197</v>
      </c>
      <c r="E2656" s="423"/>
      <c r="F2656" s="424" t="s">
        <v>23</v>
      </c>
      <c r="G2656" s="478">
        <v>79.6</v>
      </c>
      <c r="H2656" s="478">
        <v>79.6</v>
      </c>
      <c r="I2656" s="478">
        <v>79.6</v>
      </c>
      <c r="J2656" s="479">
        <v>58.79</v>
      </c>
      <c r="K2656" s="479">
        <v>50.1766666666667</v>
      </c>
      <c r="L2656" s="441" t="s">
        <v>4179</v>
      </c>
    </row>
    <row r="2657" s="392" customFormat="1" ht="30" customHeight="1" spans="1:12">
      <c r="A2657" s="421" t="s">
        <v>4198</v>
      </c>
      <c r="B2657" s="422">
        <v>311201031</v>
      </c>
      <c r="C2657" s="423" t="s">
        <v>4199</v>
      </c>
      <c r="D2657" s="423" t="s">
        <v>4200</v>
      </c>
      <c r="E2657" s="423"/>
      <c r="F2657" s="424" t="s">
        <v>23</v>
      </c>
      <c r="G2657" s="478">
        <v>77</v>
      </c>
      <c r="H2657" s="478">
        <v>77</v>
      </c>
      <c r="I2657" s="478">
        <v>77</v>
      </c>
      <c r="J2657" s="479">
        <v>66.53</v>
      </c>
      <c r="K2657" s="479">
        <v>62.8666666666667</v>
      </c>
      <c r="L2657" s="441" t="s">
        <v>4179</v>
      </c>
    </row>
    <row r="2658" s="392" customFormat="1" ht="30" customHeight="1" spans="1:12">
      <c r="A2658" s="421" t="s">
        <v>284</v>
      </c>
      <c r="B2658" s="422">
        <v>311201032</v>
      </c>
      <c r="C2658" s="423" t="s">
        <v>4201</v>
      </c>
      <c r="D2658" s="423"/>
      <c r="E2658" s="423"/>
      <c r="F2658" s="424" t="s">
        <v>23</v>
      </c>
      <c r="G2658" s="478">
        <v>9</v>
      </c>
      <c r="H2658" s="478">
        <v>9</v>
      </c>
      <c r="I2658" s="478">
        <v>9</v>
      </c>
      <c r="J2658" s="480">
        <v>8.04</v>
      </c>
      <c r="K2658" s="479">
        <v>6.725</v>
      </c>
      <c r="L2658" s="441"/>
    </row>
    <row r="2659" s="392" customFormat="1" ht="30" customHeight="1" spans="1:12">
      <c r="A2659" s="421" t="s">
        <v>284</v>
      </c>
      <c r="B2659" s="422">
        <v>311201033</v>
      </c>
      <c r="C2659" s="423" t="s">
        <v>4202</v>
      </c>
      <c r="D2659" s="423"/>
      <c r="E2659" s="423"/>
      <c r="F2659" s="424" t="s">
        <v>23</v>
      </c>
      <c r="G2659" s="478">
        <v>34</v>
      </c>
      <c r="H2659" s="478">
        <v>34</v>
      </c>
      <c r="I2659" s="478">
        <v>34</v>
      </c>
      <c r="J2659" s="480">
        <v>29.0366666666667</v>
      </c>
      <c r="K2659" s="479">
        <v>25.9333333333333</v>
      </c>
      <c r="L2659" s="441"/>
    </row>
    <row r="2660" s="392" customFormat="1" ht="30" customHeight="1" spans="1:12">
      <c r="A2660" s="421" t="s">
        <v>4198</v>
      </c>
      <c r="B2660" s="422">
        <v>311201034</v>
      </c>
      <c r="C2660" s="423" t="s">
        <v>4203</v>
      </c>
      <c r="D2660" s="423"/>
      <c r="E2660" s="423"/>
      <c r="F2660" s="424" t="s">
        <v>23</v>
      </c>
      <c r="G2660" s="478">
        <v>340</v>
      </c>
      <c r="H2660" s="478">
        <v>340</v>
      </c>
      <c r="I2660" s="478">
        <v>340</v>
      </c>
      <c r="J2660" s="478">
        <v>290</v>
      </c>
      <c r="K2660" s="478">
        <v>259</v>
      </c>
      <c r="L2660" s="441" t="s">
        <v>4179</v>
      </c>
    </row>
    <row r="2661" s="392" customFormat="1" ht="30" customHeight="1" spans="1:12">
      <c r="A2661" s="421" t="s">
        <v>284</v>
      </c>
      <c r="B2661" s="422">
        <v>311201035</v>
      </c>
      <c r="C2661" s="423" t="s">
        <v>4204</v>
      </c>
      <c r="D2661" s="423" t="s">
        <v>4205</v>
      </c>
      <c r="E2661" s="423"/>
      <c r="F2661" s="424" t="s">
        <v>23</v>
      </c>
      <c r="G2661" s="478">
        <v>34.7</v>
      </c>
      <c r="H2661" s="478">
        <v>34.7</v>
      </c>
      <c r="I2661" s="478">
        <v>34.7</v>
      </c>
      <c r="J2661" s="479">
        <v>28.2433333333333</v>
      </c>
      <c r="K2661" s="480">
        <v>22.015</v>
      </c>
      <c r="L2661" s="441"/>
    </row>
    <row r="2662" s="392" customFormat="1" ht="30" customHeight="1" spans="1:12">
      <c r="A2662" s="421" t="s">
        <v>284</v>
      </c>
      <c r="B2662" s="422">
        <v>311201036</v>
      </c>
      <c r="C2662" s="423" t="s">
        <v>4206</v>
      </c>
      <c r="D2662" s="423"/>
      <c r="E2662" s="423" t="s">
        <v>373</v>
      </c>
      <c r="F2662" s="424" t="s">
        <v>23</v>
      </c>
      <c r="G2662" s="478">
        <v>85</v>
      </c>
      <c r="H2662" s="478">
        <v>85</v>
      </c>
      <c r="I2662" s="478">
        <v>85</v>
      </c>
      <c r="J2662" s="479">
        <v>70.0833333333333</v>
      </c>
      <c r="K2662" s="479">
        <v>59.845</v>
      </c>
      <c r="L2662" s="441"/>
    </row>
    <row r="2663" s="392" customFormat="1" ht="30" customHeight="1" spans="1:12">
      <c r="A2663" s="421" t="s">
        <v>284</v>
      </c>
      <c r="B2663" s="422">
        <v>311201038</v>
      </c>
      <c r="C2663" s="423" t="s">
        <v>4207</v>
      </c>
      <c r="D2663" s="423"/>
      <c r="E2663" s="423"/>
      <c r="F2663" s="424" t="s">
        <v>23</v>
      </c>
      <c r="G2663" s="478">
        <v>285</v>
      </c>
      <c r="H2663" s="478">
        <v>285</v>
      </c>
      <c r="I2663" s="478">
        <v>285</v>
      </c>
      <c r="J2663" s="478">
        <v>246</v>
      </c>
      <c r="K2663" s="478">
        <v>225</v>
      </c>
      <c r="L2663" s="441"/>
    </row>
    <row r="2664" s="392" customFormat="1" ht="30" customHeight="1" spans="1:12">
      <c r="A2664" s="421" t="s">
        <v>284</v>
      </c>
      <c r="B2664" s="422">
        <v>311201039</v>
      </c>
      <c r="C2664" s="423" t="s">
        <v>4208</v>
      </c>
      <c r="D2664" s="423"/>
      <c r="E2664" s="423"/>
      <c r="F2664" s="424" t="s">
        <v>23</v>
      </c>
      <c r="G2664" s="478">
        <v>33</v>
      </c>
      <c r="H2664" s="478">
        <v>33</v>
      </c>
      <c r="I2664" s="478">
        <v>33</v>
      </c>
      <c r="J2664" s="479">
        <v>32.05</v>
      </c>
      <c r="K2664" s="479">
        <v>24.8725</v>
      </c>
      <c r="L2664" s="441"/>
    </row>
    <row r="2665" s="392" customFormat="1" ht="30" customHeight="1" spans="1:12">
      <c r="A2665" s="421" t="s">
        <v>15</v>
      </c>
      <c r="B2665" s="422">
        <v>311201047</v>
      </c>
      <c r="C2665" s="423" t="s">
        <v>4209</v>
      </c>
      <c r="D2665" s="423" t="s">
        <v>4210</v>
      </c>
      <c r="E2665" s="423"/>
      <c r="F2665" s="424" t="s">
        <v>23</v>
      </c>
      <c r="G2665" s="478">
        <v>117</v>
      </c>
      <c r="H2665" s="478">
        <v>117</v>
      </c>
      <c r="I2665" s="478">
        <v>117</v>
      </c>
      <c r="J2665" s="479">
        <v>71.3333333333333</v>
      </c>
      <c r="K2665" s="479">
        <v>71.3333333333333</v>
      </c>
      <c r="L2665" s="441"/>
    </row>
    <row r="2666" s="392" customFormat="1" ht="30" customHeight="1" spans="1:12">
      <c r="A2666" s="421" t="s">
        <v>393</v>
      </c>
      <c r="B2666" s="422">
        <v>311201048</v>
      </c>
      <c r="C2666" s="423" t="s">
        <v>4211</v>
      </c>
      <c r="D2666" s="423" t="s">
        <v>3700</v>
      </c>
      <c r="E2666" s="423" t="s">
        <v>4212</v>
      </c>
      <c r="F2666" s="424" t="s">
        <v>23</v>
      </c>
      <c r="G2666" s="478">
        <v>48.1</v>
      </c>
      <c r="H2666" s="478">
        <v>48.1</v>
      </c>
      <c r="I2666" s="478">
        <v>48.1</v>
      </c>
      <c r="J2666" s="479">
        <v>36.913076</v>
      </c>
      <c r="K2666" s="479">
        <v>26.78</v>
      </c>
      <c r="L2666" s="441" t="s">
        <v>4213</v>
      </c>
    </row>
    <row r="2667" s="392" customFormat="1" ht="30" customHeight="1" spans="1:12">
      <c r="A2667" s="421" t="s">
        <v>15</v>
      </c>
      <c r="B2667" s="422">
        <v>311201049</v>
      </c>
      <c r="C2667" s="423" t="s">
        <v>4214</v>
      </c>
      <c r="D2667" s="423" t="s">
        <v>4215</v>
      </c>
      <c r="E2667" s="423"/>
      <c r="F2667" s="424" t="s">
        <v>23</v>
      </c>
      <c r="G2667" s="478">
        <v>59.2</v>
      </c>
      <c r="H2667" s="478">
        <v>59.2</v>
      </c>
      <c r="I2667" s="478">
        <v>59.2</v>
      </c>
      <c r="J2667" s="479">
        <v>42.7933333333333</v>
      </c>
      <c r="K2667" s="479">
        <v>36.805</v>
      </c>
      <c r="L2667" s="441"/>
    </row>
    <row r="2668" s="392" customFormat="1" ht="63.75" customHeight="1" spans="1:12">
      <c r="A2668" s="421" t="s">
        <v>244</v>
      </c>
      <c r="B2668" s="422">
        <v>311201050</v>
      </c>
      <c r="C2668" s="423" t="s">
        <v>4216</v>
      </c>
      <c r="D2668" s="423" t="s">
        <v>4217</v>
      </c>
      <c r="E2668" s="423" t="s">
        <v>4218</v>
      </c>
      <c r="F2668" s="424" t="s">
        <v>23</v>
      </c>
      <c r="G2668" s="478">
        <v>79.6</v>
      </c>
      <c r="H2668" s="478">
        <v>79.6</v>
      </c>
      <c r="I2668" s="478">
        <v>79.6</v>
      </c>
      <c r="J2668" s="479">
        <v>61.1899262015504</v>
      </c>
      <c r="K2668" s="479">
        <v>40.945</v>
      </c>
      <c r="L2668" s="441"/>
    </row>
    <row r="2669" s="392" customFormat="1" ht="30" customHeight="1" spans="1:12">
      <c r="A2669" s="421" t="s">
        <v>15</v>
      </c>
      <c r="B2669" s="422">
        <v>311201051</v>
      </c>
      <c r="C2669" s="423" t="s">
        <v>4219</v>
      </c>
      <c r="D2669" s="423"/>
      <c r="E2669" s="423"/>
      <c r="F2669" s="424" t="s">
        <v>23</v>
      </c>
      <c r="G2669" s="478">
        <v>85</v>
      </c>
      <c r="H2669" s="478">
        <v>85</v>
      </c>
      <c r="I2669" s="478">
        <v>85</v>
      </c>
      <c r="J2669" s="479">
        <v>67.5654133333333</v>
      </c>
      <c r="K2669" s="479">
        <v>48.88375</v>
      </c>
      <c r="L2669" s="441"/>
    </row>
    <row r="2670" s="392" customFormat="1" ht="30" customHeight="1" spans="1:12">
      <c r="A2670" s="421" t="s">
        <v>15</v>
      </c>
      <c r="B2670" s="422">
        <v>311201052</v>
      </c>
      <c r="C2670" s="423" t="s">
        <v>4220</v>
      </c>
      <c r="D2670" s="423"/>
      <c r="E2670" s="423"/>
      <c r="F2670" s="424" t="s">
        <v>23</v>
      </c>
      <c r="G2670" s="478">
        <v>170</v>
      </c>
      <c r="H2670" s="478">
        <v>170</v>
      </c>
      <c r="I2670" s="478">
        <v>170</v>
      </c>
      <c r="J2670" s="478">
        <v>158</v>
      </c>
      <c r="K2670" s="478">
        <v>126</v>
      </c>
      <c r="L2670" s="441"/>
    </row>
    <row r="2671" s="396" customFormat="1" ht="30" customHeight="1" spans="1:12">
      <c r="A2671" s="421" t="s">
        <v>244</v>
      </c>
      <c r="B2671" s="422">
        <v>311201053</v>
      </c>
      <c r="C2671" s="423" t="s">
        <v>4221</v>
      </c>
      <c r="D2671" s="423" t="s">
        <v>4222</v>
      </c>
      <c r="E2671" s="423" t="s">
        <v>4218</v>
      </c>
      <c r="F2671" s="424" t="s">
        <v>23</v>
      </c>
      <c r="G2671" s="425">
        <v>151.2</v>
      </c>
      <c r="H2671" s="425">
        <v>151.2</v>
      </c>
      <c r="I2671" s="425">
        <v>151.2</v>
      </c>
      <c r="J2671" s="425">
        <v>138.8</v>
      </c>
      <c r="K2671" s="425">
        <v>123.4</v>
      </c>
      <c r="L2671" s="441"/>
    </row>
    <row r="2672" s="392" customFormat="1" ht="30" customHeight="1" spans="1:12">
      <c r="A2672" s="421" t="s">
        <v>393</v>
      </c>
      <c r="B2672" s="422">
        <v>3112010531</v>
      </c>
      <c r="C2672" s="423" t="s">
        <v>4223</v>
      </c>
      <c r="D2672" s="423" t="s">
        <v>4224</v>
      </c>
      <c r="E2672" s="423"/>
      <c r="F2672" s="424" t="s">
        <v>23</v>
      </c>
      <c r="G2672" s="478">
        <v>76.5</v>
      </c>
      <c r="H2672" s="478">
        <v>58.5</v>
      </c>
      <c r="I2672" s="478">
        <v>52.4</v>
      </c>
      <c r="J2672" s="479">
        <v>48.66</v>
      </c>
      <c r="K2672" s="480">
        <v>36.9942857142857</v>
      </c>
      <c r="L2672" s="441"/>
    </row>
    <row r="2673" s="392" customFormat="1" ht="30" customHeight="1" spans="1:12">
      <c r="A2673" s="421" t="s">
        <v>4180</v>
      </c>
      <c r="B2673" s="422">
        <v>311201054</v>
      </c>
      <c r="C2673" s="423" t="s">
        <v>4225</v>
      </c>
      <c r="D2673" s="423"/>
      <c r="E2673" s="423"/>
      <c r="F2673" s="424" t="s">
        <v>23</v>
      </c>
      <c r="G2673" s="478">
        <v>85</v>
      </c>
      <c r="H2673" s="478">
        <v>85</v>
      </c>
      <c r="I2673" s="478">
        <v>85</v>
      </c>
      <c r="J2673" s="479">
        <v>79.3166666666667</v>
      </c>
      <c r="K2673" s="479">
        <v>68.85</v>
      </c>
      <c r="L2673" s="441" t="s">
        <v>4179</v>
      </c>
    </row>
    <row r="2674" s="392" customFormat="1" ht="30" customHeight="1" spans="1:12">
      <c r="A2674" s="421" t="s">
        <v>4180</v>
      </c>
      <c r="B2674" s="422">
        <v>311201055</v>
      </c>
      <c r="C2674" s="423" t="s">
        <v>4226</v>
      </c>
      <c r="D2674" s="423" t="s">
        <v>4227</v>
      </c>
      <c r="E2674" s="423"/>
      <c r="F2674" s="424" t="s">
        <v>23</v>
      </c>
      <c r="G2674" s="478">
        <v>85</v>
      </c>
      <c r="H2674" s="478">
        <v>85</v>
      </c>
      <c r="I2674" s="478">
        <v>85</v>
      </c>
      <c r="J2674" s="479">
        <v>80.4166666666667</v>
      </c>
      <c r="K2674" s="479">
        <v>68.85</v>
      </c>
      <c r="L2674" s="441" t="s">
        <v>4179</v>
      </c>
    </row>
    <row r="2675" s="392" customFormat="1" ht="30" customHeight="1" spans="1:12">
      <c r="A2675" s="421" t="s">
        <v>4180</v>
      </c>
      <c r="B2675" s="422">
        <v>311201056</v>
      </c>
      <c r="C2675" s="423" t="s">
        <v>4228</v>
      </c>
      <c r="D2675" s="423" t="s">
        <v>4229</v>
      </c>
      <c r="E2675" s="423"/>
      <c r="F2675" s="424" t="s">
        <v>23</v>
      </c>
      <c r="G2675" s="478">
        <v>40.1</v>
      </c>
      <c r="H2675" s="478">
        <v>40.1</v>
      </c>
      <c r="I2675" s="478">
        <v>40.1</v>
      </c>
      <c r="J2675" s="479">
        <v>25.3986876862745</v>
      </c>
      <c r="K2675" s="479">
        <v>25.1016666666667</v>
      </c>
      <c r="L2675" s="441" t="s">
        <v>4179</v>
      </c>
    </row>
    <row r="2676" s="392" customFormat="1" ht="30" customHeight="1" spans="1:12">
      <c r="A2676" s="421" t="s">
        <v>4180</v>
      </c>
      <c r="B2676" s="422">
        <v>311201057</v>
      </c>
      <c r="C2676" s="423" t="s">
        <v>4230</v>
      </c>
      <c r="D2676" s="423" t="s">
        <v>4231</v>
      </c>
      <c r="E2676" s="423"/>
      <c r="F2676" s="424" t="s">
        <v>23</v>
      </c>
      <c r="G2676" s="478">
        <v>7.4</v>
      </c>
      <c r="H2676" s="478">
        <v>7.4</v>
      </c>
      <c r="I2676" s="478">
        <v>7.4</v>
      </c>
      <c r="J2676" s="479">
        <v>5.65249066666667</v>
      </c>
      <c r="K2676" s="480">
        <v>3.95625</v>
      </c>
      <c r="L2676" s="441" t="s">
        <v>4179</v>
      </c>
    </row>
    <row r="2677" s="392" customFormat="1" ht="30" customHeight="1" spans="1:12">
      <c r="A2677" s="421" t="s">
        <v>4232</v>
      </c>
      <c r="B2677" s="422">
        <v>3112010571</v>
      </c>
      <c r="C2677" s="423" t="s">
        <v>4233</v>
      </c>
      <c r="D2677" s="423" t="s">
        <v>4234</v>
      </c>
      <c r="E2677" s="423"/>
      <c r="F2677" s="424" t="s">
        <v>499</v>
      </c>
      <c r="G2677" s="478">
        <v>36</v>
      </c>
      <c r="H2677" s="478">
        <v>36</v>
      </c>
      <c r="I2677" s="478">
        <v>36</v>
      </c>
      <c r="J2677" s="479">
        <v>35.3333333333333</v>
      </c>
      <c r="K2677" s="479">
        <v>25.875</v>
      </c>
      <c r="L2677" s="441" t="s">
        <v>4179</v>
      </c>
    </row>
    <row r="2678" s="392" customFormat="1" ht="30" customHeight="1" spans="1:12">
      <c r="A2678" s="421" t="s">
        <v>393</v>
      </c>
      <c r="B2678" s="422">
        <v>311201060</v>
      </c>
      <c r="C2678" s="423" t="s">
        <v>4235</v>
      </c>
      <c r="D2678" s="423"/>
      <c r="E2678" s="423" t="s">
        <v>4236</v>
      </c>
      <c r="F2678" s="424" t="s">
        <v>23</v>
      </c>
      <c r="G2678" s="478">
        <v>44.2</v>
      </c>
      <c r="H2678" s="478">
        <v>44.2</v>
      </c>
      <c r="I2678" s="478">
        <v>44.2</v>
      </c>
      <c r="J2678" s="480">
        <v>30.9766666666667</v>
      </c>
      <c r="K2678" s="480">
        <v>27.9733333333333</v>
      </c>
      <c r="L2678" s="441"/>
    </row>
    <row r="2679" s="392" customFormat="1" ht="30" customHeight="1" spans="1:12">
      <c r="A2679" s="421" t="s">
        <v>393</v>
      </c>
      <c r="B2679" s="422">
        <v>311201064</v>
      </c>
      <c r="C2679" s="423" t="s">
        <v>4237</v>
      </c>
      <c r="D2679" s="423" t="s">
        <v>4238</v>
      </c>
      <c r="E2679" s="423"/>
      <c r="F2679" s="424" t="s">
        <v>23</v>
      </c>
      <c r="G2679" s="480">
        <v>270</v>
      </c>
      <c r="H2679" s="480">
        <v>270</v>
      </c>
      <c r="I2679" s="480">
        <v>270</v>
      </c>
      <c r="J2679" s="480">
        <v>260</v>
      </c>
      <c r="K2679" s="480">
        <v>203</v>
      </c>
      <c r="L2679" s="552" t="s">
        <v>499</v>
      </c>
    </row>
    <row r="2680" s="392" customFormat="1" ht="30" customHeight="1" spans="1:12">
      <c r="A2680" s="421" t="s">
        <v>393</v>
      </c>
      <c r="B2680" s="422">
        <v>311201067</v>
      </c>
      <c r="C2680" s="423" t="s">
        <v>4239</v>
      </c>
      <c r="D2680" s="423"/>
      <c r="E2680" s="423"/>
      <c r="F2680" s="424" t="s">
        <v>23</v>
      </c>
      <c r="G2680" s="425">
        <v>180</v>
      </c>
      <c r="H2680" s="425">
        <v>180</v>
      </c>
      <c r="I2680" s="425">
        <v>180</v>
      </c>
      <c r="J2680" s="425">
        <v>169</v>
      </c>
      <c r="K2680" s="425">
        <v>127</v>
      </c>
      <c r="L2680" s="441"/>
    </row>
    <row r="2681" s="392" customFormat="1" ht="30" customHeight="1" spans="1:12">
      <c r="A2681" s="421" t="s">
        <v>393</v>
      </c>
      <c r="B2681" s="422">
        <v>311201070</v>
      </c>
      <c r="C2681" s="423" t="s">
        <v>4240</v>
      </c>
      <c r="D2681" s="423"/>
      <c r="E2681" s="423"/>
      <c r="F2681" s="424" t="s">
        <v>103</v>
      </c>
      <c r="G2681" s="425">
        <v>470</v>
      </c>
      <c r="H2681" s="425">
        <v>47</v>
      </c>
      <c r="I2681" s="425">
        <v>470</v>
      </c>
      <c r="J2681" s="425">
        <v>460</v>
      </c>
      <c r="K2681" s="425">
        <v>332</v>
      </c>
      <c r="L2681" s="441"/>
    </row>
    <row r="2682" s="392" customFormat="1" ht="120" customHeight="1" spans="1:12">
      <c r="A2682" s="421" t="s">
        <v>305</v>
      </c>
      <c r="B2682" s="422">
        <v>311201072</v>
      </c>
      <c r="C2682" s="423" t="s">
        <v>4241</v>
      </c>
      <c r="D2682" s="423" t="s">
        <v>4242</v>
      </c>
      <c r="E2682" s="423"/>
      <c r="F2682" s="424" t="s">
        <v>23</v>
      </c>
      <c r="G2682" s="425">
        <v>210</v>
      </c>
      <c r="H2682" s="425">
        <v>210</v>
      </c>
      <c r="I2682" s="425">
        <v>210</v>
      </c>
      <c r="J2682" s="425">
        <v>200</v>
      </c>
      <c r="K2682" s="425">
        <v>151</v>
      </c>
      <c r="L2682" s="441"/>
    </row>
    <row r="2683" s="392" customFormat="1" ht="108" customHeight="1" spans="1:12">
      <c r="A2683" s="465" t="s">
        <v>309</v>
      </c>
      <c r="B2683" s="466">
        <v>311201073</v>
      </c>
      <c r="C2683" s="430" t="s">
        <v>4243</v>
      </c>
      <c r="D2683" s="430" t="s">
        <v>4244</v>
      </c>
      <c r="E2683" s="430"/>
      <c r="F2683" s="467" t="s">
        <v>23</v>
      </c>
      <c r="G2683" s="506">
        <v>102</v>
      </c>
      <c r="H2683" s="506">
        <v>102</v>
      </c>
      <c r="I2683" s="506">
        <v>102</v>
      </c>
      <c r="J2683" s="425">
        <v>86.7</v>
      </c>
      <c r="K2683" s="425">
        <v>72</v>
      </c>
      <c r="L2683" s="441"/>
    </row>
    <row r="2684" s="392" customFormat="1" ht="30" customHeight="1" spans="1:12">
      <c r="A2684" s="421" t="s">
        <v>229</v>
      </c>
      <c r="B2684" s="422" t="s">
        <v>4245</v>
      </c>
      <c r="C2684" s="423" t="s">
        <v>4246</v>
      </c>
      <c r="D2684" s="423" t="s">
        <v>4247</v>
      </c>
      <c r="E2684" s="423"/>
      <c r="F2684" s="424" t="s">
        <v>23</v>
      </c>
      <c r="G2684" s="478">
        <v>7</v>
      </c>
      <c r="H2684" s="478">
        <v>7</v>
      </c>
      <c r="I2684" s="478">
        <v>7</v>
      </c>
      <c r="J2684" s="479">
        <v>6.76666666666667</v>
      </c>
      <c r="K2684" s="479">
        <v>5.51571428571429</v>
      </c>
      <c r="L2684" s="441"/>
    </row>
    <row r="2685" s="392" customFormat="1" ht="30" customHeight="1" spans="1:12">
      <c r="A2685" s="421" t="s">
        <v>229</v>
      </c>
      <c r="B2685" s="422" t="s">
        <v>4248</v>
      </c>
      <c r="C2685" s="423" t="s">
        <v>4249</v>
      </c>
      <c r="D2685" s="423"/>
      <c r="E2685" s="423"/>
      <c r="F2685" s="424" t="s">
        <v>23</v>
      </c>
      <c r="G2685" s="478">
        <v>231.2</v>
      </c>
      <c r="H2685" s="478">
        <v>231.2</v>
      </c>
      <c r="I2685" s="478">
        <v>231.2</v>
      </c>
      <c r="J2685" s="478">
        <v>133</v>
      </c>
      <c r="K2685" s="478">
        <v>133</v>
      </c>
      <c r="L2685" s="441"/>
    </row>
    <row r="2686" s="392" customFormat="1" ht="30" customHeight="1" spans="1:12">
      <c r="A2686" s="421" t="s">
        <v>229</v>
      </c>
      <c r="B2686" s="422" t="s">
        <v>4250</v>
      </c>
      <c r="C2686" s="423" t="s">
        <v>4251</v>
      </c>
      <c r="D2686" s="423" t="s">
        <v>4252</v>
      </c>
      <c r="E2686" s="423"/>
      <c r="F2686" s="424" t="s">
        <v>23</v>
      </c>
      <c r="G2686" s="478">
        <v>430</v>
      </c>
      <c r="H2686" s="478">
        <v>430</v>
      </c>
      <c r="I2686" s="478">
        <v>430</v>
      </c>
      <c r="J2686" s="478">
        <v>371</v>
      </c>
      <c r="K2686" s="478">
        <v>328</v>
      </c>
      <c r="L2686" s="441" t="s">
        <v>4253</v>
      </c>
    </row>
    <row r="2687" s="392" customFormat="1" ht="30" customHeight="1" spans="1:12">
      <c r="A2687" s="421" t="s">
        <v>229</v>
      </c>
      <c r="B2687" s="422" t="s">
        <v>4254</v>
      </c>
      <c r="C2687" s="423" t="s">
        <v>4255</v>
      </c>
      <c r="D2687" s="423"/>
      <c r="E2687" s="423"/>
      <c r="F2687" s="424" t="s">
        <v>23</v>
      </c>
      <c r="G2687" s="478">
        <v>430</v>
      </c>
      <c r="H2687" s="478">
        <v>430</v>
      </c>
      <c r="I2687" s="478">
        <v>430</v>
      </c>
      <c r="J2687" s="478">
        <v>382</v>
      </c>
      <c r="K2687" s="478">
        <v>328</v>
      </c>
      <c r="L2687" s="441"/>
    </row>
    <row r="2688" s="392" customFormat="1" ht="30" customHeight="1" spans="1:12">
      <c r="A2688" s="421" t="s">
        <v>4256</v>
      </c>
      <c r="B2688" s="422" t="s">
        <v>4257</v>
      </c>
      <c r="C2688" s="423" t="s">
        <v>4258</v>
      </c>
      <c r="D2688" s="423"/>
      <c r="E2688" s="423"/>
      <c r="F2688" s="424" t="s">
        <v>23</v>
      </c>
      <c r="G2688" s="478">
        <v>130</v>
      </c>
      <c r="H2688" s="478">
        <v>130</v>
      </c>
      <c r="I2688" s="478">
        <v>130</v>
      </c>
      <c r="J2688" s="478">
        <v>121</v>
      </c>
      <c r="K2688" s="479">
        <v>99.1075</v>
      </c>
      <c r="L2688" s="441" t="s">
        <v>4259</v>
      </c>
    </row>
    <row r="2689" s="392" customFormat="1" ht="30" customHeight="1" spans="1:12">
      <c r="A2689" s="421" t="s">
        <v>174</v>
      </c>
      <c r="B2689" s="422">
        <v>311202</v>
      </c>
      <c r="C2689" s="423" t="s">
        <v>4260</v>
      </c>
      <c r="D2689" s="423"/>
      <c r="E2689" s="423"/>
      <c r="F2689" s="424"/>
      <c r="G2689" s="487"/>
      <c r="H2689" s="487"/>
      <c r="I2689" s="487"/>
      <c r="J2689" s="487"/>
      <c r="K2689" s="487"/>
      <c r="L2689" s="441"/>
    </row>
    <row r="2690" s="392" customFormat="1" ht="30" customHeight="1" spans="1:12">
      <c r="A2690" s="421" t="s">
        <v>287</v>
      </c>
      <c r="B2690" s="422">
        <v>311202001</v>
      </c>
      <c r="C2690" s="423" t="s">
        <v>4261</v>
      </c>
      <c r="D2690" s="423"/>
      <c r="E2690" s="423"/>
      <c r="F2690" s="424" t="s">
        <v>23</v>
      </c>
      <c r="G2690" s="478">
        <v>9</v>
      </c>
      <c r="H2690" s="478">
        <v>9</v>
      </c>
      <c r="I2690" s="478">
        <v>9</v>
      </c>
      <c r="J2690" s="479">
        <v>8.19</v>
      </c>
      <c r="K2690" s="479">
        <v>7.30833333333333</v>
      </c>
      <c r="L2690" s="441"/>
    </row>
    <row r="2691" s="392" customFormat="1" ht="30" customHeight="1" spans="1:12">
      <c r="A2691" s="421" t="s">
        <v>15</v>
      </c>
      <c r="B2691" s="422">
        <v>311202002</v>
      </c>
      <c r="C2691" s="423" t="s">
        <v>4262</v>
      </c>
      <c r="D2691" s="423"/>
      <c r="E2691" s="423"/>
      <c r="F2691" s="424" t="s">
        <v>23</v>
      </c>
      <c r="G2691" s="478">
        <v>85</v>
      </c>
      <c r="H2691" s="478">
        <v>85</v>
      </c>
      <c r="I2691" s="478">
        <v>85</v>
      </c>
      <c r="J2691" s="479">
        <v>80.4166666666667</v>
      </c>
      <c r="K2691" s="479">
        <v>68.85</v>
      </c>
      <c r="L2691" s="441"/>
    </row>
    <row r="2692" s="392" customFormat="1" ht="30" customHeight="1" spans="1:12">
      <c r="A2692" s="421" t="s">
        <v>15</v>
      </c>
      <c r="B2692" s="422">
        <v>311202003</v>
      </c>
      <c r="C2692" s="423" t="s">
        <v>4263</v>
      </c>
      <c r="D2692" s="423"/>
      <c r="E2692" s="423"/>
      <c r="F2692" s="424" t="s">
        <v>23</v>
      </c>
      <c r="G2692" s="478">
        <v>43</v>
      </c>
      <c r="H2692" s="478">
        <v>43</v>
      </c>
      <c r="I2692" s="478">
        <v>43</v>
      </c>
      <c r="J2692" s="479">
        <v>40.3833333333333</v>
      </c>
      <c r="K2692" s="479">
        <v>35.6783333333333</v>
      </c>
      <c r="L2692" s="441"/>
    </row>
    <row r="2693" s="392" customFormat="1" ht="30" customHeight="1" spans="1:12">
      <c r="A2693" s="421" t="s">
        <v>15</v>
      </c>
      <c r="B2693" s="422">
        <v>311202004</v>
      </c>
      <c r="C2693" s="423" t="s">
        <v>4264</v>
      </c>
      <c r="D2693" s="423"/>
      <c r="E2693" s="423"/>
      <c r="F2693" s="424" t="s">
        <v>23</v>
      </c>
      <c r="G2693" s="478">
        <v>17</v>
      </c>
      <c r="H2693" s="478">
        <v>17</v>
      </c>
      <c r="I2693" s="478">
        <v>17</v>
      </c>
      <c r="J2693" s="479">
        <v>15.9333333333333</v>
      </c>
      <c r="K2693" s="479">
        <v>14.2316666666667</v>
      </c>
      <c r="L2693" s="441"/>
    </row>
    <row r="2694" s="392" customFormat="1" ht="30" customHeight="1" spans="1:12">
      <c r="A2694" s="421" t="s">
        <v>174</v>
      </c>
      <c r="B2694" s="422">
        <v>311202005</v>
      </c>
      <c r="C2694" s="423" t="s">
        <v>4265</v>
      </c>
      <c r="D2694" s="423" t="s">
        <v>4266</v>
      </c>
      <c r="E2694" s="423"/>
      <c r="F2694" s="424" t="s">
        <v>23</v>
      </c>
      <c r="G2694" s="478">
        <v>43</v>
      </c>
      <c r="H2694" s="478">
        <v>43</v>
      </c>
      <c r="I2694" s="478">
        <v>43</v>
      </c>
      <c r="J2694" s="479">
        <v>39.75</v>
      </c>
      <c r="K2694" s="479">
        <v>35.6783333333333</v>
      </c>
      <c r="L2694" s="441" t="s">
        <v>4267</v>
      </c>
    </row>
    <row r="2695" s="392" customFormat="1" ht="78" customHeight="1" spans="1:12">
      <c r="A2695" s="421" t="s">
        <v>15</v>
      </c>
      <c r="B2695" s="422">
        <v>311202006</v>
      </c>
      <c r="C2695" s="423" t="s">
        <v>4268</v>
      </c>
      <c r="D2695" s="423" t="s">
        <v>4269</v>
      </c>
      <c r="E2695" s="423"/>
      <c r="F2695" s="424" t="s">
        <v>98</v>
      </c>
      <c r="G2695" s="478">
        <v>3</v>
      </c>
      <c r="H2695" s="478">
        <v>3</v>
      </c>
      <c r="I2695" s="478">
        <v>3</v>
      </c>
      <c r="J2695" s="479">
        <v>2.43333333333333</v>
      </c>
      <c r="K2695" s="479">
        <v>2.43333333333333</v>
      </c>
      <c r="L2695" s="441" t="s">
        <v>3649</v>
      </c>
    </row>
    <row r="2696" s="392" customFormat="1" ht="30" customHeight="1" spans="1:12">
      <c r="A2696" s="421" t="s">
        <v>15</v>
      </c>
      <c r="B2696" s="422">
        <v>311202007</v>
      </c>
      <c r="C2696" s="423" t="s">
        <v>4270</v>
      </c>
      <c r="D2696" s="423"/>
      <c r="E2696" s="423"/>
      <c r="F2696" s="424" t="s">
        <v>23</v>
      </c>
      <c r="G2696" s="478">
        <v>17</v>
      </c>
      <c r="H2696" s="478">
        <v>17</v>
      </c>
      <c r="I2696" s="478">
        <v>17</v>
      </c>
      <c r="J2696" s="479">
        <v>15.4666666666667</v>
      </c>
      <c r="K2696" s="479">
        <v>14.1816666666667</v>
      </c>
      <c r="L2696" s="441"/>
    </row>
    <row r="2697" s="392" customFormat="1" ht="30" customHeight="1" spans="1:12">
      <c r="A2697" s="421" t="s">
        <v>174</v>
      </c>
      <c r="B2697" s="422">
        <v>311202008</v>
      </c>
      <c r="C2697" s="423" t="s">
        <v>4271</v>
      </c>
      <c r="D2697" s="423" t="s">
        <v>4272</v>
      </c>
      <c r="E2697" s="423"/>
      <c r="F2697" s="424" t="s">
        <v>98</v>
      </c>
      <c r="G2697" s="478">
        <v>2.5</v>
      </c>
      <c r="H2697" s="478">
        <v>2.5</v>
      </c>
      <c r="I2697" s="478">
        <v>2.5</v>
      </c>
      <c r="J2697" s="479">
        <v>1.82900666666667</v>
      </c>
      <c r="K2697" s="479">
        <v>1.82900666666667</v>
      </c>
      <c r="L2697" s="441"/>
    </row>
    <row r="2698" s="392" customFormat="1" ht="30" customHeight="1" spans="1:12">
      <c r="A2698" s="421" t="s">
        <v>15</v>
      </c>
      <c r="B2698" s="422">
        <v>311202009</v>
      </c>
      <c r="C2698" s="423" t="s">
        <v>4273</v>
      </c>
      <c r="D2698" s="423" t="s">
        <v>4274</v>
      </c>
      <c r="E2698" s="423" t="s">
        <v>4275</v>
      </c>
      <c r="F2698" s="424" t="s">
        <v>23</v>
      </c>
      <c r="G2698" s="478">
        <v>425</v>
      </c>
      <c r="H2698" s="478">
        <v>425</v>
      </c>
      <c r="I2698" s="478">
        <v>425</v>
      </c>
      <c r="J2698" s="478">
        <v>385</v>
      </c>
      <c r="K2698" s="478">
        <v>328</v>
      </c>
      <c r="L2698" s="441"/>
    </row>
    <row r="2699" s="392" customFormat="1" ht="30" customHeight="1" spans="1:12">
      <c r="A2699" s="421" t="s">
        <v>305</v>
      </c>
      <c r="B2699" s="422">
        <v>311202010</v>
      </c>
      <c r="C2699" s="423" t="s">
        <v>4276</v>
      </c>
      <c r="D2699" s="423"/>
      <c r="E2699" s="423"/>
      <c r="F2699" s="424" t="s">
        <v>23</v>
      </c>
      <c r="G2699" s="478">
        <v>7</v>
      </c>
      <c r="H2699" s="478">
        <v>7</v>
      </c>
      <c r="I2699" s="478">
        <v>7</v>
      </c>
      <c r="J2699" s="479">
        <v>6.72</v>
      </c>
      <c r="K2699" s="480">
        <v>5.02625</v>
      </c>
      <c r="L2699" s="441" t="s">
        <v>4277</v>
      </c>
    </row>
    <row r="2700" s="392" customFormat="1" ht="30" customHeight="1" spans="1:12">
      <c r="A2700" s="421" t="s">
        <v>17</v>
      </c>
      <c r="B2700" s="422">
        <v>311202011</v>
      </c>
      <c r="C2700" s="423" t="s">
        <v>4278</v>
      </c>
      <c r="D2700" s="423"/>
      <c r="E2700" s="423"/>
      <c r="F2700" s="424" t="s">
        <v>98</v>
      </c>
      <c r="G2700" s="478">
        <v>2.6</v>
      </c>
      <c r="H2700" s="478">
        <v>2.6</v>
      </c>
      <c r="I2700" s="478">
        <v>2.6</v>
      </c>
      <c r="J2700" s="479">
        <v>2.05</v>
      </c>
      <c r="K2700" s="479">
        <v>1.66714285714286</v>
      </c>
      <c r="L2700" s="441" t="s">
        <v>29</v>
      </c>
    </row>
    <row r="2701" s="392" customFormat="1" ht="108.75" customHeight="1" spans="1:12">
      <c r="A2701" s="421" t="s">
        <v>148</v>
      </c>
      <c r="B2701" s="422">
        <v>3112020110</v>
      </c>
      <c r="C2701" s="423" t="s">
        <v>4279</v>
      </c>
      <c r="D2701" s="423" t="s">
        <v>4280</v>
      </c>
      <c r="E2701" s="423"/>
      <c r="F2701" s="424" t="s">
        <v>98</v>
      </c>
      <c r="G2701" s="478">
        <v>4.6</v>
      </c>
      <c r="H2701" s="478">
        <v>4.6</v>
      </c>
      <c r="I2701" s="478">
        <v>4.6</v>
      </c>
      <c r="J2701" s="479">
        <v>4.316</v>
      </c>
      <c r="K2701" s="479">
        <v>3.28333333333333</v>
      </c>
      <c r="L2701" s="441" t="s">
        <v>29</v>
      </c>
    </row>
    <row r="2702" s="392" customFormat="1" ht="30" customHeight="1" spans="1:12">
      <c r="A2702" s="421" t="s">
        <v>393</v>
      </c>
      <c r="B2702" s="422">
        <v>311202012</v>
      </c>
      <c r="C2702" s="423" t="s">
        <v>4281</v>
      </c>
      <c r="D2702" s="423" t="s">
        <v>4282</v>
      </c>
      <c r="E2702" s="423" t="s">
        <v>179</v>
      </c>
      <c r="F2702" s="424" t="s">
        <v>98</v>
      </c>
      <c r="G2702" s="478">
        <v>3</v>
      </c>
      <c r="H2702" s="478">
        <v>3</v>
      </c>
      <c r="I2702" s="478">
        <v>3</v>
      </c>
      <c r="J2702" s="479">
        <v>2.35</v>
      </c>
      <c r="K2702" s="479">
        <v>2.35</v>
      </c>
      <c r="L2702" s="441"/>
    </row>
    <row r="2703" s="392" customFormat="1" ht="30" customHeight="1" spans="1:12">
      <c r="A2703" s="421" t="s">
        <v>15</v>
      </c>
      <c r="B2703" s="422">
        <v>311202013</v>
      </c>
      <c r="C2703" s="423" t="s">
        <v>4283</v>
      </c>
      <c r="D2703" s="423" t="s">
        <v>4284</v>
      </c>
      <c r="E2703" s="423"/>
      <c r="F2703" s="424" t="s">
        <v>23</v>
      </c>
      <c r="G2703" s="478">
        <v>9</v>
      </c>
      <c r="H2703" s="478">
        <v>9</v>
      </c>
      <c r="I2703" s="478">
        <v>9</v>
      </c>
      <c r="J2703" s="479">
        <v>7.85666666666667</v>
      </c>
      <c r="K2703" s="479">
        <v>7.24166666666667</v>
      </c>
      <c r="L2703" s="441"/>
    </row>
    <row r="2704" s="392" customFormat="1" ht="30" customHeight="1" spans="1:12">
      <c r="A2704" s="421" t="s">
        <v>393</v>
      </c>
      <c r="B2704" s="422">
        <v>311202015</v>
      </c>
      <c r="C2704" s="423" t="s">
        <v>4285</v>
      </c>
      <c r="D2704" s="423" t="s">
        <v>4286</v>
      </c>
      <c r="E2704" s="423"/>
      <c r="F2704" s="424" t="s">
        <v>23</v>
      </c>
      <c r="G2704" s="478">
        <v>9.4</v>
      </c>
      <c r="H2704" s="478">
        <v>9.4</v>
      </c>
      <c r="I2704" s="478">
        <v>9.4</v>
      </c>
      <c r="J2704" s="479">
        <v>7.91666666666667</v>
      </c>
      <c r="K2704" s="479">
        <v>6.32666666666667</v>
      </c>
      <c r="L2704" s="441"/>
    </row>
    <row r="2705" s="396" customFormat="1" ht="30" customHeight="1" spans="1:12">
      <c r="A2705" s="421" t="s">
        <v>4287</v>
      </c>
      <c r="B2705" s="422" t="s">
        <v>4288</v>
      </c>
      <c r="C2705" s="423" t="s">
        <v>4289</v>
      </c>
      <c r="D2705" s="423"/>
      <c r="E2705" s="423"/>
      <c r="F2705" s="424"/>
      <c r="G2705" s="478"/>
      <c r="H2705" s="478"/>
      <c r="I2705" s="478"/>
      <c r="J2705" s="479"/>
      <c r="K2705" s="479"/>
      <c r="L2705" s="441"/>
    </row>
    <row r="2706" s="396" customFormat="1" ht="171.95" customHeight="1" spans="1:16384">
      <c r="A2706" s="421" t="s">
        <v>4287</v>
      </c>
      <c r="B2706" s="553" t="s">
        <v>4290</v>
      </c>
      <c r="C2706" s="554"/>
      <c r="D2706" s="554"/>
      <c r="E2706" s="554"/>
      <c r="F2706" s="554"/>
      <c r="G2706" s="555"/>
      <c r="H2706" s="555"/>
      <c r="I2706" s="555"/>
      <c r="J2706" s="555"/>
      <c r="K2706" s="555"/>
      <c r="L2706" s="554"/>
      <c r="XEW2706" s="560"/>
      <c r="XEX2706" s="560"/>
      <c r="XEY2706" s="560"/>
      <c r="XEZ2706" s="560"/>
      <c r="XFA2706" s="560"/>
      <c r="XFB2706" s="560"/>
      <c r="XFC2706" s="560"/>
      <c r="XFD2706" s="560"/>
    </row>
    <row r="2707" s="396" customFormat="1" ht="72" customHeight="1" spans="1:16384">
      <c r="A2707" s="421" t="s">
        <v>4287</v>
      </c>
      <c r="B2707" s="556">
        <v>311203001</v>
      </c>
      <c r="C2707" s="557" t="s">
        <v>4291</v>
      </c>
      <c r="D2707" s="558" t="s">
        <v>4292</v>
      </c>
      <c r="E2707" s="554"/>
      <c r="F2707" s="557" t="s">
        <v>23</v>
      </c>
      <c r="G2707" s="555">
        <v>950</v>
      </c>
      <c r="H2707" s="555">
        <v>903</v>
      </c>
      <c r="I2707" s="555">
        <v>857</v>
      </c>
      <c r="J2707" s="555">
        <v>815</v>
      </c>
      <c r="K2707" s="555">
        <v>774</v>
      </c>
      <c r="L2707" s="559"/>
      <c r="XEW2707" s="560"/>
      <c r="XEX2707" s="560"/>
      <c r="XEY2707" s="560"/>
      <c r="XEZ2707" s="560"/>
      <c r="XFA2707" s="560"/>
      <c r="XFB2707" s="560"/>
      <c r="XFC2707" s="560"/>
      <c r="XFD2707" s="560"/>
    </row>
    <row r="2708" s="396" customFormat="1" ht="65.1" customHeight="1" spans="1:16384">
      <c r="A2708" s="421" t="s">
        <v>4287</v>
      </c>
      <c r="B2708" s="556">
        <v>311203002</v>
      </c>
      <c r="C2708" s="557" t="s">
        <v>4293</v>
      </c>
      <c r="D2708" s="558" t="s">
        <v>4294</v>
      </c>
      <c r="E2708" s="554"/>
      <c r="F2708" s="557" t="s">
        <v>23</v>
      </c>
      <c r="G2708" s="555">
        <v>2850</v>
      </c>
      <c r="H2708" s="555" t="s">
        <v>4295</v>
      </c>
      <c r="I2708" s="555" t="s">
        <v>4296</v>
      </c>
      <c r="J2708" s="555" t="s">
        <v>4297</v>
      </c>
      <c r="K2708" s="555" t="s">
        <v>4298</v>
      </c>
      <c r="L2708" s="559" t="s">
        <v>4299</v>
      </c>
      <c r="XEW2708" s="560"/>
      <c r="XEX2708" s="560"/>
      <c r="XEY2708" s="560"/>
      <c r="XEZ2708" s="560"/>
      <c r="XFA2708" s="560"/>
      <c r="XFB2708" s="560"/>
      <c r="XFC2708" s="560"/>
      <c r="XFD2708" s="560"/>
    </row>
    <row r="2709" s="396" customFormat="1" ht="65.1" customHeight="1" spans="1:16384">
      <c r="A2709" s="421" t="s">
        <v>4287</v>
      </c>
      <c r="B2709" s="556">
        <v>311203003</v>
      </c>
      <c r="C2709" s="557" t="s">
        <v>4300</v>
      </c>
      <c r="D2709" s="558" t="s">
        <v>4301</v>
      </c>
      <c r="E2709" s="554"/>
      <c r="F2709" s="557" t="s">
        <v>4302</v>
      </c>
      <c r="G2709" s="555">
        <v>1080</v>
      </c>
      <c r="H2709" s="555">
        <v>1026</v>
      </c>
      <c r="I2709" s="555">
        <v>975</v>
      </c>
      <c r="J2709" s="555">
        <v>926</v>
      </c>
      <c r="K2709" s="555">
        <v>880</v>
      </c>
      <c r="L2709" s="559" t="s">
        <v>4303</v>
      </c>
      <c r="XEW2709" s="560"/>
      <c r="XEX2709" s="560"/>
      <c r="XEY2709" s="560"/>
      <c r="XEZ2709" s="560"/>
      <c r="XFA2709" s="560"/>
      <c r="XFB2709" s="560"/>
      <c r="XFC2709" s="560"/>
      <c r="XFD2709" s="560"/>
    </row>
    <row r="2710" s="396" customFormat="1" ht="65.1" customHeight="1" spans="1:16384">
      <c r="A2710" s="421" t="s">
        <v>4287</v>
      </c>
      <c r="B2710" s="556">
        <v>311203004</v>
      </c>
      <c r="C2710" s="557" t="s">
        <v>4304</v>
      </c>
      <c r="D2710" s="558" t="s">
        <v>4305</v>
      </c>
      <c r="E2710" s="554"/>
      <c r="F2710" s="557" t="s">
        <v>4306</v>
      </c>
      <c r="G2710" s="555">
        <v>90</v>
      </c>
      <c r="H2710" s="555">
        <v>90</v>
      </c>
      <c r="I2710" s="555">
        <v>90</v>
      </c>
      <c r="J2710" s="555">
        <v>90</v>
      </c>
      <c r="K2710" s="555">
        <v>90</v>
      </c>
      <c r="L2710" s="559" t="s">
        <v>4307</v>
      </c>
      <c r="XEW2710" s="560"/>
      <c r="XEX2710" s="560"/>
      <c r="XEY2710" s="560"/>
      <c r="XEZ2710" s="560"/>
      <c r="XFA2710" s="560"/>
      <c r="XFB2710" s="560"/>
      <c r="XFC2710" s="560"/>
      <c r="XFD2710" s="560"/>
    </row>
    <row r="2711" s="396" customFormat="1" ht="65.1" customHeight="1" spans="1:16384">
      <c r="A2711" s="421" t="s">
        <v>4287</v>
      </c>
      <c r="B2711" s="556">
        <v>311203005</v>
      </c>
      <c r="C2711" s="557" t="s">
        <v>4308</v>
      </c>
      <c r="D2711" s="558" t="s">
        <v>4309</v>
      </c>
      <c r="E2711" s="554"/>
      <c r="F2711" s="557" t="s">
        <v>23</v>
      </c>
      <c r="G2711" s="555">
        <v>950</v>
      </c>
      <c r="H2711" s="555">
        <v>903</v>
      </c>
      <c r="I2711" s="555">
        <v>857</v>
      </c>
      <c r="J2711" s="555">
        <v>815</v>
      </c>
      <c r="K2711" s="555">
        <v>774</v>
      </c>
      <c r="L2711" s="559" t="s">
        <v>4310</v>
      </c>
      <c r="XEW2711" s="560"/>
      <c r="XEX2711" s="560"/>
      <c r="XEY2711" s="560"/>
      <c r="XEZ2711" s="560"/>
      <c r="XFA2711" s="560"/>
      <c r="XFB2711" s="560"/>
      <c r="XFC2711" s="560"/>
      <c r="XFD2711" s="560"/>
    </row>
    <row r="2712" s="396" customFormat="1" ht="65.1" customHeight="1" spans="1:16384">
      <c r="A2712" s="421" t="s">
        <v>4287</v>
      </c>
      <c r="B2712" s="556">
        <v>311203006</v>
      </c>
      <c r="C2712" s="557" t="s">
        <v>4311</v>
      </c>
      <c r="D2712" s="558" t="s">
        <v>4312</v>
      </c>
      <c r="E2712" s="554"/>
      <c r="F2712" s="557" t="s">
        <v>23</v>
      </c>
      <c r="G2712" s="425">
        <v>1350</v>
      </c>
      <c r="H2712" s="425">
        <v>1283</v>
      </c>
      <c r="I2712" s="425">
        <v>1218</v>
      </c>
      <c r="J2712" s="425">
        <v>1157</v>
      </c>
      <c r="K2712" s="425">
        <v>1100</v>
      </c>
      <c r="L2712" s="559"/>
      <c r="XEW2712" s="560"/>
      <c r="XEX2712" s="560"/>
      <c r="XEY2712" s="560"/>
      <c r="XEZ2712" s="560"/>
      <c r="XFA2712" s="560"/>
      <c r="XFB2712" s="560"/>
      <c r="XFC2712" s="560"/>
      <c r="XFD2712" s="560"/>
    </row>
    <row r="2713" s="396" customFormat="1" ht="65.1" customHeight="1" spans="1:16384">
      <c r="A2713" s="421" t="s">
        <v>4287</v>
      </c>
      <c r="B2713" s="556">
        <v>311203007</v>
      </c>
      <c r="C2713" s="557" t="s">
        <v>4313</v>
      </c>
      <c r="D2713" s="558" t="s">
        <v>4314</v>
      </c>
      <c r="E2713" s="554"/>
      <c r="F2713" s="557" t="s">
        <v>23</v>
      </c>
      <c r="G2713" s="425">
        <v>825</v>
      </c>
      <c r="H2713" s="425">
        <v>825</v>
      </c>
      <c r="I2713" s="425">
        <v>825</v>
      </c>
      <c r="J2713" s="425">
        <v>687</v>
      </c>
      <c r="K2713" s="425">
        <v>553</v>
      </c>
      <c r="L2713" s="559"/>
      <c r="XEW2713" s="560"/>
      <c r="XEX2713" s="560"/>
      <c r="XEY2713" s="560"/>
      <c r="XEZ2713" s="560"/>
      <c r="XFA2713" s="560"/>
      <c r="XFB2713" s="560"/>
      <c r="XFC2713" s="560"/>
      <c r="XFD2713" s="560"/>
    </row>
    <row r="2714" s="396" customFormat="1" ht="65.1" customHeight="1" spans="1:16384">
      <c r="A2714" s="421" t="s">
        <v>4287</v>
      </c>
      <c r="B2714" s="556">
        <v>311203008</v>
      </c>
      <c r="C2714" s="557" t="s">
        <v>4315</v>
      </c>
      <c r="D2714" s="558" t="s">
        <v>4316</v>
      </c>
      <c r="E2714" s="554"/>
      <c r="F2714" s="557" t="s">
        <v>4317</v>
      </c>
      <c r="G2714" s="425">
        <v>1350</v>
      </c>
      <c r="H2714" s="425">
        <v>1283</v>
      </c>
      <c r="I2714" s="425">
        <v>1218</v>
      </c>
      <c r="J2714" s="425">
        <v>1157</v>
      </c>
      <c r="K2714" s="425">
        <v>1100</v>
      </c>
      <c r="L2714" s="559" t="s">
        <v>4318</v>
      </c>
      <c r="XEW2714" s="560"/>
      <c r="XEX2714" s="560"/>
      <c r="XEY2714" s="560"/>
      <c r="XEZ2714" s="560"/>
      <c r="XFA2714" s="560"/>
      <c r="XFB2714" s="560"/>
      <c r="XFC2714" s="560"/>
      <c r="XFD2714" s="560"/>
    </row>
    <row r="2715" s="396" customFormat="1" ht="65.1" customHeight="1" spans="1:16384">
      <c r="A2715" s="421" t="s">
        <v>4287</v>
      </c>
      <c r="B2715" s="556">
        <v>311203009</v>
      </c>
      <c r="C2715" s="557" t="s">
        <v>4319</v>
      </c>
      <c r="D2715" s="558" t="s">
        <v>4320</v>
      </c>
      <c r="E2715" s="554"/>
      <c r="F2715" s="557" t="s">
        <v>23</v>
      </c>
      <c r="G2715" s="425">
        <v>680</v>
      </c>
      <c r="H2715" s="425">
        <v>680</v>
      </c>
      <c r="I2715" s="425">
        <v>680</v>
      </c>
      <c r="J2715" s="425">
        <v>616</v>
      </c>
      <c r="K2715" s="425">
        <v>503</v>
      </c>
      <c r="L2715" s="559" t="s">
        <v>4321</v>
      </c>
      <c r="XEW2715" s="560"/>
      <c r="XEX2715" s="560"/>
      <c r="XEY2715" s="560"/>
      <c r="XEZ2715" s="560"/>
      <c r="XFA2715" s="560"/>
      <c r="XFB2715" s="560"/>
      <c r="XFC2715" s="560"/>
      <c r="XFD2715" s="560"/>
    </row>
    <row r="2716" s="396" customFormat="1" ht="65.1" customHeight="1" spans="1:16384">
      <c r="A2716" s="421" t="s">
        <v>4287</v>
      </c>
      <c r="B2716" s="556">
        <v>311203010</v>
      </c>
      <c r="C2716" s="557" t="s">
        <v>4322</v>
      </c>
      <c r="D2716" s="558" t="s">
        <v>4323</v>
      </c>
      <c r="E2716" s="554"/>
      <c r="F2716" s="557" t="s">
        <v>23</v>
      </c>
      <c r="G2716" s="425">
        <v>347</v>
      </c>
      <c r="H2716" s="425">
        <v>347</v>
      </c>
      <c r="I2716" s="425">
        <v>347</v>
      </c>
      <c r="J2716" s="425">
        <v>318</v>
      </c>
      <c r="K2716" s="425">
        <v>236</v>
      </c>
      <c r="L2716" s="559"/>
      <c r="XEW2716" s="560"/>
      <c r="XEX2716" s="560"/>
      <c r="XEY2716" s="560"/>
      <c r="XEZ2716" s="560"/>
      <c r="XFA2716" s="560"/>
      <c r="XFB2716" s="560"/>
      <c r="XFC2716" s="560"/>
      <c r="XFD2716" s="560"/>
    </row>
    <row r="2717" s="396" customFormat="1" ht="65.1" customHeight="1" spans="1:16384">
      <c r="A2717" s="421" t="s">
        <v>4287</v>
      </c>
      <c r="B2717" s="556">
        <v>311203011</v>
      </c>
      <c r="C2717" s="557" t="s">
        <v>4324</v>
      </c>
      <c r="D2717" s="558" t="s">
        <v>4325</v>
      </c>
      <c r="E2717" s="554"/>
      <c r="F2717" s="557" t="s">
        <v>23</v>
      </c>
      <c r="G2717" s="425">
        <v>221</v>
      </c>
      <c r="H2717" s="425">
        <v>221</v>
      </c>
      <c r="I2717" s="425">
        <v>221</v>
      </c>
      <c r="J2717" s="425">
        <v>180</v>
      </c>
      <c r="K2717" s="425">
        <v>154</v>
      </c>
      <c r="L2717" s="559" t="s">
        <v>4326</v>
      </c>
      <c r="XEW2717" s="560"/>
      <c r="XEX2717" s="560"/>
      <c r="XEY2717" s="560"/>
      <c r="XEZ2717" s="560"/>
      <c r="XFA2717" s="560"/>
      <c r="XFB2717" s="560"/>
      <c r="XFC2717" s="560"/>
      <c r="XFD2717" s="560"/>
    </row>
    <row r="2718" s="396" customFormat="1" ht="65.1" customHeight="1" spans="1:16384">
      <c r="A2718" s="421" t="s">
        <v>4287</v>
      </c>
      <c r="B2718" s="556">
        <v>311203012</v>
      </c>
      <c r="C2718" s="557" t="s">
        <v>4327</v>
      </c>
      <c r="D2718" s="558" t="s">
        <v>4328</v>
      </c>
      <c r="E2718" s="554"/>
      <c r="F2718" s="557" t="s">
        <v>4329</v>
      </c>
      <c r="G2718" s="425">
        <v>1425</v>
      </c>
      <c r="H2718" s="425">
        <v>1283</v>
      </c>
      <c r="I2718" s="425">
        <v>1154</v>
      </c>
      <c r="J2718" s="425">
        <v>1039</v>
      </c>
      <c r="K2718" s="425">
        <v>935</v>
      </c>
      <c r="L2718" s="559" t="s">
        <v>4330</v>
      </c>
      <c r="XEW2718" s="560"/>
      <c r="XEX2718" s="560"/>
      <c r="XEY2718" s="560"/>
      <c r="XEZ2718" s="560"/>
      <c r="XFA2718" s="560"/>
      <c r="XFB2718" s="560"/>
      <c r="XFC2718" s="560"/>
      <c r="XFD2718" s="560"/>
    </row>
    <row r="2719" s="392" customFormat="1" ht="30" customHeight="1" spans="1:12">
      <c r="A2719" s="421" t="s">
        <v>15</v>
      </c>
      <c r="B2719" s="422">
        <v>3113</v>
      </c>
      <c r="C2719" s="423" t="s">
        <v>4331</v>
      </c>
      <c r="D2719" s="423"/>
      <c r="E2719" s="423"/>
      <c r="F2719" s="424"/>
      <c r="G2719" s="425"/>
      <c r="H2719" s="425"/>
      <c r="I2719" s="425"/>
      <c r="J2719" s="425"/>
      <c r="K2719" s="425"/>
      <c r="L2719" s="441"/>
    </row>
    <row r="2720" s="392" customFormat="1" ht="30" customHeight="1" spans="1:12">
      <c r="A2720" s="421" t="s">
        <v>15</v>
      </c>
      <c r="B2720" s="422">
        <v>311300001</v>
      </c>
      <c r="C2720" s="423" t="s">
        <v>4332</v>
      </c>
      <c r="D2720" s="423" t="s">
        <v>3935</v>
      </c>
      <c r="E2720" s="423"/>
      <c r="F2720" s="424" t="s">
        <v>23</v>
      </c>
      <c r="G2720" s="478">
        <v>204</v>
      </c>
      <c r="H2720" s="478">
        <v>186.2</v>
      </c>
      <c r="I2720" s="478">
        <v>180.3</v>
      </c>
      <c r="J2720" s="478">
        <v>135</v>
      </c>
      <c r="K2720" s="478">
        <v>123</v>
      </c>
      <c r="L2720" s="441"/>
    </row>
    <row r="2721" s="392" customFormat="1" ht="30" customHeight="1" spans="1:12">
      <c r="A2721" s="421" t="s">
        <v>275</v>
      </c>
      <c r="B2721" s="422">
        <v>311300002</v>
      </c>
      <c r="C2721" s="423" t="s">
        <v>4333</v>
      </c>
      <c r="D2721" s="423" t="s">
        <v>4334</v>
      </c>
      <c r="E2721" s="423" t="s">
        <v>59</v>
      </c>
      <c r="F2721" s="424" t="s">
        <v>23</v>
      </c>
      <c r="G2721" s="487">
        <v>57.7</v>
      </c>
      <c r="H2721" s="487">
        <v>57.7</v>
      </c>
      <c r="I2721" s="487">
        <v>57.7</v>
      </c>
      <c r="J2721" s="491">
        <v>53.2666666666667</v>
      </c>
      <c r="K2721" s="491">
        <v>41.26875</v>
      </c>
      <c r="L2721" s="441" t="s">
        <v>59</v>
      </c>
    </row>
    <row r="2722" s="392" customFormat="1" ht="30" customHeight="1" spans="1:12">
      <c r="A2722" s="421" t="s">
        <v>15</v>
      </c>
      <c r="B2722" s="422">
        <v>311300003</v>
      </c>
      <c r="C2722" s="423" t="s">
        <v>4335</v>
      </c>
      <c r="D2722" s="423"/>
      <c r="E2722" s="423"/>
      <c r="F2722" s="424" t="s">
        <v>23</v>
      </c>
      <c r="G2722" s="478">
        <v>61.2</v>
      </c>
      <c r="H2722" s="478">
        <v>61.2</v>
      </c>
      <c r="I2722" s="478">
        <v>61.2</v>
      </c>
      <c r="J2722" s="479">
        <v>45.333664</v>
      </c>
      <c r="K2722" s="479">
        <v>34.7285714285714</v>
      </c>
      <c r="L2722" s="441"/>
    </row>
    <row r="2723" s="392" customFormat="1" ht="30" customHeight="1" spans="1:12">
      <c r="A2723" s="421" t="s">
        <v>15</v>
      </c>
      <c r="B2723" s="422">
        <v>311300004</v>
      </c>
      <c r="C2723" s="423" t="s">
        <v>4336</v>
      </c>
      <c r="D2723" s="423"/>
      <c r="E2723" s="423"/>
      <c r="F2723" s="424" t="s">
        <v>23</v>
      </c>
      <c r="G2723" s="478">
        <v>54</v>
      </c>
      <c r="H2723" s="478">
        <v>54</v>
      </c>
      <c r="I2723" s="478">
        <v>54</v>
      </c>
      <c r="J2723" s="479">
        <v>36.2</v>
      </c>
      <c r="K2723" s="479">
        <v>32.23</v>
      </c>
      <c r="L2723" s="441"/>
    </row>
    <row r="2724" s="392" customFormat="1" ht="30" customHeight="1" spans="1:12">
      <c r="A2724" s="421" t="s">
        <v>15</v>
      </c>
      <c r="B2724" s="422">
        <v>311300005</v>
      </c>
      <c r="C2724" s="423" t="s">
        <v>4337</v>
      </c>
      <c r="D2724" s="423"/>
      <c r="E2724" s="423"/>
      <c r="F2724" s="424" t="s">
        <v>23</v>
      </c>
      <c r="G2724" s="478">
        <v>26.4</v>
      </c>
      <c r="H2724" s="478">
        <v>26.4</v>
      </c>
      <c r="I2724" s="478">
        <v>26.4</v>
      </c>
      <c r="J2724" s="479">
        <v>21.5766666666667</v>
      </c>
      <c r="K2724" s="479">
        <v>15.7357142857143</v>
      </c>
      <c r="L2724" s="441"/>
    </row>
    <row r="2725" s="392" customFormat="1" ht="30" customHeight="1" spans="1:12">
      <c r="A2725" s="421" t="s">
        <v>15</v>
      </c>
      <c r="B2725" s="422">
        <v>311300006</v>
      </c>
      <c r="C2725" s="423" t="s">
        <v>4338</v>
      </c>
      <c r="D2725" s="423"/>
      <c r="E2725" s="423"/>
      <c r="F2725" s="424" t="s">
        <v>23</v>
      </c>
      <c r="G2725" s="478">
        <v>20.8</v>
      </c>
      <c r="H2725" s="478">
        <v>20.8</v>
      </c>
      <c r="I2725" s="478">
        <v>20.8</v>
      </c>
      <c r="J2725" s="480">
        <v>14.9744426666667</v>
      </c>
      <c r="K2725" s="479">
        <v>11.325</v>
      </c>
      <c r="L2725" s="441"/>
    </row>
    <row r="2726" s="396" customFormat="1" ht="30" customHeight="1" spans="1:12">
      <c r="A2726" s="421" t="s">
        <v>15</v>
      </c>
      <c r="B2726" s="422">
        <v>311300007</v>
      </c>
      <c r="C2726" s="423" t="s">
        <v>4339</v>
      </c>
      <c r="D2726" s="423"/>
      <c r="E2726" s="423"/>
      <c r="F2726" s="424" t="s">
        <v>23</v>
      </c>
      <c r="G2726" s="425">
        <v>54</v>
      </c>
      <c r="H2726" s="425">
        <v>54</v>
      </c>
      <c r="I2726" s="425">
        <v>47</v>
      </c>
      <c r="J2726" s="425">
        <v>41.1</v>
      </c>
      <c r="K2726" s="425">
        <v>33.5</v>
      </c>
      <c r="L2726" s="441"/>
    </row>
    <row r="2727" s="396" customFormat="1" ht="30" customHeight="1" spans="1:12">
      <c r="A2727" s="421" t="s">
        <v>15</v>
      </c>
      <c r="B2727" s="422">
        <v>311300008</v>
      </c>
      <c r="C2727" s="423" t="s">
        <v>4340</v>
      </c>
      <c r="D2727" s="423"/>
      <c r="E2727" s="423"/>
      <c r="F2727" s="424" t="s">
        <v>23</v>
      </c>
      <c r="G2727" s="425">
        <v>42.5</v>
      </c>
      <c r="H2727" s="425">
        <v>42.5</v>
      </c>
      <c r="I2727" s="425">
        <v>37.5</v>
      </c>
      <c r="J2727" s="425">
        <v>33</v>
      </c>
      <c r="K2727" s="425">
        <v>25.9</v>
      </c>
      <c r="L2727" s="441"/>
    </row>
    <row r="2728" s="396" customFormat="1" ht="30" customHeight="1" spans="1:12">
      <c r="A2728" s="421" t="s">
        <v>15</v>
      </c>
      <c r="B2728" s="422">
        <v>311300009</v>
      </c>
      <c r="C2728" s="423" t="s">
        <v>4341</v>
      </c>
      <c r="D2728" s="423" t="s">
        <v>4342</v>
      </c>
      <c r="E2728" s="423"/>
      <c r="F2728" s="424" t="s">
        <v>23</v>
      </c>
      <c r="G2728" s="425">
        <v>54</v>
      </c>
      <c r="H2728" s="425">
        <v>54</v>
      </c>
      <c r="I2728" s="425">
        <v>47</v>
      </c>
      <c r="J2728" s="425">
        <v>41.1</v>
      </c>
      <c r="K2728" s="425">
        <v>34.7</v>
      </c>
      <c r="L2728" s="441"/>
    </row>
    <row r="2729" s="392" customFormat="1" ht="30" customHeight="1" spans="1:12">
      <c r="A2729" s="421" t="s">
        <v>15</v>
      </c>
      <c r="B2729" s="422">
        <v>311300010</v>
      </c>
      <c r="C2729" s="423" t="s">
        <v>4343</v>
      </c>
      <c r="D2729" s="423" t="s">
        <v>4344</v>
      </c>
      <c r="E2729" s="423"/>
      <c r="F2729" s="424" t="s">
        <v>23</v>
      </c>
      <c r="G2729" s="478">
        <v>36</v>
      </c>
      <c r="H2729" s="478">
        <v>36</v>
      </c>
      <c r="I2729" s="478">
        <v>36</v>
      </c>
      <c r="J2729" s="479">
        <v>29.1109846153846</v>
      </c>
      <c r="K2729" s="479">
        <v>24.8383333333333</v>
      </c>
      <c r="L2729" s="441"/>
    </row>
    <row r="2730" s="392" customFormat="1" ht="30" customHeight="1" spans="1:12">
      <c r="A2730" s="421" t="s">
        <v>15</v>
      </c>
      <c r="B2730" s="422">
        <v>311300011</v>
      </c>
      <c r="C2730" s="423" t="s">
        <v>4345</v>
      </c>
      <c r="D2730" s="423"/>
      <c r="E2730" s="423"/>
      <c r="F2730" s="424" t="s">
        <v>23</v>
      </c>
      <c r="G2730" s="478">
        <v>64.5</v>
      </c>
      <c r="H2730" s="478">
        <v>64.5</v>
      </c>
      <c r="I2730" s="478">
        <v>64.5</v>
      </c>
      <c r="J2730" s="479">
        <v>53.2583333333333</v>
      </c>
      <c r="K2730" s="479">
        <v>40.09375</v>
      </c>
      <c r="L2730" s="441"/>
    </row>
    <row r="2731" s="392" customFormat="1" ht="180" customHeight="1" spans="1:12">
      <c r="A2731" s="421" t="s">
        <v>177</v>
      </c>
      <c r="B2731" s="422">
        <v>311300013</v>
      </c>
      <c r="C2731" s="423" t="s">
        <v>4346</v>
      </c>
      <c r="D2731" s="423" t="s">
        <v>4347</v>
      </c>
      <c r="E2731" s="423"/>
      <c r="F2731" s="424" t="s">
        <v>23</v>
      </c>
      <c r="G2731" s="478">
        <v>36</v>
      </c>
      <c r="H2731" s="478">
        <v>36</v>
      </c>
      <c r="I2731" s="478">
        <v>36</v>
      </c>
      <c r="J2731" s="478">
        <v>34.8</v>
      </c>
      <c r="K2731" s="479">
        <v>27.5833333333333</v>
      </c>
      <c r="L2731" s="441"/>
    </row>
    <row r="2732" s="392" customFormat="1" ht="30" customHeight="1" spans="1:12">
      <c r="A2732" s="421" t="s">
        <v>229</v>
      </c>
      <c r="B2732" s="422" t="s">
        <v>4348</v>
      </c>
      <c r="C2732" s="423" t="s">
        <v>4349</v>
      </c>
      <c r="D2732" s="423"/>
      <c r="E2732" s="423"/>
      <c r="F2732" s="424" t="s">
        <v>4350</v>
      </c>
      <c r="G2732" s="478">
        <v>1430</v>
      </c>
      <c r="H2732" s="478">
        <v>1430</v>
      </c>
      <c r="I2732" s="478">
        <v>1430</v>
      </c>
      <c r="J2732" s="478">
        <v>1141</v>
      </c>
      <c r="K2732" s="478">
        <v>998</v>
      </c>
      <c r="L2732" s="441"/>
    </row>
    <row r="2733" s="392" customFormat="1" ht="30" customHeight="1" spans="1:12">
      <c r="A2733" s="421" t="s">
        <v>229</v>
      </c>
      <c r="B2733" s="422" t="s">
        <v>4351</v>
      </c>
      <c r="C2733" s="423" t="s">
        <v>4352</v>
      </c>
      <c r="D2733" s="423"/>
      <c r="E2733" s="423" t="s">
        <v>4353</v>
      </c>
      <c r="F2733" s="424" t="s">
        <v>4350</v>
      </c>
      <c r="G2733" s="478">
        <v>850</v>
      </c>
      <c r="H2733" s="478">
        <v>850</v>
      </c>
      <c r="I2733" s="478">
        <v>850</v>
      </c>
      <c r="J2733" s="478">
        <v>734</v>
      </c>
      <c r="K2733" s="478">
        <v>681</v>
      </c>
      <c r="L2733" s="441"/>
    </row>
    <row r="2734" s="392" customFormat="1" ht="30" customHeight="1" spans="1:12">
      <c r="A2734" s="421" t="s">
        <v>229</v>
      </c>
      <c r="B2734" s="422" t="s">
        <v>4354</v>
      </c>
      <c r="C2734" s="423" t="s">
        <v>4355</v>
      </c>
      <c r="D2734" s="423"/>
      <c r="E2734" s="423"/>
      <c r="F2734" s="424" t="s">
        <v>23</v>
      </c>
      <c r="G2734" s="478">
        <v>600</v>
      </c>
      <c r="H2734" s="478">
        <v>600</v>
      </c>
      <c r="I2734" s="478">
        <v>600</v>
      </c>
      <c r="J2734" s="478">
        <v>516</v>
      </c>
      <c r="K2734" s="478">
        <v>490</v>
      </c>
      <c r="L2734" s="441"/>
    </row>
    <row r="2735" s="392" customFormat="1" ht="30" customHeight="1" spans="1:12">
      <c r="A2735" s="421" t="s">
        <v>229</v>
      </c>
      <c r="B2735" s="422" t="s">
        <v>4356</v>
      </c>
      <c r="C2735" s="423" t="s">
        <v>4357</v>
      </c>
      <c r="D2735" s="423"/>
      <c r="E2735" s="423"/>
      <c r="F2735" s="424" t="s">
        <v>23</v>
      </c>
      <c r="G2735" s="478">
        <v>93.1</v>
      </c>
      <c r="H2735" s="478">
        <v>93.1</v>
      </c>
      <c r="I2735" s="478">
        <v>93.1</v>
      </c>
      <c r="J2735" s="479">
        <v>88.1133333333333</v>
      </c>
      <c r="K2735" s="479">
        <v>65.6666666666667</v>
      </c>
      <c r="L2735" s="441"/>
    </row>
    <row r="2736" s="392" customFormat="1" ht="30" customHeight="1" spans="1:12">
      <c r="A2736" s="421" t="s">
        <v>174</v>
      </c>
      <c r="B2736" s="422">
        <v>3114</v>
      </c>
      <c r="C2736" s="423" t="s">
        <v>4358</v>
      </c>
      <c r="D2736" s="423"/>
      <c r="E2736" s="423"/>
      <c r="F2736" s="424"/>
      <c r="G2736" s="425"/>
      <c r="H2736" s="425"/>
      <c r="I2736" s="425"/>
      <c r="J2736" s="425"/>
      <c r="K2736" s="425"/>
      <c r="L2736" s="441"/>
    </row>
    <row r="2737" s="396" customFormat="1" ht="30" customHeight="1" spans="1:12">
      <c r="A2737" s="421" t="s">
        <v>15</v>
      </c>
      <c r="B2737" s="422">
        <v>311400001</v>
      </c>
      <c r="C2737" s="423" t="s">
        <v>4359</v>
      </c>
      <c r="D2737" s="423" t="s">
        <v>4360</v>
      </c>
      <c r="E2737" s="423"/>
      <c r="F2737" s="424" t="s">
        <v>304</v>
      </c>
      <c r="G2737" s="425">
        <v>21.5</v>
      </c>
      <c r="H2737" s="425">
        <v>21.5</v>
      </c>
      <c r="I2737" s="425">
        <v>18.5</v>
      </c>
      <c r="J2737" s="425">
        <v>16</v>
      </c>
      <c r="K2737" s="425">
        <v>12.7</v>
      </c>
      <c r="L2737" s="441"/>
    </row>
    <row r="2738" s="392" customFormat="1" ht="30" customHeight="1" spans="1:12">
      <c r="A2738" s="421" t="s">
        <v>15</v>
      </c>
      <c r="B2738" s="422">
        <v>311400002</v>
      </c>
      <c r="C2738" s="423" t="s">
        <v>4361</v>
      </c>
      <c r="D2738" s="423" t="s">
        <v>4362</v>
      </c>
      <c r="E2738" s="423" t="s">
        <v>4363</v>
      </c>
      <c r="F2738" s="424" t="s">
        <v>23</v>
      </c>
      <c r="G2738" s="478">
        <v>13.5</v>
      </c>
      <c r="H2738" s="478">
        <v>13.5</v>
      </c>
      <c r="I2738" s="478">
        <v>13.5</v>
      </c>
      <c r="J2738" s="479">
        <v>9.57333333333333</v>
      </c>
      <c r="K2738" s="479">
        <v>8.61857142857143</v>
      </c>
      <c r="L2738" s="441"/>
    </row>
    <row r="2739" s="396" customFormat="1" ht="30" customHeight="1" spans="1:12">
      <c r="A2739" s="421" t="s">
        <v>15</v>
      </c>
      <c r="B2739" s="422">
        <v>3114000020</v>
      </c>
      <c r="C2739" s="423" t="s">
        <v>4361</v>
      </c>
      <c r="D2739" s="423" t="s">
        <v>4364</v>
      </c>
      <c r="E2739" s="423" t="s">
        <v>4363</v>
      </c>
      <c r="F2739" s="424" t="s">
        <v>23</v>
      </c>
      <c r="G2739" s="425">
        <v>16.5</v>
      </c>
      <c r="H2739" s="425">
        <v>16.5</v>
      </c>
      <c r="I2739" s="425">
        <v>14.5</v>
      </c>
      <c r="J2739" s="425">
        <v>12.8</v>
      </c>
      <c r="K2739" s="425">
        <v>9.8</v>
      </c>
      <c r="L2739" s="441"/>
    </row>
    <row r="2740" s="396" customFormat="1" ht="30" customHeight="1" spans="1:12">
      <c r="A2740" s="421" t="s">
        <v>15</v>
      </c>
      <c r="B2740" s="422">
        <v>311400003</v>
      </c>
      <c r="C2740" s="423" t="s">
        <v>4365</v>
      </c>
      <c r="D2740" s="423" t="s">
        <v>4366</v>
      </c>
      <c r="E2740" s="423"/>
      <c r="F2740" s="424" t="s">
        <v>2199</v>
      </c>
      <c r="G2740" s="425">
        <v>42.5</v>
      </c>
      <c r="H2740" s="425">
        <v>42.5</v>
      </c>
      <c r="I2740" s="425">
        <v>37.5</v>
      </c>
      <c r="J2740" s="425">
        <v>33.1</v>
      </c>
      <c r="K2740" s="425">
        <v>26.3</v>
      </c>
      <c r="L2740" s="441"/>
    </row>
    <row r="2741" s="392" customFormat="1" ht="30" customHeight="1" spans="1:12">
      <c r="A2741" s="421" t="s">
        <v>15</v>
      </c>
      <c r="B2741" s="422">
        <v>311400004</v>
      </c>
      <c r="C2741" s="423" t="s">
        <v>4367</v>
      </c>
      <c r="D2741" s="423" t="s">
        <v>4368</v>
      </c>
      <c r="E2741" s="423"/>
      <c r="F2741" s="424" t="s">
        <v>4369</v>
      </c>
      <c r="G2741" s="478">
        <v>43</v>
      </c>
      <c r="H2741" s="478">
        <v>43</v>
      </c>
      <c r="I2741" s="478">
        <v>43</v>
      </c>
      <c r="J2741" s="479">
        <v>37.7333333333333</v>
      </c>
      <c r="K2741" s="479">
        <v>32.1416666666667</v>
      </c>
      <c r="L2741" s="441"/>
    </row>
    <row r="2742" s="392" customFormat="1" ht="30" customHeight="1" spans="1:12">
      <c r="A2742" s="421" t="s">
        <v>284</v>
      </c>
      <c r="B2742" s="422">
        <v>311400005</v>
      </c>
      <c r="C2742" s="423" t="s">
        <v>4370</v>
      </c>
      <c r="D2742" s="423" t="s">
        <v>4371</v>
      </c>
      <c r="E2742" s="423"/>
      <c r="F2742" s="424" t="s">
        <v>23</v>
      </c>
      <c r="G2742" s="478">
        <v>36</v>
      </c>
      <c r="H2742" s="478">
        <v>36</v>
      </c>
      <c r="I2742" s="478">
        <v>36</v>
      </c>
      <c r="J2742" s="479">
        <v>30.9433333333333</v>
      </c>
      <c r="K2742" s="480">
        <v>26.035</v>
      </c>
      <c r="L2742" s="441"/>
    </row>
    <row r="2743" s="396" customFormat="1" ht="30" customHeight="1" spans="1:12">
      <c r="A2743" s="421" t="s">
        <v>15</v>
      </c>
      <c r="B2743" s="422">
        <v>311400006</v>
      </c>
      <c r="C2743" s="423" t="s">
        <v>4372</v>
      </c>
      <c r="D2743" s="423" t="s">
        <v>4373</v>
      </c>
      <c r="E2743" s="423"/>
      <c r="F2743" s="424" t="s">
        <v>2199</v>
      </c>
      <c r="G2743" s="425">
        <v>16.5</v>
      </c>
      <c r="H2743" s="425">
        <v>16.5</v>
      </c>
      <c r="I2743" s="425">
        <v>14.5</v>
      </c>
      <c r="J2743" s="425">
        <v>12.8</v>
      </c>
      <c r="K2743" s="425">
        <v>10.1</v>
      </c>
      <c r="L2743" s="441"/>
    </row>
    <row r="2744" s="392" customFormat="1" ht="30" customHeight="1" spans="1:12">
      <c r="A2744" s="421" t="s">
        <v>15</v>
      </c>
      <c r="B2744" s="422">
        <v>311400007</v>
      </c>
      <c r="C2744" s="423" t="s">
        <v>4374</v>
      </c>
      <c r="D2744" s="423" t="s">
        <v>4375</v>
      </c>
      <c r="E2744" s="423"/>
      <c r="F2744" s="424" t="s">
        <v>2199</v>
      </c>
      <c r="G2744" s="478">
        <v>9</v>
      </c>
      <c r="H2744" s="478">
        <v>9</v>
      </c>
      <c r="I2744" s="478">
        <v>9</v>
      </c>
      <c r="J2744" s="479">
        <v>7.67333333333333</v>
      </c>
      <c r="K2744" s="479">
        <v>6.56</v>
      </c>
      <c r="L2744" s="441"/>
    </row>
    <row r="2745" s="392" customFormat="1" ht="30" customHeight="1" spans="1:12">
      <c r="A2745" s="421" t="s">
        <v>15</v>
      </c>
      <c r="B2745" s="422">
        <v>311400008</v>
      </c>
      <c r="C2745" s="423" t="s">
        <v>4376</v>
      </c>
      <c r="D2745" s="423" t="s">
        <v>4375</v>
      </c>
      <c r="E2745" s="423"/>
      <c r="F2745" s="424" t="s">
        <v>2199</v>
      </c>
      <c r="G2745" s="478">
        <v>13</v>
      </c>
      <c r="H2745" s="478">
        <v>13</v>
      </c>
      <c r="I2745" s="478">
        <v>13</v>
      </c>
      <c r="J2745" s="479">
        <v>11.77</v>
      </c>
      <c r="K2745" s="479">
        <v>9.88333333333333</v>
      </c>
      <c r="L2745" s="441"/>
    </row>
    <row r="2746" s="392" customFormat="1" ht="30" customHeight="1" spans="1:12">
      <c r="A2746" s="421" t="s">
        <v>15</v>
      </c>
      <c r="B2746" s="422">
        <v>311400009</v>
      </c>
      <c r="C2746" s="423" t="s">
        <v>4377</v>
      </c>
      <c r="D2746" s="423"/>
      <c r="E2746" s="423"/>
      <c r="F2746" s="424" t="s">
        <v>23</v>
      </c>
      <c r="G2746" s="478">
        <v>11.7</v>
      </c>
      <c r="H2746" s="478">
        <v>11.7</v>
      </c>
      <c r="I2746" s="478">
        <v>11.7</v>
      </c>
      <c r="J2746" s="479">
        <v>9.17166666666667</v>
      </c>
      <c r="K2746" s="479">
        <v>7.29166666666667</v>
      </c>
      <c r="L2746" s="441"/>
    </row>
    <row r="2747" s="396" customFormat="1" ht="30" customHeight="1" spans="1:12">
      <c r="A2747" s="421" t="s">
        <v>15</v>
      </c>
      <c r="B2747" s="422">
        <v>311400010</v>
      </c>
      <c r="C2747" s="423" t="s">
        <v>4378</v>
      </c>
      <c r="D2747" s="423"/>
      <c r="E2747" s="423"/>
      <c r="F2747" s="424" t="s">
        <v>4379</v>
      </c>
      <c r="G2747" s="425">
        <v>6.5</v>
      </c>
      <c r="H2747" s="425">
        <v>6.5</v>
      </c>
      <c r="I2747" s="425">
        <v>5.5</v>
      </c>
      <c r="J2747" s="425">
        <v>4.7</v>
      </c>
      <c r="K2747" s="425">
        <v>3.9</v>
      </c>
      <c r="L2747" s="441"/>
    </row>
    <row r="2748" s="392" customFormat="1" ht="30" customHeight="1" spans="1:12">
      <c r="A2748" s="421" t="s">
        <v>15</v>
      </c>
      <c r="B2748" s="422">
        <v>311400011</v>
      </c>
      <c r="C2748" s="423" t="s">
        <v>4380</v>
      </c>
      <c r="D2748" s="423"/>
      <c r="E2748" s="423"/>
      <c r="F2748" s="424" t="s">
        <v>23</v>
      </c>
      <c r="G2748" s="478">
        <v>13</v>
      </c>
      <c r="H2748" s="478">
        <v>13</v>
      </c>
      <c r="I2748" s="478">
        <v>13</v>
      </c>
      <c r="J2748" s="479">
        <v>11.7166666666667</v>
      </c>
      <c r="K2748" s="479">
        <v>9.88333333333333</v>
      </c>
      <c r="L2748" s="441"/>
    </row>
    <row r="2749" s="396" customFormat="1" ht="30" customHeight="1" spans="1:12">
      <c r="A2749" s="421" t="s">
        <v>15</v>
      </c>
      <c r="B2749" s="422">
        <v>311400012</v>
      </c>
      <c r="C2749" s="423" t="s">
        <v>4381</v>
      </c>
      <c r="D2749" s="423"/>
      <c r="E2749" s="423"/>
      <c r="F2749" s="424" t="s">
        <v>23</v>
      </c>
      <c r="G2749" s="425">
        <v>21.5</v>
      </c>
      <c r="H2749" s="425">
        <v>21.5</v>
      </c>
      <c r="I2749" s="425">
        <v>18.5</v>
      </c>
      <c r="J2749" s="425">
        <v>16.4</v>
      </c>
      <c r="K2749" s="425">
        <v>12.8</v>
      </c>
      <c r="L2749" s="441"/>
    </row>
    <row r="2750" s="392" customFormat="1" ht="30" customHeight="1" spans="1:12">
      <c r="A2750" s="421" t="s">
        <v>15</v>
      </c>
      <c r="B2750" s="422">
        <v>311400013</v>
      </c>
      <c r="C2750" s="423" t="s">
        <v>4382</v>
      </c>
      <c r="D2750" s="423" t="s">
        <v>4383</v>
      </c>
      <c r="E2750" s="423"/>
      <c r="F2750" s="424" t="s">
        <v>4384</v>
      </c>
      <c r="G2750" s="478">
        <v>17</v>
      </c>
      <c r="H2750" s="478">
        <v>17</v>
      </c>
      <c r="I2750" s="478">
        <v>17</v>
      </c>
      <c r="J2750" s="479">
        <v>15.4666666666667</v>
      </c>
      <c r="K2750" s="479">
        <v>12.5816666666667</v>
      </c>
      <c r="L2750" s="441"/>
    </row>
    <row r="2751" s="396" customFormat="1" ht="30" customHeight="1" spans="1:12">
      <c r="A2751" s="421" t="s">
        <v>15</v>
      </c>
      <c r="B2751" s="422">
        <v>311400014</v>
      </c>
      <c r="C2751" s="423" t="s">
        <v>4385</v>
      </c>
      <c r="D2751" s="423" t="s">
        <v>4386</v>
      </c>
      <c r="E2751" s="423"/>
      <c r="F2751" s="424" t="s">
        <v>4387</v>
      </c>
      <c r="G2751" s="425">
        <v>16.5</v>
      </c>
      <c r="H2751" s="425">
        <v>16.5</v>
      </c>
      <c r="I2751" s="425">
        <v>14.5</v>
      </c>
      <c r="J2751" s="425">
        <v>13</v>
      </c>
      <c r="K2751" s="425">
        <v>9.8</v>
      </c>
      <c r="L2751" s="441"/>
    </row>
    <row r="2752" s="392" customFormat="1" ht="30" customHeight="1" spans="1:12">
      <c r="A2752" s="421" t="s">
        <v>15</v>
      </c>
      <c r="B2752" s="422">
        <v>311400015</v>
      </c>
      <c r="C2752" s="423" t="s">
        <v>4388</v>
      </c>
      <c r="D2752" s="423"/>
      <c r="E2752" s="423" t="s">
        <v>2613</v>
      </c>
      <c r="F2752" s="424" t="s">
        <v>457</v>
      </c>
      <c r="G2752" s="478">
        <v>21</v>
      </c>
      <c r="H2752" s="478">
        <v>21</v>
      </c>
      <c r="I2752" s="478">
        <v>21</v>
      </c>
      <c r="J2752" s="479">
        <v>20.31</v>
      </c>
      <c r="K2752" s="479">
        <v>15.7883333333333</v>
      </c>
      <c r="L2752" s="441"/>
    </row>
    <row r="2753" s="392" customFormat="1" ht="30" customHeight="1" spans="1:12">
      <c r="A2753" s="421" t="s">
        <v>15</v>
      </c>
      <c r="B2753" s="422">
        <v>311400016</v>
      </c>
      <c r="C2753" s="423" t="s">
        <v>4389</v>
      </c>
      <c r="D2753" s="423"/>
      <c r="E2753" s="423" t="s">
        <v>2613</v>
      </c>
      <c r="F2753" s="424" t="s">
        <v>457</v>
      </c>
      <c r="G2753" s="478">
        <v>12.8</v>
      </c>
      <c r="H2753" s="478">
        <v>12.8</v>
      </c>
      <c r="I2753" s="478">
        <v>12.8</v>
      </c>
      <c r="J2753" s="479">
        <v>12.75</v>
      </c>
      <c r="K2753" s="479">
        <v>10.1125</v>
      </c>
      <c r="L2753" s="441"/>
    </row>
    <row r="2754" s="392" customFormat="1" ht="30" customHeight="1" spans="1:12">
      <c r="A2754" s="421" t="s">
        <v>15</v>
      </c>
      <c r="B2754" s="422">
        <v>311400017</v>
      </c>
      <c r="C2754" s="423" t="s">
        <v>4390</v>
      </c>
      <c r="D2754" s="423" t="s">
        <v>4391</v>
      </c>
      <c r="E2754" s="423"/>
      <c r="F2754" s="424" t="s">
        <v>4392</v>
      </c>
      <c r="G2754" s="478">
        <v>85</v>
      </c>
      <c r="H2754" s="478">
        <v>85</v>
      </c>
      <c r="I2754" s="478">
        <v>85</v>
      </c>
      <c r="J2754" s="480">
        <v>76.9833333333333</v>
      </c>
      <c r="K2754" s="479">
        <v>70.9083333333333</v>
      </c>
      <c r="L2754" s="441"/>
    </row>
    <row r="2755" s="396" customFormat="1" ht="30" customHeight="1" spans="1:12">
      <c r="A2755" s="421" t="s">
        <v>15</v>
      </c>
      <c r="B2755" s="422">
        <v>311400019</v>
      </c>
      <c r="C2755" s="423" t="s">
        <v>4393</v>
      </c>
      <c r="D2755" s="423"/>
      <c r="E2755" s="423"/>
      <c r="F2755" s="424" t="s">
        <v>3135</v>
      </c>
      <c r="G2755" s="425">
        <v>5</v>
      </c>
      <c r="H2755" s="425">
        <v>5</v>
      </c>
      <c r="I2755" s="425">
        <v>4.5</v>
      </c>
      <c r="J2755" s="425">
        <v>4.4</v>
      </c>
      <c r="K2755" s="425">
        <v>3.7</v>
      </c>
      <c r="L2755" s="441"/>
    </row>
    <row r="2756" s="396" customFormat="1" ht="30" customHeight="1" spans="1:12">
      <c r="A2756" s="421" t="s">
        <v>261</v>
      </c>
      <c r="B2756" s="422">
        <v>3114000191</v>
      </c>
      <c r="C2756" s="423" t="s">
        <v>4394</v>
      </c>
      <c r="D2756" s="423" t="s">
        <v>4395</v>
      </c>
      <c r="E2756" s="423"/>
      <c r="F2756" s="424" t="s">
        <v>23</v>
      </c>
      <c r="G2756" s="425">
        <v>192</v>
      </c>
      <c r="H2756" s="425">
        <v>192</v>
      </c>
      <c r="I2756" s="425">
        <v>168.5</v>
      </c>
      <c r="J2756" s="425">
        <v>146</v>
      </c>
      <c r="K2756" s="425">
        <v>121</v>
      </c>
      <c r="L2756" s="441"/>
    </row>
    <row r="2757" s="392" customFormat="1" ht="30" customHeight="1" spans="1:12">
      <c r="A2757" s="421" t="s">
        <v>15</v>
      </c>
      <c r="B2757" s="422">
        <v>311400020</v>
      </c>
      <c r="C2757" s="423" t="s">
        <v>4396</v>
      </c>
      <c r="D2757" s="423"/>
      <c r="E2757" s="423"/>
      <c r="F2757" s="424" t="s">
        <v>3135</v>
      </c>
      <c r="G2757" s="478">
        <v>2</v>
      </c>
      <c r="H2757" s="478">
        <v>2</v>
      </c>
      <c r="I2757" s="478">
        <v>2</v>
      </c>
      <c r="J2757" s="479">
        <v>1.55333333333333</v>
      </c>
      <c r="K2757" s="479">
        <v>1.55333333333333</v>
      </c>
      <c r="L2757" s="441"/>
    </row>
    <row r="2758" s="396" customFormat="1" ht="30" customHeight="1" spans="1:12">
      <c r="A2758" s="421" t="s">
        <v>15</v>
      </c>
      <c r="B2758" s="422">
        <v>311400021</v>
      </c>
      <c r="C2758" s="423" t="s">
        <v>4397</v>
      </c>
      <c r="D2758" s="423"/>
      <c r="E2758" s="423"/>
      <c r="F2758" s="424" t="s">
        <v>4398</v>
      </c>
      <c r="G2758" s="425">
        <v>16.5</v>
      </c>
      <c r="H2758" s="425">
        <v>16.5</v>
      </c>
      <c r="I2758" s="425">
        <v>14.5</v>
      </c>
      <c r="J2758" s="425">
        <v>13</v>
      </c>
      <c r="K2758" s="425">
        <v>10.1</v>
      </c>
      <c r="L2758" s="441"/>
    </row>
    <row r="2759" s="396" customFormat="1" ht="30" customHeight="1" spans="1:12">
      <c r="A2759" s="421" t="s">
        <v>15</v>
      </c>
      <c r="B2759" s="422">
        <v>311400022</v>
      </c>
      <c r="C2759" s="423" t="s">
        <v>4399</v>
      </c>
      <c r="D2759" s="423"/>
      <c r="E2759" s="423"/>
      <c r="F2759" s="424" t="s">
        <v>3135</v>
      </c>
      <c r="G2759" s="425">
        <v>32.5</v>
      </c>
      <c r="H2759" s="425">
        <v>32.5</v>
      </c>
      <c r="I2759" s="425">
        <v>28.5</v>
      </c>
      <c r="J2759" s="425">
        <v>25</v>
      </c>
      <c r="K2759" s="425">
        <v>19.6</v>
      </c>
      <c r="L2759" s="441"/>
    </row>
    <row r="2760" s="392" customFormat="1" ht="30" customHeight="1" spans="1:12">
      <c r="A2760" s="421" t="s">
        <v>15</v>
      </c>
      <c r="B2760" s="422">
        <v>311400023</v>
      </c>
      <c r="C2760" s="423" t="s">
        <v>4400</v>
      </c>
      <c r="D2760" s="423"/>
      <c r="E2760" s="423"/>
      <c r="F2760" s="424" t="s">
        <v>23</v>
      </c>
      <c r="G2760" s="478">
        <v>255</v>
      </c>
      <c r="H2760" s="478">
        <v>255</v>
      </c>
      <c r="I2760" s="478">
        <v>255</v>
      </c>
      <c r="J2760" s="478">
        <v>231</v>
      </c>
      <c r="K2760" s="478">
        <v>189</v>
      </c>
      <c r="L2760" s="441"/>
    </row>
    <row r="2761" s="392" customFormat="1" ht="30" customHeight="1" spans="1:12">
      <c r="A2761" s="421" t="s">
        <v>15</v>
      </c>
      <c r="B2761" s="422">
        <v>311400024</v>
      </c>
      <c r="C2761" s="423" t="s">
        <v>4401</v>
      </c>
      <c r="D2761" s="423"/>
      <c r="E2761" s="423"/>
      <c r="F2761" s="424" t="s">
        <v>23</v>
      </c>
      <c r="G2761" s="478">
        <v>30</v>
      </c>
      <c r="H2761" s="478">
        <v>30</v>
      </c>
      <c r="I2761" s="478">
        <v>30</v>
      </c>
      <c r="J2761" s="479">
        <v>28.3</v>
      </c>
      <c r="K2761" s="479">
        <v>22.17</v>
      </c>
      <c r="L2761" s="441"/>
    </row>
    <row r="2762" s="396" customFormat="1" ht="30" customHeight="1" spans="1:12">
      <c r="A2762" s="421" t="s">
        <v>15</v>
      </c>
      <c r="B2762" s="422">
        <v>311400025</v>
      </c>
      <c r="C2762" s="423" t="s">
        <v>4402</v>
      </c>
      <c r="D2762" s="423"/>
      <c r="E2762" s="423"/>
      <c r="F2762" s="424" t="s">
        <v>457</v>
      </c>
      <c r="G2762" s="425">
        <v>64</v>
      </c>
      <c r="H2762" s="425">
        <v>64</v>
      </c>
      <c r="I2762" s="425">
        <v>56</v>
      </c>
      <c r="J2762" s="425">
        <v>49.7</v>
      </c>
      <c r="K2762" s="425">
        <v>39.5</v>
      </c>
      <c r="L2762" s="441"/>
    </row>
    <row r="2763" s="392" customFormat="1" ht="30" customHeight="1" spans="1:12">
      <c r="A2763" s="421" t="s">
        <v>15</v>
      </c>
      <c r="B2763" s="422">
        <v>311400026</v>
      </c>
      <c r="C2763" s="423" t="s">
        <v>4403</v>
      </c>
      <c r="D2763" s="423"/>
      <c r="E2763" s="423" t="s">
        <v>4404</v>
      </c>
      <c r="F2763" s="424" t="s">
        <v>3135</v>
      </c>
      <c r="G2763" s="478">
        <v>9.9</v>
      </c>
      <c r="H2763" s="478">
        <v>9.9</v>
      </c>
      <c r="I2763" s="478">
        <v>9.9</v>
      </c>
      <c r="J2763" s="479">
        <v>8.248552</v>
      </c>
      <c r="K2763" s="479">
        <v>6.45833333333333</v>
      </c>
      <c r="L2763" s="441"/>
    </row>
    <row r="2764" s="392" customFormat="1" ht="30" customHeight="1" spans="1:12">
      <c r="A2764" s="421" t="s">
        <v>15</v>
      </c>
      <c r="B2764" s="422">
        <v>311400027</v>
      </c>
      <c r="C2764" s="423" t="s">
        <v>4405</v>
      </c>
      <c r="D2764" s="423"/>
      <c r="E2764" s="423"/>
      <c r="F2764" s="424" t="s">
        <v>4406</v>
      </c>
      <c r="G2764" s="478">
        <v>42.5</v>
      </c>
      <c r="H2764" s="478">
        <v>42.5</v>
      </c>
      <c r="I2764" s="478">
        <v>42.5</v>
      </c>
      <c r="J2764" s="479">
        <v>42.4166666666667</v>
      </c>
      <c r="K2764" s="479">
        <v>33.3571428571429</v>
      </c>
      <c r="L2764" s="441"/>
    </row>
    <row r="2765" s="396" customFormat="1" ht="30" customHeight="1" spans="1:12">
      <c r="A2765" s="421" t="s">
        <v>15</v>
      </c>
      <c r="B2765" s="422">
        <v>311400028</v>
      </c>
      <c r="C2765" s="423" t="s">
        <v>4407</v>
      </c>
      <c r="D2765" s="423"/>
      <c r="E2765" s="423"/>
      <c r="F2765" s="424" t="s">
        <v>4387</v>
      </c>
      <c r="G2765" s="425">
        <v>21.5</v>
      </c>
      <c r="H2765" s="425">
        <v>21.5</v>
      </c>
      <c r="I2765" s="425">
        <v>18.5</v>
      </c>
      <c r="J2765" s="425">
        <v>16.5</v>
      </c>
      <c r="K2765" s="425">
        <v>13.2</v>
      </c>
      <c r="L2765" s="441"/>
    </row>
    <row r="2766" s="392" customFormat="1" ht="30" customHeight="1" spans="1:12">
      <c r="A2766" s="421" t="s">
        <v>15</v>
      </c>
      <c r="B2766" s="422">
        <v>311400029</v>
      </c>
      <c r="C2766" s="423" t="s">
        <v>4408</v>
      </c>
      <c r="D2766" s="423"/>
      <c r="E2766" s="423"/>
      <c r="F2766" s="424" t="s">
        <v>3135</v>
      </c>
      <c r="G2766" s="478">
        <v>4</v>
      </c>
      <c r="H2766" s="478">
        <v>4</v>
      </c>
      <c r="I2766" s="478">
        <v>4</v>
      </c>
      <c r="J2766" s="479">
        <v>3.83333333333333</v>
      </c>
      <c r="K2766" s="479">
        <v>3.16666666666667</v>
      </c>
      <c r="L2766" s="441"/>
    </row>
    <row r="2767" s="392" customFormat="1" ht="30" customHeight="1" spans="1:12">
      <c r="A2767" s="421" t="s">
        <v>287</v>
      </c>
      <c r="B2767" s="422">
        <v>311400030</v>
      </c>
      <c r="C2767" s="423" t="s">
        <v>4409</v>
      </c>
      <c r="D2767" s="423"/>
      <c r="E2767" s="423"/>
      <c r="F2767" s="424" t="s">
        <v>3135</v>
      </c>
      <c r="G2767" s="478">
        <v>17</v>
      </c>
      <c r="H2767" s="478">
        <v>17</v>
      </c>
      <c r="I2767" s="478">
        <v>17</v>
      </c>
      <c r="J2767" s="479">
        <v>15.4666666666667</v>
      </c>
      <c r="K2767" s="479">
        <v>12.5816666666667</v>
      </c>
      <c r="L2767" s="441"/>
    </row>
    <row r="2768" s="392" customFormat="1" ht="30" customHeight="1" spans="1:12">
      <c r="A2768" s="421" t="s">
        <v>393</v>
      </c>
      <c r="B2768" s="422">
        <v>311400031</v>
      </c>
      <c r="C2768" s="423" t="s">
        <v>4410</v>
      </c>
      <c r="D2768" s="423" t="s">
        <v>4411</v>
      </c>
      <c r="E2768" s="423" t="s">
        <v>4124</v>
      </c>
      <c r="F2768" s="424" t="s">
        <v>3135</v>
      </c>
      <c r="G2768" s="478">
        <v>48.5</v>
      </c>
      <c r="H2768" s="478">
        <v>48.5</v>
      </c>
      <c r="I2768" s="478">
        <v>48.5</v>
      </c>
      <c r="J2768" s="479">
        <v>38.8485341176471</v>
      </c>
      <c r="K2768" s="479">
        <v>38.8485341176471</v>
      </c>
      <c r="L2768" s="441"/>
    </row>
    <row r="2769" s="392" customFormat="1" ht="30" customHeight="1" spans="1:12">
      <c r="A2769" s="421" t="s">
        <v>284</v>
      </c>
      <c r="B2769" s="422">
        <v>311400032</v>
      </c>
      <c r="C2769" s="423" t="s">
        <v>4412</v>
      </c>
      <c r="D2769" s="423" t="s">
        <v>4413</v>
      </c>
      <c r="E2769" s="423"/>
      <c r="F2769" s="424" t="s">
        <v>4414</v>
      </c>
      <c r="G2769" s="478">
        <v>21.8</v>
      </c>
      <c r="H2769" s="478">
        <v>21.8</v>
      </c>
      <c r="I2769" s="478">
        <v>21.8</v>
      </c>
      <c r="J2769" s="479">
        <v>17.2866666666667</v>
      </c>
      <c r="K2769" s="479">
        <v>16.6483333333333</v>
      </c>
      <c r="L2769" s="441"/>
    </row>
    <row r="2770" s="392" customFormat="1" ht="30" customHeight="1" spans="1:12">
      <c r="A2770" s="421" t="s">
        <v>15</v>
      </c>
      <c r="B2770" s="422">
        <v>311400033</v>
      </c>
      <c r="C2770" s="423" t="s">
        <v>4415</v>
      </c>
      <c r="D2770" s="423" t="s">
        <v>4416</v>
      </c>
      <c r="E2770" s="423"/>
      <c r="F2770" s="424" t="s">
        <v>4387</v>
      </c>
      <c r="G2770" s="478">
        <v>17</v>
      </c>
      <c r="H2770" s="478">
        <v>17</v>
      </c>
      <c r="I2770" s="478">
        <v>17</v>
      </c>
      <c r="J2770" s="479">
        <v>15.7666666666667</v>
      </c>
      <c r="K2770" s="479">
        <v>12.3333333333333</v>
      </c>
      <c r="L2770" s="441" t="s">
        <v>4392</v>
      </c>
    </row>
    <row r="2771" s="392" customFormat="1" ht="30" customHeight="1" spans="1:12">
      <c r="A2771" s="421" t="s">
        <v>15</v>
      </c>
      <c r="B2771" s="422">
        <v>311400041</v>
      </c>
      <c r="C2771" s="423" t="s">
        <v>4417</v>
      </c>
      <c r="D2771" s="423" t="s">
        <v>4418</v>
      </c>
      <c r="E2771" s="423"/>
      <c r="F2771" s="424" t="s">
        <v>457</v>
      </c>
      <c r="G2771" s="478">
        <v>13</v>
      </c>
      <c r="H2771" s="478">
        <v>13</v>
      </c>
      <c r="I2771" s="478">
        <v>13</v>
      </c>
      <c r="J2771" s="479">
        <v>12.1833333333333</v>
      </c>
      <c r="K2771" s="479">
        <v>9.58833333333333</v>
      </c>
      <c r="L2771" s="441"/>
    </row>
    <row r="2772" s="392" customFormat="1" ht="30" customHeight="1" spans="1:12">
      <c r="A2772" s="421" t="s">
        <v>287</v>
      </c>
      <c r="B2772" s="422">
        <v>311400042</v>
      </c>
      <c r="C2772" s="423" t="s">
        <v>4419</v>
      </c>
      <c r="D2772" s="423" t="s">
        <v>4420</v>
      </c>
      <c r="E2772" s="423"/>
      <c r="F2772" s="424" t="s">
        <v>4387</v>
      </c>
      <c r="G2772" s="478">
        <v>27.7</v>
      </c>
      <c r="H2772" s="478">
        <v>27.7</v>
      </c>
      <c r="I2772" s="478">
        <v>27.7</v>
      </c>
      <c r="J2772" s="479">
        <v>22.8716666666667</v>
      </c>
      <c r="K2772" s="479">
        <v>17.8783333333333</v>
      </c>
      <c r="L2772" s="441"/>
    </row>
    <row r="2773" s="392" customFormat="1" ht="30" customHeight="1" spans="1:12">
      <c r="A2773" s="421" t="s">
        <v>15</v>
      </c>
      <c r="B2773" s="422">
        <v>311400043</v>
      </c>
      <c r="C2773" s="423" t="s">
        <v>4421</v>
      </c>
      <c r="D2773" s="423"/>
      <c r="E2773" s="423"/>
      <c r="F2773" s="424" t="s">
        <v>499</v>
      </c>
      <c r="G2773" s="478">
        <v>255</v>
      </c>
      <c r="H2773" s="478">
        <v>255</v>
      </c>
      <c r="I2773" s="478">
        <v>255</v>
      </c>
      <c r="J2773" s="480">
        <v>238</v>
      </c>
      <c r="K2773" s="480">
        <v>189</v>
      </c>
      <c r="L2773" s="441"/>
    </row>
    <row r="2774" s="396" customFormat="1" ht="30" customHeight="1" spans="1:12">
      <c r="A2774" s="421" t="s">
        <v>15</v>
      </c>
      <c r="B2774" s="422">
        <v>311400044</v>
      </c>
      <c r="C2774" s="423" t="s">
        <v>4422</v>
      </c>
      <c r="D2774" s="423" t="s">
        <v>4423</v>
      </c>
      <c r="E2774" s="423"/>
      <c r="F2774" s="424" t="s">
        <v>4387</v>
      </c>
      <c r="G2774" s="425">
        <v>21.5</v>
      </c>
      <c r="H2774" s="425">
        <v>21.5</v>
      </c>
      <c r="I2774" s="425">
        <v>18.5</v>
      </c>
      <c r="J2774" s="425">
        <v>16.6</v>
      </c>
      <c r="K2774" s="425">
        <v>13.2</v>
      </c>
      <c r="L2774" s="441"/>
    </row>
    <row r="2775" s="396" customFormat="1" ht="30" customHeight="1" spans="1:12">
      <c r="A2775" s="421" t="s">
        <v>20</v>
      </c>
      <c r="B2775" s="422">
        <v>311400045</v>
      </c>
      <c r="C2775" s="423" t="s">
        <v>4424</v>
      </c>
      <c r="D2775" s="423"/>
      <c r="E2775" s="423"/>
      <c r="F2775" s="424" t="s">
        <v>23</v>
      </c>
      <c r="G2775" s="425">
        <v>655.2</v>
      </c>
      <c r="H2775" s="425">
        <v>655.2</v>
      </c>
      <c r="I2775" s="425">
        <v>655.2</v>
      </c>
      <c r="J2775" s="425">
        <v>601.3</v>
      </c>
      <c r="K2775" s="425">
        <v>534.8</v>
      </c>
      <c r="L2775" s="441" t="s">
        <v>4425</v>
      </c>
    </row>
    <row r="2776" s="396" customFormat="1" ht="30" customHeight="1" spans="1:12">
      <c r="A2776" s="421" t="s">
        <v>20</v>
      </c>
      <c r="B2776" s="422">
        <v>311400046</v>
      </c>
      <c r="C2776" s="423" t="s">
        <v>4426</v>
      </c>
      <c r="D2776" s="423"/>
      <c r="E2776" s="423"/>
      <c r="F2776" s="424" t="s">
        <v>23</v>
      </c>
      <c r="G2776" s="425">
        <v>425.9</v>
      </c>
      <c r="H2776" s="425">
        <v>425.9</v>
      </c>
      <c r="I2776" s="425">
        <v>425.9</v>
      </c>
      <c r="J2776" s="425">
        <v>390.9</v>
      </c>
      <c r="K2776" s="425">
        <v>347.6</v>
      </c>
      <c r="L2776" s="441" t="s">
        <v>4427</v>
      </c>
    </row>
    <row r="2777" s="396" customFormat="1" ht="30" customHeight="1" spans="1:12">
      <c r="A2777" s="421" t="s">
        <v>20</v>
      </c>
      <c r="B2777" s="422">
        <v>311400047</v>
      </c>
      <c r="C2777" s="423" t="s">
        <v>4428</v>
      </c>
      <c r="D2777" s="423"/>
      <c r="E2777" s="423"/>
      <c r="F2777" s="424" t="s">
        <v>23</v>
      </c>
      <c r="G2777" s="425">
        <v>283.9</v>
      </c>
      <c r="H2777" s="425">
        <v>283.9</v>
      </c>
      <c r="I2777" s="425">
        <v>283.9</v>
      </c>
      <c r="J2777" s="425">
        <v>260.6</v>
      </c>
      <c r="K2777" s="425">
        <v>231.7</v>
      </c>
      <c r="L2777" s="441" t="s">
        <v>4429</v>
      </c>
    </row>
    <row r="2778" s="396" customFormat="1" ht="30" customHeight="1" spans="1:12">
      <c r="A2778" s="421" t="s">
        <v>20</v>
      </c>
      <c r="B2778" s="422">
        <v>311400048</v>
      </c>
      <c r="C2778" s="423" t="s">
        <v>4430</v>
      </c>
      <c r="D2778" s="423" t="s">
        <v>4431</v>
      </c>
      <c r="E2778" s="423"/>
      <c r="F2778" s="424" t="s">
        <v>23</v>
      </c>
      <c r="G2778" s="425">
        <v>638</v>
      </c>
      <c r="H2778" s="425">
        <v>638</v>
      </c>
      <c r="I2778" s="425">
        <v>561</v>
      </c>
      <c r="J2778" s="425">
        <v>489</v>
      </c>
      <c r="K2778" s="425">
        <v>411</v>
      </c>
      <c r="L2778" s="441" t="s">
        <v>29</v>
      </c>
    </row>
    <row r="2779" s="396" customFormat="1" ht="30" customHeight="1" spans="1:12">
      <c r="A2779" s="421" t="s">
        <v>287</v>
      </c>
      <c r="B2779" s="422">
        <v>311400049</v>
      </c>
      <c r="C2779" s="423" t="s">
        <v>4432</v>
      </c>
      <c r="D2779" s="423"/>
      <c r="E2779" s="423" t="s">
        <v>4433</v>
      </c>
      <c r="F2779" s="424" t="s">
        <v>23</v>
      </c>
      <c r="G2779" s="425">
        <v>532</v>
      </c>
      <c r="H2779" s="425">
        <v>532</v>
      </c>
      <c r="I2779" s="425">
        <v>467.5</v>
      </c>
      <c r="J2779" s="425">
        <v>408</v>
      </c>
      <c r="K2779" s="425">
        <v>331</v>
      </c>
      <c r="L2779" s="441" t="s">
        <v>4434</v>
      </c>
    </row>
    <row r="2780" s="396" customFormat="1" ht="30" customHeight="1" spans="1:12">
      <c r="A2780" s="421" t="s">
        <v>287</v>
      </c>
      <c r="B2780" s="422">
        <v>311400050</v>
      </c>
      <c r="C2780" s="423" t="s">
        <v>4435</v>
      </c>
      <c r="D2780" s="423"/>
      <c r="E2780" s="423" t="s">
        <v>4433</v>
      </c>
      <c r="F2780" s="424" t="s">
        <v>23</v>
      </c>
      <c r="G2780" s="425">
        <v>404</v>
      </c>
      <c r="H2780" s="425">
        <v>404</v>
      </c>
      <c r="I2780" s="425">
        <v>355.5</v>
      </c>
      <c r="J2780" s="425">
        <v>310</v>
      </c>
      <c r="K2780" s="425">
        <v>251</v>
      </c>
      <c r="L2780" s="441" t="s">
        <v>4436</v>
      </c>
    </row>
    <row r="2781" s="396" customFormat="1" ht="30" customHeight="1" spans="1:12">
      <c r="A2781" s="421" t="s">
        <v>287</v>
      </c>
      <c r="B2781" s="422">
        <v>311400051</v>
      </c>
      <c r="C2781" s="423" t="s">
        <v>4437</v>
      </c>
      <c r="D2781" s="423"/>
      <c r="E2781" s="423" t="s">
        <v>4433</v>
      </c>
      <c r="F2781" s="424" t="s">
        <v>23</v>
      </c>
      <c r="G2781" s="425">
        <v>277</v>
      </c>
      <c r="H2781" s="425">
        <v>277</v>
      </c>
      <c r="I2781" s="425">
        <v>243</v>
      </c>
      <c r="J2781" s="425">
        <v>212</v>
      </c>
      <c r="K2781" s="425">
        <v>172</v>
      </c>
      <c r="L2781" s="441" t="s">
        <v>4438</v>
      </c>
    </row>
    <row r="2782" s="392" customFormat="1" ht="30" customHeight="1" spans="1:12">
      <c r="A2782" s="421" t="s">
        <v>15</v>
      </c>
      <c r="B2782" s="422">
        <v>311400052</v>
      </c>
      <c r="C2782" s="423" t="s">
        <v>4439</v>
      </c>
      <c r="D2782" s="423"/>
      <c r="E2782" s="423"/>
      <c r="F2782" s="424" t="s">
        <v>4440</v>
      </c>
      <c r="G2782" s="478">
        <v>1</v>
      </c>
      <c r="H2782" s="478">
        <v>1</v>
      </c>
      <c r="I2782" s="478">
        <v>1</v>
      </c>
      <c r="J2782" s="478">
        <v>1</v>
      </c>
      <c r="K2782" s="478">
        <v>1</v>
      </c>
      <c r="L2782" s="441"/>
    </row>
    <row r="2783" s="392" customFormat="1" ht="30" customHeight="1" spans="1:12">
      <c r="A2783" s="421" t="s">
        <v>15</v>
      </c>
      <c r="B2783" s="422">
        <v>311400053</v>
      </c>
      <c r="C2783" s="423" t="s">
        <v>4441</v>
      </c>
      <c r="D2783" s="423"/>
      <c r="E2783" s="423"/>
      <c r="F2783" s="424" t="s">
        <v>23</v>
      </c>
      <c r="G2783" s="478">
        <v>26</v>
      </c>
      <c r="H2783" s="478">
        <v>26</v>
      </c>
      <c r="I2783" s="478">
        <v>26</v>
      </c>
      <c r="J2783" s="479">
        <v>23.9166666666667</v>
      </c>
      <c r="K2783" s="480">
        <v>18.9633333333333</v>
      </c>
      <c r="L2783" s="441"/>
    </row>
    <row r="2784" s="396" customFormat="1" ht="30" customHeight="1" spans="1:12">
      <c r="A2784" s="421" t="s">
        <v>15</v>
      </c>
      <c r="B2784" s="422">
        <v>311400054</v>
      </c>
      <c r="C2784" s="423" t="s">
        <v>4442</v>
      </c>
      <c r="D2784" s="423"/>
      <c r="E2784" s="423"/>
      <c r="F2784" s="424" t="s">
        <v>23</v>
      </c>
      <c r="G2784" s="425">
        <v>319</v>
      </c>
      <c r="H2784" s="425">
        <v>319</v>
      </c>
      <c r="I2784" s="425">
        <v>280.5</v>
      </c>
      <c r="J2784" s="425">
        <v>244</v>
      </c>
      <c r="K2784" s="425">
        <v>205</v>
      </c>
      <c r="L2784" s="441" t="s">
        <v>4443</v>
      </c>
    </row>
    <row r="2785" s="396" customFormat="1" ht="30" customHeight="1" spans="1:12">
      <c r="A2785" s="421" t="s">
        <v>15</v>
      </c>
      <c r="B2785" s="422">
        <v>311400055</v>
      </c>
      <c r="C2785" s="423" t="s">
        <v>4444</v>
      </c>
      <c r="D2785" s="423"/>
      <c r="E2785" s="423"/>
      <c r="F2785" s="424" t="s">
        <v>23</v>
      </c>
      <c r="G2785" s="425">
        <v>213</v>
      </c>
      <c r="H2785" s="425">
        <v>213</v>
      </c>
      <c r="I2785" s="425">
        <v>187</v>
      </c>
      <c r="J2785" s="425">
        <v>163</v>
      </c>
      <c r="K2785" s="425">
        <v>136</v>
      </c>
      <c r="L2785" s="441" t="s">
        <v>4434</v>
      </c>
    </row>
    <row r="2786" s="392" customFormat="1" ht="30" customHeight="1" spans="1:12">
      <c r="A2786" s="421" t="s">
        <v>15</v>
      </c>
      <c r="B2786" s="422">
        <v>311400056</v>
      </c>
      <c r="C2786" s="423" t="s">
        <v>4445</v>
      </c>
      <c r="D2786" s="423"/>
      <c r="E2786" s="423"/>
      <c r="F2786" s="424" t="s">
        <v>23</v>
      </c>
      <c r="G2786" s="478">
        <v>85</v>
      </c>
      <c r="H2786" s="478">
        <v>85</v>
      </c>
      <c r="I2786" s="478">
        <v>85</v>
      </c>
      <c r="J2786" s="480">
        <v>76.9833333333333</v>
      </c>
      <c r="K2786" s="479">
        <v>70.9083333333333</v>
      </c>
      <c r="L2786" s="441" t="s">
        <v>4436</v>
      </c>
    </row>
    <row r="2787" s="392" customFormat="1" ht="30" customHeight="1" spans="1:12">
      <c r="A2787" s="421" t="s">
        <v>15</v>
      </c>
      <c r="B2787" s="422">
        <v>311400057</v>
      </c>
      <c r="C2787" s="423" t="s">
        <v>4446</v>
      </c>
      <c r="D2787" s="423"/>
      <c r="E2787" s="423"/>
      <c r="F2787" s="424" t="s">
        <v>77</v>
      </c>
      <c r="G2787" s="478">
        <v>171.7</v>
      </c>
      <c r="H2787" s="478">
        <v>171.7</v>
      </c>
      <c r="I2787" s="478">
        <v>171.7</v>
      </c>
      <c r="J2787" s="478">
        <v>127</v>
      </c>
      <c r="K2787" s="478">
        <v>108</v>
      </c>
      <c r="L2787" s="441"/>
    </row>
    <row r="2788" s="396" customFormat="1" ht="30" customHeight="1" spans="1:12">
      <c r="A2788" s="421" t="s">
        <v>15</v>
      </c>
      <c r="B2788" s="422">
        <v>311400058</v>
      </c>
      <c r="C2788" s="423" t="s">
        <v>4447</v>
      </c>
      <c r="D2788" s="423"/>
      <c r="E2788" s="423"/>
      <c r="F2788" s="424" t="s">
        <v>77</v>
      </c>
      <c r="G2788" s="425">
        <v>42.5</v>
      </c>
      <c r="H2788" s="425">
        <v>42.5</v>
      </c>
      <c r="I2788" s="425">
        <v>37.5</v>
      </c>
      <c r="J2788" s="425">
        <v>33.2</v>
      </c>
      <c r="K2788" s="425">
        <v>26.3</v>
      </c>
      <c r="L2788" s="441"/>
    </row>
    <row r="2789" s="392" customFormat="1" ht="30" customHeight="1" spans="1:12">
      <c r="A2789" s="421" t="s">
        <v>15</v>
      </c>
      <c r="B2789" s="422">
        <v>311400059</v>
      </c>
      <c r="C2789" s="423" t="s">
        <v>4448</v>
      </c>
      <c r="D2789" s="423"/>
      <c r="E2789" s="423"/>
      <c r="F2789" s="424" t="s">
        <v>77</v>
      </c>
      <c r="G2789" s="478">
        <v>26</v>
      </c>
      <c r="H2789" s="478">
        <v>26</v>
      </c>
      <c r="I2789" s="478">
        <v>26</v>
      </c>
      <c r="J2789" s="479">
        <v>23.2033333333333</v>
      </c>
      <c r="K2789" s="479">
        <v>19.7966666666667</v>
      </c>
      <c r="L2789" s="441"/>
    </row>
    <row r="2790" s="392" customFormat="1" ht="30" customHeight="1" spans="1:12">
      <c r="A2790" s="421" t="s">
        <v>15</v>
      </c>
      <c r="B2790" s="422">
        <v>311400060</v>
      </c>
      <c r="C2790" s="423" t="s">
        <v>4449</v>
      </c>
      <c r="D2790" s="423"/>
      <c r="E2790" s="423"/>
      <c r="F2790" s="424" t="s">
        <v>457</v>
      </c>
      <c r="G2790" s="478">
        <v>22.1</v>
      </c>
      <c r="H2790" s="478">
        <v>22.1</v>
      </c>
      <c r="I2790" s="478">
        <v>22.1</v>
      </c>
      <c r="J2790" s="479">
        <v>17.5633333333333</v>
      </c>
      <c r="K2790" s="479">
        <v>13.6883333333333</v>
      </c>
      <c r="L2790" s="441"/>
    </row>
    <row r="2791" s="396" customFormat="1" ht="30" customHeight="1" spans="1:12">
      <c r="A2791" s="421" t="s">
        <v>15</v>
      </c>
      <c r="B2791" s="422">
        <v>311400061</v>
      </c>
      <c r="C2791" s="423" t="s">
        <v>4450</v>
      </c>
      <c r="D2791" s="423"/>
      <c r="E2791" s="423"/>
      <c r="F2791" s="424" t="s">
        <v>4451</v>
      </c>
      <c r="G2791" s="425">
        <v>33.6</v>
      </c>
      <c r="H2791" s="425">
        <v>33.6</v>
      </c>
      <c r="I2791" s="425">
        <v>33.6</v>
      </c>
      <c r="J2791" s="425">
        <v>30.8</v>
      </c>
      <c r="K2791" s="425">
        <v>27.4</v>
      </c>
      <c r="L2791" s="441"/>
    </row>
    <row r="2792" s="392" customFormat="1" ht="30" customHeight="1" spans="1:12">
      <c r="A2792" s="421" t="s">
        <v>174</v>
      </c>
      <c r="B2792" s="422">
        <v>311400062</v>
      </c>
      <c r="C2792" s="423" t="s">
        <v>4452</v>
      </c>
      <c r="D2792" s="423"/>
      <c r="E2792" s="423"/>
      <c r="F2792" s="424" t="s">
        <v>23</v>
      </c>
      <c r="G2792" s="478">
        <v>36.8</v>
      </c>
      <c r="H2792" s="478">
        <v>36.8</v>
      </c>
      <c r="I2792" s="478">
        <v>36.8</v>
      </c>
      <c r="J2792" s="479">
        <v>33.4733333333333</v>
      </c>
      <c r="K2792" s="479">
        <v>26.5916666666667</v>
      </c>
      <c r="L2792" s="441"/>
    </row>
    <row r="2793" s="392" customFormat="1" ht="30" customHeight="1" spans="1:12">
      <c r="A2793" s="421" t="s">
        <v>393</v>
      </c>
      <c r="B2793" s="422">
        <v>311400063</v>
      </c>
      <c r="C2793" s="423" t="s">
        <v>4453</v>
      </c>
      <c r="D2793" s="423" t="s">
        <v>4454</v>
      </c>
      <c r="E2793" s="423" t="s">
        <v>2868</v>
      </c>
      <c r="F2793" s="424" t="s">
        <v>23</v>
      </c>
      <c r="G2793" s="478">
        <v>17</v>
      </c>
      <c r="H2793" s="478">
        <v>17</v>
      </c>
      <c r="I2793" s="478">
        <v>17</v>
      </c>
      <c r="J2793" s="479">
        <v>16.3</v>
      </c>
      <c r="K2793" s="479">
        <v>13.3333333333333</v>
      </c>
      <c r="L2793" s="441"/>
    </row>
    <row r="2794" s="392" customFormat="1" ht="30" customHeight="1" spans="1:12">
      <c r="A2794" s="421" t="s">
        <v>393</v>
      </c>
      <c r="B2794" s="422">
        <v>311400064</v>
      </c>
      <c r="C2794" s="423" t="s">
        <v>4455</v>
      </c>
      <c r="D2794" s="423" t="s">
        <v>4456</v>
      </c>
      <c r="E2794" s="423" t="s">
        <v>2868</v>
      </c>
      <c r="F2794" s="424" t="s">
        <v>967</v>
      </c>
      <c r="G2794" s="478">
        <v>270</v>
      </c>
      <c r="H2794" s="478">
        <v>270</v>
      </c>
      <c r="I2794" s="478">
        <v>270</v>
      </c>
      <c r="J2794" s="478">
        <v>255</v>
      </c>
      <c r="K2794" s="478">
        <v>191</v>
      </c>
      <c r="L2794" s="441"/>
    </row>
    <row r="2795" s="392" customFormat="1" ht="30" customHeight="1" spans="1:12">
      <c r="A2795" s="421" t="s">
        <v>393</v>
      </c>
      <c r="B2795" s="422">
        <v>311400065</v>
      </c>
      <c r="C2795" s="423" t="s">
        <v>4457</v>
      </c>
      <c r="D2795" s="423" t="s">
        <v>4458</v>
      </c>
      <c r="E2795" s="423"/>
      <c r="F2795" s="424" t="s">
        <v>23</v>
      </c>
      <c r="G2795" s="478">
        <v>27</v>
      </c>
      <c r="H2795" s="478">
        <v>27</v>
      </c>
      <c r="I2795" s="478">
        <v>27</v>
      </c>
      <c r="J2795" s="479">
        <v>25.5333333333333</v>
      </c>
      <c r="K2795" s="479">
        <v>19.15</v>
      </c>
      <c r="L2795" s="441" t="s">
        <v>4459</v>
      </c>
    </row>
    <row r="2796" s="392" customFormat="1" ht="69.95" customHeight="1" spans="1:12">
      <c r="A2796" s="421" t="s">
        <v>1730</v>
      </c>
      <c r="B2796" s="422">
        <v>311400066</v>
      </c>
      <c r="C2796" s="423" t="s">
        <v>4460</v>
      </c>
      <c r="D2796" s="423" t="s">
        <v>4461</v>
      </c>
      <c r="E2796" s="423"/>
      <c r="F2796" s="424" t="s">
        <v>499</v>
      </c>
      <c r="G2796" s="478">
        <v>54</v>
      </c>
      <c r="H2796" s="478">
        <v>54</v>
      </c>
      <c r="I2796" s="478">
        <v>54</v>
      </c>
      <c r="J2796" s="479">
        <v>50.0666666666667</v>
      </c>
      <c r="K2796" s="479">
        <v>38.29</v>
      </c>
      <c r="L2796" s="441"/>
    </row>
    <row r="2797" s="392" customFormat="1" ht="69.95" customHeight="1" spans="1:12">
      <c r="A2797" s="421" t="s">
        <v>177</v>
      </c>
      <c r="B2797" s="422">
        <v>311400067</v>
      </c>
      <c r="C2797" s="423" t="s">
        <v>4462</v>
      </c>
      <c r="D2797" s="464" t="s">
        <v>4463</v>
      </c>
      <c r="E2797" s="423"/>
      <c r="F2797" s="424" t="s">
        <v>23</v>
      </c>
      <c r="G2797" s="478">
        <v>72</v>
      </c>
      <c r="H2797" s="478">
        <v>72</v>
      </c>
      <c r="I2797" s="478">
        <v>72</v>
      </c>
      <c r="J2797" s="479">
        <v>66.75</v>
      </c>
      <c r="K2797" s="479">
        <v>51.0533333333333</v>
      </c>
      <c r="L2797" s="441"/>
    </row>
    <row r="2798" s="396" customFormat="1" ht="69.95" customHeight="1" spans="1:12">
      <c r="A2798" s="475" t="s">
        <v>353</v>
      </c>
      <c r="B2798" s="476">
        <v>311400068</v>
      </c>
      <c r="C2798" s="477" t="s">
        <v>4464</v>
      </c>
      <c r="D2798" s="430" t="s">
        <v>4465</v>
      </c>
      <c r="E2798" s="430" t="s">
        <v>4466</v>
      </c>
      <c r="F2798" s="467" t="s">
        <v>23</v>
      </c>
      <c r="G2798" s="529">
        <v>105.849056603774</v>
      </c>
      <c r="H2798" s="529">
        <v>100.556603773585</v>
      </c>
      <c r="I2798" s="529">
        <v>97.3301886792453</v>
      </c>
      <c r="J2798" s="480">
        <v>89.4211698113208</v>
      </c>
      <c r="K2798" s="480">
        <v>76</v>
      </c>
      <c r="L2798" s="430" t="s">
        <v>4467</v>
      </c>
    </row>
    <row r="2799" s="396" customFormat="1" ht="30" customHeight="1" spans="1:12">
      <c r="A2799" s="421" t="s">
        <v>229</v>
      </c>
      <c r="B2799" s="422" t="s">
        <v>4468</v>
      </c>
      <c r="C2799" s="423" t="s">
        <v>4469</v>
      </c>
      <c r="D2799" s="423"/>
      <c r="E2799" s="423"/>
      <c r="F2799" s="424" t="s">
        <v>23</v>
      </c>
      <c r="G2799" s="425">
        <v>16.5</v>
      </c>
      <c r="H2799" s="425">
        <v>16.5</v>
      </c>
      <c r="I2799" s="425">
        <v>14.5</v>
      </c>
      <c r="J2799" s="425">
        <v>11.9</v>
      </c>
      <c r="K2799" s="425">
        <v>10.4</v>
      </c>
      <c r="L2799" s="441"/>
    </row>
    <row r="2800" s="392" customFormat="1" ht="30" customHeight="1" spans="1:12">
      <c r="A2800" s="421" t="s">
        <v>15</v>
      </c>
      <c r="B2800" s="422">
        <v>3115</v>
      </c>
      <c r="C2800" s="423" t="s">
        <v>4470</v>
      </c>
      <c r="D2800" s="423"/>
      <c r="E2800" s="423"/>
      <c r="F2800" s="424"/>
      <c r="G2800" s="425"/>
      <c r="H2800" s="425"/>
      <c r="I2800" s="425"/>
      <c r="J2800" s="425"/>
      <c r="K2800" s="425"/>
      <c r="L2800" s="441"/>
    </row>
    <row r="2801" s="392" customFormat="1" ht="30" customHeight="1" spans="1:12">
      <c r="A2801" s="421" t="s">
        <v>15</v>
      </c>
      <c r="B2801" s="422">
        <v>311502</v>
      </c>
      <c r="C2801" s="423" t="s">
        <v>4471</v>
      </c>
      <c r="D2801" s="423"/>
      <c r="E2801" s="423"/>
      <c r="F2801" s="424"/>
      <c r="G2801" s="425"/>
      <c r="H2801" s="425"/>
      <c r="I2801" s="425"/>
      <c r="J2801" s="425"/>
      <c r="K2801" s="425"/>
      <c r="L2801" s="441"/>
    </row>
    <row r="2802" s="396" customFormat="1" ht="30" customHeight="1" spans="1:12">
      <c r="A2802" s="421" t="s">
        <v>15</v>
      </c>
      <c r="B2802" s="422">
        <v>311502002</v>
      </c>
      <c r="C2802" s="423" t="s">
        <v>4472</v>
      </c>
      <c r="D2802" s="423" t="s">
        <v>4473</v>
      </c>
      <c r="E2802" s="423"/>
      <c r="F2802" s="424" t="s">
        <v>23</v>
      </c>
      <c r="G2802" s="561">
        <v>64</v>
      </c>
      <c r="H2802" s="561">
        <v>64</v>
      </c>
      <c r="I2802" s="561">
        <v>56</v>
      </c>
      <c r="J2802" s="561">
        <v>49.7</v>
      </c>
      <c r="K2802" s="561">
        <v>39.5</v>
      </c>
      <c r="L2802" s="441"/>
    </row>
    <row r="2803" s="392" customFormat="1" ht="30" customHeight="1" spans="1:12">
      <c r="A2803" s="421" t="s">
        <v>15</v>
      </c>
      <c r="B2803" s="422">
        <v>311502003</v>
      </c>
      <c r="C2803" s="423" t="s">
        <v>4474</v>
      </c>
      <c r="D2803" s="423"/>
      <c r="E2803" s="423"/>
      <c r="F2803" s="424" t="s">
        <v>23</v>
      </c>
      <c r="G2803" s="478">
        <v>34</v>
      </c>
      <c r="H2803" s="478">
        <v>34</v>
      </c>
      <c r="I2803" s="478">
        <v>34</v>
      </c>
      <c r="J2803" s="479">
        <v>30.1266666666667</v>
      </c>
      <c r="K2803" s="479">
        <v>25.6333333333333</v>
      </c>
      <c r="L2803" s="441"/>
    </row>
    <row r="2804" s="396" customFormat="1" ht="30" customHeight="1" spans="1:12">
      <c r="A2804" s="421" t="s">
        <v>15</v>
      </c>
      <c r="B2804" s="422">
        <v>311502004</v>
      </c>
      <c r="C2804" s="423" t="s">
        <v>4475</v>
      </c>
      <c r="D2804" s="423" t="s">
        <v>4476</v>
      </c>
      <c r="E2804" s="423"/>
      <c r="F2804" s="424" t="s">
        <v>23</v>
      </c>
      <c r="G2804" s="425">
        <v>42.5</v>
      </c>
      <c r="H2804" s="425">
        <v>42.5</v>
      </c>
      <c r="I2804" s="425">
        <v>37.5</v>
      </c>
      <c r="J2804" s="425">
        <v>32.6</v>
      </c>
      <c r="K2804" s="425">
        <v>26.6</v>
      </c>
      <c r="L2804" s="441"/>
    </row>
    <row r="2805" s="392" customFormat="1" ht="30" customHeight="1" spans="1:12">
      <c r="A2805" s="421" t="s">
        <v>15</v>
      </c>
      <c r="B2805" s="422">
        <v>311502005</v>
      </c>
      <c r="C2805" s="423" t="s">
        <v>4477</v>
      </c>
      <c r="D2805" s="423"/>
      <c r="E2805" s="423"/>
      <c r="F2805" s="424" t="s">
        <v>23</v>
      </c>
      <c r="G2805" s="478">
        <v>85</v>
      </c>
      <c r="H2805" s="478">
        <v>85</v>
      </c>
      <c r="I2805" s="478">
        <v>85</v>
      </c>
      <c r="J2805" s="479">
        <v>75.6833333333333</v>
      </c>
      <c r="K2805" s="479">
        <v>61.6783333333333</v>
      </c>
      <c r="L2805" s="441"/>
    </row>
    <row r="2806" s="392" customFormat="1" ht="30" customHeight="1" spans="1:12">
      <c r="A2806" s="421" t="s">
        <v>15</v>
      </c>
      <c r="B2806" s="422">
        <v>311502006</v>
      </c>
      <c r="C2806" s="423" t="s">
        <v>4478</v>
      </c>
      <c r="D2806" s="423"/>
      <c r="E2806" s="423" t="s">
        <v>4479</v>
      </c>
      <c r="F2806" s="424" t="s">
        <v>23</v>
      </c>
      <c r="G2806" s="478">
        <v>510</v>
      </c>
      <c r="H2806" s="478">
        <v>510</v>
      </c>
      <c r="I2806" s="478">
        <v>510</v>
      </c>
      <c r="J2806" s="478">
        <v>460</v>
      </c>
      <c r="K2806" s="478">
        <v>370</v>
      </c>
      <c r="L2806" s="441"/>
    </row>
    <row r="2807" s="392" customFormat="1" ht="30" customHeight="1" spans="1:12">
      <c r="A2807" s="421" t="s">
        <v>15</v>
      </c>
      <c r="B2807" s="422">
        <v>311502007</v>
      </c>
      <c r="C2807" s="423" t="s">
        <v>4480</v>
      </c>
      <c r="D2807" s="423" t="s">
        <v>4140</v>
      </c>
      <c r="E2807" s="423"/>
      <c r="F2807" s="424" t="s">
        <v>23</v>
      </c>
      <c r="G2807" s="478">
        <v>26</v>
      </c>
      <c r="H2807" s="478">
        <v>26</v>
      </c>
      <c r="I2807" s="478">
        <v>26</v>
      </c>
      <c r="J2807" s="479">
        <v>22.67</v>
      </c>
      <c r="K2807" s="479">
        <v>19.3166666666667</v>
      </c>
      <c r="L2807" s="441"/>
    </row>
    <row r="2808" s="392" customFormat="1" ht="30" customHeight="1" spans="1:12">
      <c r="A2808" s="421" t="s">
        <v>15</v>
      </c>
      <c r="B2808" s="422">
        <v>311502008</v>
      </c>
      <c r="C2808" s="423" t="s">
        <v>4481</v>
      </c>
      <c r="D2808" s="423" t="s">
        <v>4473</v>
      </c>
      <c r="E2808" s="423"/>
      <c r="F2808" s="424" t="s">
        <v>23</v>
      </c>
      <c r="G2808" s="478">
        <v>47.3</v>
      </c>
      <c r="H2808" s="478">
        <v>47.3</v>
      </c>
      <c r="I2808" s="478">
        <v>47.3</v>
      </c>
      <c r="J2808" s="479">
        <v>41.19276</v>
      </c>
      <c r="K2808" s="479">
        <v>30.05375</v>
      </c>
      <c r="L2808" s="441"/>
    </row>
    <row r="2809" s="392" customFormat="1" ht="83.25" customHeight="1" spans="1:12">
      <c r="A2809" s="421" t="s">
        <v>177</v>
      </c>
      <c r="B2809" s="422">
        <v>311502009</v>
      </c>
      <c r="C2809" s="423" t="s">
        <v>4482</v>
      </c>
      <c r="D2809" s="423" t="s">
        <v>4483</v>
      </c>
      <c r="E2809" s="423"/>
      <c r="F2809" s="424" t="s">
        <v>23</v>
      </c>
      <c r="G2809" s="478">
        <v>117</v>
      </c>
      <c r="H2809" s="478">
        <v>117</v>
      </c>
      <c r="I2809" s="478">
        <v>117</v>
      </c>
      <c r="J2809" s="478">
        <v>111.3</v>
      </c>
      <c r="K2809" s="479">
        <v>87.25</v>
      </c>
      <c r="L2809" s="441"/>
    </row>
    <row r="2810" s="392" customFormat="1" ht="30" customHeight="1" spans="1:12">
      <c r="A2810" s="421" t="s">
        <v>15</v>
      </c>
      <c r="B2810" s="422">
        <v>311503</v>
      </c>
      <c r="C2810" s="423" t="s">
        <v>4484</v>
      </c>
      <c r="D2810" s="423"/>
      <c r="E2810" s="423"/>
      <c r="F2810" s="424"/>
      <c r="G2810" s="478"/>
      <c r="H2810" s="478"/>
      <c r="I2810" s="478"/>
      <c r="J2810" s="478"/>
      <c r="K2810" s="478"/>
      <c r="L2810" s="441"/>
    </row>
    <row r="2811" s="392" customFormat="1" ht="30" customHeight="1" spans="1:12">
      <c r="A2811" s="421" t="s">
        <v>15</v>
      </c>
      <c r="B2811" s="422">
        <v>311503001</v>
      </c>
      <c r="C2811" s="423" t="s">
        <v>4485</v>
      </c>
      <c r="D2811" s="423"/>
      <c r="E2811" s="423"/>
      <c r="F2811" s="424" t="s">
        <v>77</v>
      </c>
      <c r="G2811" s="478">
        <v>6.4</v>
      </c>
      <c r="H2811" s="478">
        <v>6.4</v>
      </c>
      <c r="I2811" s="478">
        <v>6.4</v>
      </c>
      <c r="J2811" s="479">
        <v>5.09333333333333</v>
      </c>
      <c r="K2811" s="479">
        <v>3.90571428571429</v>
      </c>
      <c r="L2811" s="441"/>
    </row>
    <row r="2812" s="396" customFormat="1" ht="30" customHeight="1" spans="1:12">
      <c r="A2812" s="421" t="s">
        <v>287</v>
      </c>
      <c r="B2812" s="422">
        <v>311503002</v>
      </c>
      <c r="C2812" s="423" t="s">
        <v>4486</v>
      </c>
      <c r="D2812" s="423" t="s">
        <v>4487</v>
      </c>
      <c r="E2812" s="423"/>
      <c r="F2812" s="424" t="s">
        <v>23</v>
      </c>
      <c r="G2812" s="425">
        <v>42.5</v>
      </c>
      <c r="H2812" s="425">
        <v>42.5</v>
      </c>
      <c r="I2812" s="425">
        <v>37.5</v>
      </c>
      <c r="J2812" s="425">
        <v>33.2</v>
      </c>
      <c r="K2812" s="425">
        <v>26.3</v>
      </c>
      <c r="L2812" s="441"/>
    </row>
    <row r="2813" s="392" customFormat="1" ht="105" customHeight="1" spans="1:12">
      <c r="A2813" s="421" t="s">
        <v>275</v>
      </c>
      <c r="B2813" s="422">
        <v>311503003</v>
      </c>
      <c r="C2813" s="423" t="s">
        <v>4488</v>
      </c>
      <c r="D2813" s="423" t="s">
        <v>4489</v>
      </c>
      <c r="E2813" s="423" t="s">
        <v>59</v>
      </c>
      <c r="F2813" s="424" t="s">
        <v>98</v>
      </c>
      <c r="G2813" s="487">
        <v>2.6</v>
      </c>
      <c r="H2813" s="487">
        <v>2.6</v>
      </c>
      <c r="I2813" s="487">
        <v>2.6</v>
      </c>
      <c r="J2813" s="491">
        <v>2.25</v>
      </c>
      <c r="K2813" s="491">
        <v>1.79285714285714</v>
      </c>
      <c r="L2813" s="441" t="s">
        <v>4490</v>
      </c>
    </row>
    <row r="2814" s="392" customFormat="1" ht="30" customHeight="1" spans="1:12">
      <c r="A2814" s="421" t="s">
        <v>15</v>
      </c>
      <c r="B2814" s="422">
        <v>311503004</v>
      </c>
      <c r="C2814" s="423" t="s">
        <v>4491</v>
      </c>
      <c r="D2814" s="423"/>
      <c r="E2814" s="423"/>
      <c r="F2814" s="424" t="s">
        <v>23</v>
      </c>
      <c r="G2814" s="478">
        <v>37.3</v>
      </c>
      <c r="H2814" s="478">
        <v>37.3</v>
      </c>
      <c r="I2814" s="478">
        <v>37.3</v>
      </c>
      <c r="J2814" s="479">
        <v>30.1733333333333</v>
      </c>
      <c r="K2814" s="479">
        <v>23.4433333333333</v>
      </c>
      <c r="L2814" s="441"/>
    </row>
    <row r="2815" s="396" customFormat="1" ht="30" customHeight="1" spans="1:12">
      <c r="A2815" s="421" t="s">
        <v>15</v>
      </c>
      <c r="B2815" s="422">
        <v>311503005</v>
      </c>
      <c r="C2815" s="423" t="s">
        <v>4492</v>
      </c>
      <c r="D2815" s="423"/>
      <c r="E2815" s="423"/>
      <c r="F2815" s="424" t="s">
        <v>23</v>
      </c>
      <c r="G2815" s="425">
        <v>213</v>
      </c>
      <c r="H2815" s="425">
        <v>213</v>
      </c>
      <c r="I2815" s="425">
        <v>187</v>
      </c>
      <c r="J2815" s="425">
        <v>165</v>
      </c>
      <c r="K2815" s="425">
        <v>131</v>
      </c>
      <c r="L2815" s="441"/>
    </row>
    <row r="2816" s="396" customFormat="1" ht="30" customHeight="1" spans="1:12">
      <c r="A2816" s="421" t="s">
        <v>15</v>
      </c>
      <c r="B2816" s="422">
        <v>311503006</v>
      </c>
      <c r="C2816" s="423" t="s">
        <v>4493</v>
      </c>
      <c r="D2816" s="423"/>
      <c r="E2816" s="423"/>
      <c r="F2816" s="424" t="s">
        <v>23</v>
      </c>
      <c r="G2816" s="425">
        <v>32.5</v>
      </c>
      <c r="H2816" s="425">
        <v>32.5</v>
      </c>
      <c r="I2816" s="425">
        <v>28.5</v>
      </c>
      <c r="J2816" s="425">
        <v>24.7</v>
      </c>
      <c r="K2816" s="425">
        <v>20.9</v>
      </c>
      <c r="L2816" s="441"/>
    </row>
    <row r="2817" s="392" customFormat="1" ht="30" customHeight="1" spans="1:12">
      <c r="A2817" s="421" t="s">
        <v>15</v>
      </c>
      <c r="B2817" s="422">
        <v>311503007</v>
      </c>
      <c r="C2817" s="423" t="s">
        <v>4494</v>
      </c>
      <c r="D2817" s="423" t="s">
        <v>4495</v>
      </c>
      <c r="E2817" s="423"/>
      <c r="F2817" s="424" t="s">
        <v>23</v>
      </c>
      <c r="G2817" s="478">
        <v>34</v>
      </c>
      <c r="H2817" s="478">
        <v>34</v>
      </c>
      <c r="I2817" s="478">
        <v>34</v>
      </c>
      <c r="J2817" s="479">
        <v>30.8266666666667</v>
      </c>
      <c r="K2817" s="479">
        <v>28.3633333333333</v>
      </c>
      <c r="L2817" s="441"/>
    </row>
    <row r="2818" s="396" customFormat="1" ht="30" customHeight="1" spans="1:12">
      <c r="A2818" s="421" t="s">
        <v>15</v>
      </c>
      <c r="B2818" s="422">
        <v>311503008</v>
      </c>
      <c r="C2818" s="423" t="s">
        <v>4496</v>
      </c>
      <c r="D2818" s="423"/>
      <c r="E2818" s="423"/>
      <c r="F2818" s="424" t="s">
        <v>23</v>
      </c>
      <c r="G2818" s="425">
        <v>25.4</v>
      </c>
      <c r="H2818" s="425">
        <v>25.4</v>
      </c>
      <c r="I2818" s="425">
        <v>25.4</v>
      </c>
      <c r="J2818" s="425">
        <v>23.3</v>
      </c>
      <c r="K2818" s="425">
        <v>20.7</v>
      </c>
      <c r="L2818" s="441"/>
    </row>
    <row r="2819" s="396" customFormat="1" ht="30" customHeight="1" spans="1:12">
      <c r="A2819" s="421" t="s">
        <v>15</v>
      </c>
      <c r="B2819" s="422">
        <v>311503009</v>
      </c>
      <c r="C2819" s="423" t="s">
        <v>4497</v>
      </c>
      <c r="D2819" s="423" t="s">
        <v>4140</v>
      </c>
      <c r="E2819" s="423"/>
      <c r="F2819" s="424" t="s">
        <v>23</v>
      </c>
      <c r="G2819" s="425">
        <v>36</v>
      </c>
      <c r="H2819" s="425">
        <v>36</v>
      </c>
      <c r="I2819" s="425">
        <v>36</v>
      </c>
      <c r="J2819" s="425">
        <v>33</v>
      </c>
      <c r="K2819" s="425">
        <v>29.4</v>
      </c>
      <c r="L2819" s="441"/>
    </row>
    <row r="2820" s="392" customFormat="1" ht="30" customHeight="1" spans="1:12">
      <c r="A2820" s="421" t="s">
        <v>15</v>
      </c>
      <c r="B2820" s="422">
        <v>311503010</v>
      </c>
      <c r="C2820" s="423" t="s">
        <v>4498</v>
      </c>
      <c r="D2820" s="423" t="s">
        <v>4499</v>
      </c>
      <c r="E2820" s="423"/>
      <c r="F2820" s="424" t="s">
        <v>23</v>
      </c>
      <c r="G2820" s="478">
        <v>13.5</v>
      </c>
      <c r="H2820" s="478">
        <v>13.5</v>
      </c>
      <c r="I2820" s="478">
        <v>13.5</v>
      </c>
      <c r="J2820" s="479">
        <v>10.9166666666667</v>
      </c>
      <c r="K2820" s="479">
        <v>9.13</v>
      </c>
      <c r="L2820" s="441"/>
    </row>
    <row r="2821" s="392" customFormat="1" ht="30" customHeight="1" spans="1:12">
      <c r="A2821" s="421" t="s">
        <v>15</v>
      </c>
      <c r="B2821" s="422">
        <v>311503011</v>
      </c>
      <c r="C2821" s="423" t="s">
        <v>4500</v>
      </c>
      <c r="D2821" s="423"/>
      <c r="E2821" s="423"/>
      <c r="F2821" s="424" t="s">
        <v>23</v>
      </c>
      <c r="G2821" s="478">
        <v>9</v>
      </c>
      <c r="H2821" s="478">
        <v>9</v>
      </c>
      <c r="I2821" s="478">
        <v>9</v>
      </c>
      <c r="J2821" s="479">
        <v>7.85666666666667</v>
      </c>
      <c r="K2821" s="479">
        <v>7.24166666666667</v>
      </c>
      <c r="L2821" s="441"/>
    </row>
    <row r="2822" s="392" customFormat="1" ht="30" customHeight="1" spans="1:12">
      <c r="A2822" s="421" t="s">
        <v>15</v>
      </c>
      <c r="B2822" s="422">
        <v>311503012</v>
      </c>
      <c r="C2822" s="423" t="s">
        <v>4501</v>
      </c>
      <c r="D2822" s="423" t="s">
        <v>4502</v>
      </c>
      <c r="E2822" s="423"/>
      <c r="F2822" s="424" t="s">
        <v>23</v>
      </c>
      <c r="G2822" s="478">
        <v>13.5</v>
      </c>
      <c r="H2822" s="478">
        <v>13.5</v>
      </c>
      <c r="I2822" s="478">
        <v>13.5</v>
      </c>
      <c r="J2822" s="479">
        <v>10.8</v>
      </c>
      <c r="K2822" s="479">
        <v>9.13</v>
      </c>
      <c r="L2822" s="441"/>
    </row>
    <row r="2823" s="392" customFormat="1" ht="30" customHeight="1" spans="1:12">
      <c r="A2823" s="421" t="s">
        <v>15</v>
      </c>
      <c r="B2823" s="422">
        <v>311503013</v>
      </c>
      <c r="C2823" s="423" t="s">
        <v>4503</v>
      </c>
      <c r="D2823" s="423" t="s">
        <v>4140</v>
      </c>
      <c r="E2823" s="423"/>
      <c r="F2823" s="424" t="s">
        <v>23</v>
      </c>
      <c r="G2823" s="478">
        <v>13.5</v>
      </c>
      <c r="H2823" s="478">
        <v>13.5</v>
      </c>
      <c r="I2823" s="478">
        <v>13.5</v>
      </c>
      <c r="J2823" s="479">
        <v>10.8</v>
      </c>
      <c r="K2823" s="479">
        <v>9.13</v>
      </c>
      <c r="L2823" s="441"/>
    </row>
    <row r="2824" s="396" customFormat="1" ht="30" customHeight="1" spans="1:12">
      <c r="A2824" s="421" t="s">
        <v>4504</v>
      </c>
      <c r="B2824" s="422">
        <v>311503014</v>
      </c>
      <c r="C2824" s="423" t="s">
        <v>4505</v>
      </c>
      <c r="D2824" s="423" t="s">
        <v>4506</v>
      </c>
      <c r="E2824" s="423"/>
      <c r="F2824" s="424" t="s">
        <v>23</v>
      </c>
      <c r="G2824" s="425">
        <v>61.8</v>
      </c>
      <c r="H2824" s="425">
        <v>61.8</v>
      </c>
      <c r="I2824" s="425">
        <v>61.8</v>
      </c>
      <c r="J2824" s="425">
        <v>56.7</v>
      </c>
      <c r="K2824" s="425">
        <v>50.4</v>
      </c>
      <c r="L2824" s="441" t="s">
        <v>4507</v>
      </c>
    </row>
    <row r="2825" s="392" customFormat="1" ht="30" customHeight="1" spans="1:12">
      <c r="A2825" s="421" t="s">
        <v>15</v>
      </c>
      <c r="B2825" s="422">
        <v>311503015</v>
      </c>
      <c r="C2825" s="423" t="s">
        <v>4508</v>
      </c>
      <c r="D2825" s="423"/>
      <c r="E2825" s="423"/>
      <c r="F2825" s="424" t="s">
        <v>77</v>
      </c>
      <c r="G2825" s="478">
        <v>1.3</v>
      </c>
      <c r="H2825" s="478">
        <v>1.3</v>
      </c>
      <c r="I2825" s="478">
        <v>1.3</v>
      </c>
      <c r="J2825" s="479">
        <v>1.10666666666667</v>
      </c>
      <c r="K2825" s="479">
        <v>1.06857142857143</v>
      </c>
      <c r="L2825" s="441"/>
    </row>
    <row r="2826" s="392" customFormat="1" ht="30" customHeight="1" spans="1:12">
      <c r="A2826" s="421" t="s">
        <v>15</v>
      </c>
      <c r="B2826" s="422">
        <v>311503016</v>
      </c>
      <c r="C2826" s="423" t="s">
        <v>4509</v>
      </c>
      <c r="D2826" s="423" t="s">
        <v>4510</v>
      </c>
      <c r="E2826" s="423"/>
      <c r="F2826" s="424" t="s">
        <v>23</v>
      </c>
      <c r="G2826" s="478">
        <v>9</v>
      </c>
      <c r="H2826" s="478">
        <v>9</v>
      </c>
      <c r="I2826" s="478">
        <v>9</v>
      </c>
      <c r="J2826" s="479">
        <v>7.79</v>
      </c>
      <c r="K2826" s="479">
        <v>6.38166666666667</v>
      </c>
      <c r="L2826" s="441"/>
    </row>
    <row r="2827" s="392" customFormat="1" ht="30" customHeight="1" spans="1:12">
      <c r="A2827" s="421" t="s">
        <v>15</v>
      </c>
      <c r="B2827" s="422">
        <v>311503017</v>
      </c>
      <c r="C2827" s="423" t="s">
        <v>4511</v>
      </c>
      <c r="D2827" s="423" t="s">
        <v>4512</v>
      </c>
      <c r="E2827" s="423"/>
      <c r="F2827" s="424" t="s">
        <v>23</v>
      </c>
      <c r="G2827" s="478">
        <v>4.3</v>
      </c>
      <c r="H2827" s="478">
        <v>4.3</v>
      </c>
      <c r="I2827" s="478">
        <v>4.3</v>
      </c>
      <c r="J2827" s="480">
        <v>4.00666666666667</v>
      </c>
      <c r="K2827" s="479">
        <v>3.5</v>
      </c>
      <c r="L2827" s="441"/>
    </row>
    <row r="2828" s="392" customFormat="1" ht="30" customHeight="1" spans="1:12">
      <c r="A2828" s="421" t="s">
        <v>15</v>
      </c>
      <c r="B2828" s="422">
        <v>311503018</v>
      </c>
      <c r="C2828" s="423" t="s">
        <v>4513</v>
      </c>
      <c r="D2828" s="423"/>
      <c r="E2828" s="423"/>
      <c r="F2828" s="424" t="s">
        <v>23</v>
      </c>
      <c r="G2828" s="478">
        <v>17</v>
      </c>
      <c r="H2828" s="478">
        <v>17</v>
      </c>
      <c r="I2828" s="478">
        <v>17</v>
      </c>
      <c r="J2828" s="479">
        <v>15.6833333333333</v>
      </c>
      <c r="K2828" s="479">
        <v>14.2316666666667</v>
      </c>
      <c r="L2828" s="441"/>
    </row>
    <row r="2829" s="392" customFormat="1" ht="30" customHeight="1" spans="1:12">
      <c r="A2829" s="421" t="s">
        <v>15</v>
      </c>
      <c r="B2829" s="422">
        <v>311503019</v>
      </c>
      <c r="C2829" s="423" t="s">
        <v>4514</v>
      </c>
      <c r="D2829" s="423"/>
      <c r="E2829" s="423"/>
      <c r="F2829" s="424" t="s">
        <v>23</v>
      </c>
      <c r="G2829" s="478">
        <v>9.4</v>
      </c>
      <c r="H2829" s="478">
        <v>9.4</v>
      </c>
      <c r="I2829" s="478">
        <v>9.4</v>
      </c>
      <c r="J2829" s="479">
        <v>8.20333333333333</v>
      </c>
      <c r="K2829" s="479">
        <v>6.49166666666667</v>
      </c>
      <c r="L2829" s="441"/>
    </row>
    <row r="2830" s="392" customFormat="1" ht="30" customHeight="1" spans="1:12">
      <c r="A2830" s="421" t="s">
        <v>15</v>
      </c>
      <c r="B2830" s="422">
        <v>311503020</v>
      </c>
      <c r="C2830" s="423" t="s">
        <v>4515</v>
      </c>
      <c r="D2830" s="423"/>
      <c r="E2830" s="423"/>
      <c r="F2830" s="424" t="s">
        <v>23</v>
      </c>
      <c r="G2830" s="478">
        <v>10.8</v>
      </c>
      <c r="H2830" s="478">
        <v>10.8</v>
      </c>
      <c r="I2830" s="478">
        <v>10.8</v>
      </c>
      <c r="J2830" s="479">
        <v>9.07333333333333</v>
      </c>
      <c r="K2830" s="479">
        <v>6.83833333333333</v>
      </c>
      <c r="L2830" s="441"/>
    </row>
    <row r="2831" s="392" customFormat="1" ht="30" customHeight="1" spans="1:12">
      <c r="A2831" s="421" t="s">
        <v>15</v>
      </c>
      <c r="B2831" s="422">
        <v>311503021</v>
      </c>
      <c r="C2831" s="423" t="s">
        <v>4516</v>
      </c>
      <c r="D2831" s="423" t="s">
        <v>4512</v>
      </c>
      <c r="E2831" s="423"/>
      <c r="F2831" s="424" t="s">
        <v>23</v>
      </c>
      <c r="G2831" s="478">
        <v>10.4</v>
      </c>
      <c r="H2831" s="478">
        <v>10.4</v>
      </c>
      <c r="I2831" s="478">
        <v>10.4</v>
      </c>
      <c r="J2831" s="479">
        <v>8.75333333333333</v>
      </c>
      <c r="K2831" s="479">
        <v>7.27142857142857</v>
      </c>
      <c r="L2831" s="441"/>
    </row>
    <row r="2832" s="396" customFormat="1" ht="30" customHeight="1" spans="1:12">
      <c r="A2832" s="421" t="s">
        <v>15</v>
      </c>
      <c r="B2832" s="422">
        <v>311503022</v>
      </c>
      <c r="C2832" s="423" t="s">
        <v>4517</v>
      </c>
      <c r="D2832" s="423" t="s">
        <v>4518</v>
      </c>
      <c r="E2832" s="423"/>
      <c r="F2832" s="424" t="s">
        <v>23</v>
      </c>
      <c r="G2832" s="425">
        <v>65.5</v>
      </c>
      <c r="H2832" s="425">
        <v>65.5</v>
      </c>
      <c r="I2832" s="425">
        <v>65.5</v>
      </c>
      <c r="J2832" s="425">
        <v>60.1</v>
      </c>
      <c r="K2832" s="425">
        <v>53.5</v>
      </c>
      <c r="L2832" s="441"/>
    </row>
    <row r="2833" s="396" customFormat="1" ht="30" customHeight="1" spans="1:12">
      <c r="A2833" s="421" t="s">
        <v>15</v>
      </c>
      <c r="B2833" s="422">
        <v>311503023</v>
      </c>
      <c r="C2833" s="423" t="s">
        <v>4519</v>
      </c>
      <c r="D2833" s="423" t="s">
        <v>4520</v>
      </c>
      <c r="E2833" s="423"/>
      <c r="F2833" s="424" t="s">
        <v>23</v>
      </c>
      <c r="G2833" s="425">
        <v>117</v>
      </c>
      <c r="H2833" s="425">
        <v>117</v>
      </c>
      <c r="I2833" s="425">
        <v>117</v>
      </c>
      <c r="J2833" s="425">
        <v>107.3</v>
      </c>
      <c r="K2833" s="425">
        <v>95.5</v>
      </c>
      <c r="L2833" s="441"/>
    </row>
    <row r="2834" s="392" customFormat="1" ht="30" customHeight="1" spans="1:12">
      <c r="A2834" s="421" t="s">
        <v>15</v>
      </c>
      <c r="B2834" s="422">
        <v>311503024</v>
      </c>
      <c r="C2834" s="423" t="s">
        <v>4521</v>
      </c>
      <c r="D2834" s="423" t="s">
        <v>4502</v>
      </c>
      <c r="E2834" s="423"/>
      <c r="F2834" s="424" t="s">
        <v>23</v>
      </c>
      <c r="G2834" s="478">
        <v>51</v>
      </c>
      <c r="H2834" s="478">
        <v>51</v>
      </c>
      <c r="I2834" s="478">
        <v>51</v>
      </c>
      <c r="J2834" s="479">
        <v>46.2233333333333</v>
      </c>
      <c r="K2834" s="479">
        <v>37.745</v>
      </c>
      <c r="L2834" s="441"/>
    </row>
    <row r="2835" s="392" customFormat="1" ht="30" customHeight="1" spans="1:12">
      <c r="A2835" s="421" t="s">
        <v>15</v>
      </c>
      <c r="B2835" s="422">
        <v>311503025</v>
      </c>
      <c r="C2835" s="423" t="s">
        <v>4522</v>
      </c>
      <c r="D2835" s="423" t="s">
        <v>4523</v>
      </c>
      <c r="E2835" s="423"/>
      <c r="F2835" s="424" t="s">
        <v>23</v>
      </c>
      <c r="G2835" s="478">
        <v>68</v>
      </c>
      <c r="H2835" s="478">
        <v>68</v>
      </c>
      <c r="I2835" s="478">
        <v>68</v>
      </c>
      <c r="J2835" s="479">
        <v>61.6366666666667</v>
      </c>
      <c r="K2835" s="479">
        <v>50.3266666666667</v>
      </c>
      <c r="L2835" s="441"/>
    </row>
    <row r="2836" s="392" customFormat="1" ht="30" customHeight="1" spans="1:12">
      <c r="A2836" s="421" t="s">
        <v>15</v>
      </c>
      <c r="B2836" s="422">
        <v>311503026</v>
      </c>
      <c r="C2836" s="423" t="s">
        <v>4524</v>
      </c>
      <c r="D2836" s="423"/>
      <c r="E2836" s="423"/>
      <c r="F2836" s="424" t="s">
        <v>77</v>
      </c>
      <c r="G2836" s="478">
        <v>43</v>
      </c>
      <c r="H2836" s="478">
        <v>43</v>
      </c>
      <c r="I2836" s="478">
        <v>43</v>
      </c>
      <c r="J2836" s="479">
        <v>38.7333333333333</v>
      </c>
      <c r="K2836" s="479">
        <v>31.65</v>
      </c>
      <c r="L2836" s="441"/>
    </row>
    <row r="2837" s="392" customFormat="1" ht="30" customHeight="1" spans="1:12">
      <c r="A2837" s="421" t="s">
        <v>15</v>
      </c>
      <c r="B2837" s="422">
        <v>311503027</v>
      </c>
      <c r="C2837" s="423" t="s">
        <v>4525</v>
      </c>
      <c r="D2837" s="423" t="s">
        <v>4473</v>
      </c>
      <c r="E2837" s="423"/>
      <c r="F2837" s="424" t="s">
        <v>23</v>
      </c>
      <c r="G2837" s="478">
        <v>28.1</v>
      </c>
      <c r="H2837" s="478">
        <v>28.1</v>
      </c>
      <c r="I2837" s="478">
        <v>28.1</v>
      </c>
      <c r="J2837" s="479">
        <v>24.665</v>
      </c>
      <c r="K2837" s="479">
        <v>18.5833333333333</v>
      </c>
      <c r="L2837" s="441"/>
    </row>
    <row r="2838" s="392" customFormat="1" ht="30" customHeight="1" spans="1:12">
      <c r="A2838" s="421" t="s">
        <v>15</v>
      </c>
      <c r="B2838" s="422">
        <v>311503028</v>
      </c>
      <c r="C2838" s="423" t="s">
        <v>4526</v>
      </c>
      <c r="D2838" s="423" t="s">
        <v>4527</v>
      </c>
      <c r="E2838" s="423"/>
      <c r="F2838" s="424" t="s">
        <v>23</v>
      </c>
      <c r="G2838" s="478">
        <v>26</v>
      </c>
      <c r="H2838" s="478">
        <v>26</v>
      </c>
      <c r="I2838" s="478">
        <v>26</v>
      </c>
      <c r="J2838" s="479">
        <v>23.3366666666667</v>
      </c>
      <c r="K2838" s="479">
        <v>18.7142857142857</v>
      </c>
      <c r="L2838" s="441"/>
    </row>
    <row r="2839" s="392" customFormat="1" ht="30" customHeight="1" spans="1:12">
      <c r="A2839" s="421" t="s">
        <v>15</v>
      </c>
      <c r="B2839" s="422">
        <v>311503029</v>
      </c>
      <c r="C2839" s="423" t="s">
        <v>4528</v>
      </c>
      <c r="D2839" s="423" t="s">
        <v>4529</v>
      </c>
      <c r="E2839" s="423" t="s">
        <v>4530</v>
      </c>
      <c r="F2839" s="424" t="s">
        <v>967</v>
      </c>
      <c r="G2839" s="478">
        <v>2550</v>
      </c>
      <c r="H2839" s="478">
        <v>2550</v>
      </c>
      <c r="I2839" s="478">
        <v>2550</v>
      </c>
      <c r="J2839" s="478">
        <v>2317</v>
      </c>
      <c r="K2839" s="478">
        <v>1892</v>
      </c>
      <c r="L2839" s="441" t="s">
        <v>4531</v>
      </c>
    </row>
    <row r="2840" s="396" customFormat="1" ht="61.5" customHeight="1" spans="1:12">
      <c r="A2840" s="421" t="s">
        <v>261</v>
      </c>
      <c r="B2840" s="422">
        <v>311503031</v>
      </c>
      <c r="C2840" s="423" t="s">
        <v>4532</v>
      </c>
      <c r="D2840" s="423" t="s">
        <v>4533</v>
      </c>
      <c r="E2840" s="423"/>
      <c r="F2840" s="424" t="s">
        <v>4140</v>
      </c>
      <c r="G2840" s="425">
        <v>51.5</v>
      </c>
      <c r="H2840" s="425">
        <v>51.5</v>
      </c>
      <c r="I2840" s="425">
        <v>51.5</v>
      </c>
      <c r="J2840" s="425">
        <v>47.2</v>
      </c>
      <c r="K2840" s="425">
        <v>42</v>
      </c>
      <c r="L2840" s="441" t="s">
        <v>4534</v>
      </c>
    </row>
    <row r="2841" s="392" customFormat="1" ht="207" customHeight="1" spans="1:12">
      <c r="A2841" s="421" t="s">
        <v>3789</v>
      </c>
      <c r="B2841" s="422">
        <v>32</v>
      </c>
      <c r="C2841" s="423" t="s">
        <v>4535</v>
      </c>
      <c r="D2841" s="423" t="s">
        <v>4536</v>
      </c>
      <c r="E2841" s="423"/>
      <c r="F2841" s="424"/>
      <c r="G2841" s="478"/>
      <c r="H2841" s="478"/>
      <c r="I2841" s="478"/>
      <c r="J2841" s="478"/>
      <c r="K2841" s="478"/>
      <c r="L2841" s="441"/>
    </row>
    <row r="2842" s="392" customFormat="1" ht="30" customHeight="1" spans="1:12">
      <c r="A2842" s="421" t="s">
        <v>15</v>
      </c>
      <c r="B2842" s="422">
        <v>3201</v>
      </c>
      <c r="C2842" s="423" t="s">
        <v>4537</v>
      </c>
      <c r="D2842" s="423"/>
      <c r="E2842" s="423"/>
      <c r="F2842" s="424"/>
      <c r="G2842" s="425"/>
      <c r="H2842" s="425"/>
      <c r="I2842" s="526"/>
      <c r="J2842" s="425"/>
      <c r="K2842" s="425"/>
      <c r="L2842" s="441"/>
    </row>
    <row r="2843" s="392" customFormat="1" ht="30" customHeight="1" spans="1:12">
      <c r="A2843" s="421" t="s">
        <v>284</v>
      </c>
      <c r="B2843" s="422">
        <v>320100001</v>
      </c>
      <c r="C2843" s="423" t="s">
        <v>4538</v>
      </c>
      <c r="D2843" s="423" t="s">
        <v>4539</v>
      </c>
      <c r="E2843" s="423" t="s">
        <v>4540</v>
      </c>
      <c r="F2843" s="424" t="s">
        <v>23</v>
      </c>
      <c r="G2843" s="478">
        <v>916.3</v>
      </c>
      <c r="H2843" s="478">
        <v>822.2</v>
      </c>
      <c r="I2843" s="478">
        <v>822.2</v>
      </c>
      <c r="J2843" s="478">
        <v>624</v>
      </c>
      <c r="K2843" s="478">
        <v>574</v>
      </c>
      <c r="L2843" s="441"/>
    </row>
    <row r="2844" s="392" customFormat="1" ht="30" customHeight="1" spans="1:12">
      <c r="A2844" s="421" t="s">
        <v>275</v>
      </c>
      <c r="B2844" s="422">
        <v>320100002</v>
      </c>
      <c r="C2844" s="423" t="s">
        <v>4541</v>
      </c>
      <c r="D2844" s="423" t="s">
        <v>4542</v>
      </c>
      <c r="E2844" s="423" t="s">
        <v>4543</v>
      </c>
      <c r="F2844" s="424" t="s">
        <v>23</v>
      </c>
      <c r="G2844" s="487">
        <v>3287.9</v>
      </c>
      <c r="H2844" s="487">
        <v>2951.2</v>
      </c>
      <c r="I2844" s="487">
        <v>2697.4</v>
      </c>
      <c r="J2844" s="487">
        <v>2694</v>
      </c>
      <c r="K2844" s="487">
        <v>2200</v>
      </c>
      <c r="L2844" s="441" t="s">
        <v>59</v>
      </c>
    </row>
    <row r="2845" s="396" customFormat="1" ht="112.5" customHeight="1" spans="1:12">
      <c r="A2845" s="428" t="s">
        <v>153</v>
      </c>
      <c r="B2845" s="422">
        <v>320100003</v>
      </c>
      <c r="C2845" s="546" t="s">
        <v>4544</v>
      </c>
      <c r="D2845" s="431" t="s">
        <v>4545</v>
      </c>
      <c r="E2845" s="423"/>
      <c r="F2845" s="424" t="s">
        <v>23</v>
      </c>
      <c r="G2845" s="480">
        <v>2646.7</v>
      </c>
      <c r="H2845" s="480">
        <v>2375.5</v>
      </c>
      <c r="I2845" s="480">
        <v>2375.5</v>
      </c>
      <c r="J2845" s="480">
        <v>2171</v>
      </c>
      <c r="K2845" s="480">
        <v>1726</v>
      </c>
      <c r="L2845" s="431"/>
    </row>
    <row r="2846" s="392" customFormat="1" ht="30" customHeight="1" spans="1:12">
      <c r="A2846" s="421" t="s">
        <v>15</v>
      </c>
      <c r="B2846" s="422">
        <v>320100004</v>
      </c>
      <c r="C2846" s="423" t="s">
        <v>4546</v>
      </c>
      <c r="D2846" s="423"/>
      <c r="E2846" s="423" t="s">
        <v>4547</v>
      </c>
      <c r="F2846" s="424" t="s">
        <v>23</v>
      </c>
      <c r="G2846" s="478">
        <v>2646.7</v>
      </c>
      <c r="H2846" s="478">
        <v>2375.5</v>
      </c>
      <c r="I2846" s="478">
        <v>2375.5</v>
      </c>
      <c r="J2846" s="478">
        <v>2116</v>
      </c>
      <c r="K2846" s="478">
        <v>1726</v>
      </c>
      <c r="L2846" s="441"/>
    </row>
    <row r="2847" s="392" customFormat="1" ht="30" customHeight="1" spans="1:12">
      <c r="A2847" s="421" t="s">
        <v>15</v>
      </c>
      <c r="B2847" s="422">
        <v>320100005</v>
      </c>
      <c r="C2847" s="423" t="s">
        <v>4548</v>
      </c>
      <c r="D2847" s="423"/>
      <c r="E2847" s="423" t="s">
        <v>3818</v>
      </c>
      <c r="F2847" s="424" t="s">
        <v>23</v>
      </c>
      <c r="G2847" s="478">
        <v>2848.9</v>
      </c>
      <c r="H2847" s="478">
        <v>2583</v>
      </c>
      <c r="I2847" s="478">
        <v>2363.6</v>
      </c>
      <c r="J2847" s="478">
        <v>2282</v>
      </c>
      <c r="K2847" s="478">
        <v>1768</v>
      </c>
      <c r="L2847" s="441"/>
    </row>
    <row r="2848" s="392" customFormat="1" ht="30" customHeight="1" spans="1:12">
      <c r="A2848" s="421" t="s">
        <v>15</v>
      </c>
      <c r="B2848" s="422">
        <v>320100006</v>
      </c>
      <c r="C2848" s="423" t="s">
        <v>4549</v>
      </c>
      <c r="D2848" s="423"/>
      <c r="E2848" s="423" t="s">
        <v>4550</v>
      </c>
      <c r="F2848" s="424" t="s">
        <v>23</v>
      </c>
      <c r="G2848" s="478">
        <v>3287.9</v>
      </c>
      <c r="H2848" s="478">
        <v>2951.2</v>
      </c>
      <c r="I2848" s="478">
        <v>2951.2</v>
      </c>
      <c r="J2848" s="478">
        <v>2648</v>
      </c>
      <c r="K2848" s="478">
        <v>2020</v>
      </c>
      <c r="L2848" s="441"/>
    </row>
    <row r="2849" s="392" customFormat="1" ht="30" customHeight="1" spans="1:12">
      <c r="A2849" s="421" t="s">
        <v>15</v>
      </c>
      <c r="B2849" s="422">
        <v>320100007</v>
      </c>
      <c r="C2849" s="423" t="s">
        <v>4551</v>
      </c>
      <c r="D2849" s="423"/>
      <c r="E2849" s="423" t="s">
        <v>286</v>
      </c>
      <c r="F2849" s="424" t="s">
        <v>23</v>
      </c>
      <c r="G2849" s="478">
        <v>3287.9</v>
      </c>
      <c r="H2849" s="478">
        <v>2951.2</v>
      </c>
      <c r="I2849" s="478">
        <v>2697.4</v>
      </c>
      <c r="J2849" s="478">
        <v>2461</v>
      </c>
      <c r="K2849" s="478">
        <v>1990</v>
      </c>
      <c r="L2849" s="441"/>
    </row>
    <row r="2850" s="392" customFormat="1" ht="30" customHeight="1" spans="1:12">
      <c r="A2850" s="421" t="s">
        <v>275</v>
      </c>
      <c r="B2850" s="422">
        <v>320100008</v>
      </c>
      <c r="C2850" s="423" t="s">
        <v>4552</v>
      </c>
      <c r="D2850" s="423" t="s">
        <v>4553</v>
      </c>
      <c r="E2850" s="423" t="s">
        <v>4554</v>
      </c>
      <c r="F2850" s="424" t="s">
        <v>23</v>
      </c>
      <c r="G2850" s="487">
        <v>1125.1</v>
      </c>
      <c r="H2850" s="487">
        <v>1020</v>
      </c>
      <c r="I2850" s="487">
        <v>933.7</v>
      </c>
      <c r="J2850" s="487">
        <v>926</v>
      </c>
      <c r="K2850" s="487">
        <v>755</v>
      </c>
      <c r="L2850" s="441" t="s">
        <v>59</v>
      </c>
    </row>
    <row r="2851" s="392" customFormat="1" ht="30" customHeight="1" spans="1:12">
      <c r="A2851" s="421" t="s">
        <v>284</v>
      </c>
      <c r="B2851" s="422">
        <v>320100009</v>
      </c>
      <c r="C2851" s="423" t="s">
        <v>4555</v>
      </c>
      <c r="D2851" s="423"/>
      <c r="E2851" s="423" t="s">
        <v>4540</v>
      </c>
      <c r="F2851" s="424" t="s">
        <v>23</v>
      </c>
      <c r="G2851" s="478">
        <v>2520.9</v>
      </c>
      <c r="H2851" s="478">
        <v>2262.9</v>
      </c>
      <c r="I2851" s="478">
        <v>2079.2</v>
      </c>
      <c r="J2851" s="478">
        <v>1974</v>
      </c>
      <c r="K2851" s="478">
        <v>1564</v>
      </c>
      <c r="L2851" s="441"/>
    </row>
    <row r="2852" s="392" customFormat="1" ht="30" customHeight="1" spans="1:12">
      <c r="A2852" s="421" t="s">
        <v>393</v>
      </c>
      <c r="B2852" s="422">
        <v>320100013</v>
      </c>
      <c r="C2852" s="423" t="s">
        <v>4556</v>
      </c>
      <c r="D2852" s="423"/>
      <c r="E2852" s="423" t="s">
        <v>4557</v>
      </c>
      <c r="F2852" s="424" t="s">
        <v>23</v>
      </c>
      <c r="G2852" s="478">
        <v>1986.1</v>
      </c>
      <c r="H2852" s="478">
        <v>1783</v>
      </c>
      <c r="I2852" s="478">
        <v>1649.3</v>
      </c>
      <c r="J2852" s="478">
        <v>1518</v>
      </c>
      <c r="K2852" s="478">
        <v>1152</v>
      </c>
      <c r="L2852" s="441"/>
    </row>
    <row r="2853" s="392" customFormat="1" ht="65.1" customHeight="1" spans="1:16384">
      <c r="A2853" s="421" t="s">
        <v>975</v>
      </c>
      <c r="B2853" s="426">
        <v>320100014</v>
      </c>
      <c r="C2853" s="423" t="s">
        <v>4558</v>
      </c>
      <c r="D2853" s="423" t="s">
        <v>4559</v>
      </c>
      <c r="E2853" s="423" t="s">
        <v>4560</v>
      </c>
      <c r="F2853" s="424" t="s">
        <v>23</v>
      </c>
      <c r="G2853" s="478">
        <v>1020</v>
      </c>
      <c r="H2853" s="478">
        <v>918</v>
      </c>
      <c r="I2853" s="478">
        <v>918</v>
      </c>
      <c r="J2853" s="478">
        <v>820</v>
      </c>
      <c r="K2853" s="478">
        <v>686</v>
      </c>
      <c r="L2853" s="441"/>
      <c r="XEW2853" s="515"/>
      <c r="XEX2853" s="515"/>
      <c r="XEY2853" s="515"/>
      <c r="XEZ2853" s="515"/>
      <c r="XFA2853" s="515"/>
      <c r="XFB2853" s="515"/>
      <c r="XFC2853" s="515"/>
      <c r="XFD2853" s="515"/>
    </row>
    <row r="2854" s="392" customFormat="1" ht="65.1" customHeight="1" spans="1:16384">
      <c r="A2854" s="421" t="s">
        <v>975</v>
      </c>
      <c r="B2854" s="426">
        <v>320100015</v>
      </c>
      <c r="C2854" s="423" t="s">
        <v>4561</v>
      </c>
      <c r="D2854" s="423" t="s">
        <v>4562</v>
      </c>
      <c r="E2854" s="423" t="s">
        <v>4560</v>
      </c>
      <c r="F2854" s="424" t="s">
        <v>23</v>
      </c>
      <c r="G2854" s="478">
        <v>2125</v>
      </c>
      <c r="H2854" s="478">
        <v>1913</v>
      </c>
      <c r="I2854" s="478">
        <v>1913</v>
      </c>
      <c r="J2854" s="478">
        <v>1710</v>
      </c>
      <c r="K2854" s="478">
        <v>1430</v>
      </c>
      <c r="L2854" s="441"/>
      <c r="XEW2854" s="515"/>
      <c r="XEX2854" s="515"/>
      <c r="XEY2854" s="515"/>
      <c r="XEZ2854" s="515"/>
      <c r="XFA2854" s="515"/>
      <c r="XFB2854" s="515"/>
      <c r="XFC2854" s="515"/>
      <c r="XFD2854" s="515"/>
    </row>
    <row r="2855" s="392" customFormat="1" ht="47.25" customHeight="1" spans="1:12">
      <c r="A2855" s="421" t="s">
        <v>275</v>
      </c>
      <c r="B2855" s="422" t="s">
        <v>4563</v>
      </c>
      <c r="C2855" s="423" t="s">
        <v>4564</v>
      </c>
      <c r="D2855" s="423" t="s">
        <v>59</v>
      </c>
      <c r="E2855" s="423" t="s">
        <v>4565</v>
      </c>
      <c r="F2855" s="424" t="s">
        <v>23</v>
      </c>
      <c r="G2855" s="487">
        <v>2963.7</v>
      </c>
      <c r="H2855" s="487">
        <v>2660.9</v>
      </c>
      <c r="I2855" s="487">
        <v>2660.9</v>
      </c>
      <c r="J2855" s="487">
        <v>2496</v>
      </c>
      <c r="K2855" s="487">
        <v>2009</v>
      </c>
      <c r="L2855" s="441" t="s">
        <v>59</v>
      </c>
    </row>
    <row r="2856" s="392" customFormat="1" ht="30" customHeight="1" spans="1:12">
      <c r="A2856" s="421" t="s">
        <v>229</v>
      </c>
      <c r="B2856" s="422" t="s">
        <v>4566</v>
      </c>
      <c r="C2856" s="423" t="s">
        <v>4567</v>
      </c>
      <c r="D2856" s="423" t="s">
        <v>4568</v>
      </c>
      <c r="E2856" s="423" t="s">
        <v>4569</v>
      </c>
      <c r="F2856" s="424" t="s">
        <v>23</v>
      </c>
      <c r="G2856" s="478">
        <v>547.8</v>
      </c>
      <c r="H2856" s="478">
        <v>492</v>
      </c>
      <c r="I2856" s="478">
        <v>452</v>
      </c>
      <c r="J2856" s="478">
        <v>402</v>
      </c>
      <c r="K2856" s="478">
        <v>329</v>
      </c>
      <c r="L2856" s="441"/>
    </row>
    <row r="2857" s="392" customFormat="1" ht="30" customHeight="1" spans="1:12">
      <c r="A2857" s="421" t="s">
        <v>229</v>
      </c>
      <c r="B2857" s="422" t="s">
        <v>4570</v>
      </c>
      <c r="C2857" s="423" t="s">
        <v>4571</v>
      </c>
      <c r="D2857" s="423" t="s">
        <v>4572</v>
      </c>
      <c r="E2857" s="423" t="s">
        <v>4573</v>
      </c>
      <c r="F2857" s="424" t="s">
        <v>23</v>
      </c>
      <c r="G2857" s="478">
        <v>1629.8</v>
      </c>
      <c r="H2857" s="478">
        <v>1462.8</v>
      </c>
      <c r="I2857" s="478">
        <v>1462.8</v>
      </c>
      <c r="J2857" s="478">
        <v>1277</v>
      </c>
      <c r="K2857" s="478">
        <v>992</v>
      </c>
      <c r="L2857" s="441"/>
    </row>
    <row r="2858" s="392" customFormat="1" ht="30" customHeight="1" spans="1:12">
      <c r="A2858" s="421" t="s">
        <v>229</v>
      </c>
      <c r="B2858" s="422" t="s">
        <v>4574</v>
      </c>
      <c r="C2858" s="423" t="s">
        <v>4575</v>
      </c>
      <c r="D2858" s="423"/>
      <c r="E2858" s="423" t="s">
        <v>4576</v>
      </c>
      <c r="F2858" s="424" t="s">
        <v>23</v>
      </c>
      <c r="G2858" s="478">
        <v>770</v>
      </c>
      <c r="H2858" s="478">
        <v>690.7</v>
      </c>
      <c r="I2858" s="478">
        <v>632.3</v>
      </c>
      <c r="J2858" s="478">
        <v>604</v>
      </c>
      <c r="K2858" s="478">
        <v>483</v>
      </c>
      <c r="L2858" s="441"/>
    </row>
    <row r="2859" s="396" customFormat="1" ht="30" customHeight="1" spans="1:12">
      <c r="A2859" s="428" t="s">
        <v>153</v>
      </c>
      <c r="B2859" s="426">
        <v>3202</v>
      </c>
      <c r="C2859" s="423" t="s">
        <v>4577</v>
      </c>
      <c r="D2859" s="431"/>
      <c r="E2859" s="461" t="s">
        <v>4578</v>
      </c>
      <c r="F2859" s="428"/>
      <c r="G2859" s="478"/>
      <c r="H2859" s="478"/>
      <c r="I2859" s="478"/>
      <c r="J2859" s="478"/>
      <c r="K2859" s="478"/>
      <c r="L2859" s="431"/>
    </row>
    <row r="2860" s="392" customFormat="1" ht="30" customHeight="1" spans="1:12">
      <c r="A2860" s="421" t="s">
        <v>15</v>
      </c>
      <c r="B2860" s="422">
        <v>320200001</v>
      </c>
      <c r="C2860" s="423" t="s">
        <v>4579</v>
      </c>
      <c r="D2860" s="423" t="s">
        <v>4580</v>
      </c>
      <c r="E2860" s="423" t="s">
        <v>3818</v>
      </c>
      <c r="F2860" s="424" t="s">
        <v>23</v>
      </c>
      <c r="G2860" s="478">
        <v>3287.9</v>
      </c>
      <c r="H2860" s="478">
        <v>2951.2</v>
      </c>
      <c r="I2860" s="478">
        <v>2951.2</v>
      </c>
      <c r="J2860" s="478">
        <v>2632</v>
      </c>
      <c r="K2860" s="478">
        <v>2007</v>
      </c>
      <c r="L2860" s="441"/>
    </row>
    <row r="2861" s="392" customFormat="1" ht="30" customHeight="1" spans="1:12">
      <c r="A2861" s="421" t="s">
        <v>15</v>
      </c>
      <c r="B2861" s="422">
        <v>320200002</v>
      </c>
      <c r="C2861" s="423" t="s">
        <v>4581</v>
      </c>
      <c r="D2861" s="423" t="s">
        <v>4582</v>
      </c>
      <c r="E2861" s="423"/>
      <c r="F2861" s="424" t="s">
        <v>23</v>
      </c>
      <c r="G2861" s="478">
        <v>1274.2</v>
      </c>
      <c r="H2861" s="478">
        <v>1247.3</v>
      </c>
      <c r="I2861" s="478">
        <v>1142.5</v>
      </c>
      <c r="J2861" s="478">
        <v>817</v>
      </c>
      <c r="K2861" s="478">
        <v>753</v>
      </c>
      <c r="L2861" s="441"/>
    </row>
    <row r="2862" s="392" customFormat="1" ht="30" customHeight="1" spans="1:12">
      <c r="A2862" s="421" t="s">
        <v>15</v>
      </c>
      <c r="B2862" s="422">
        <v>320200003</v>
      </c>
      <c r="C2862" s="423" t="s">
        <v>4583</v>
      </c>
      <c r="D2862" s="423" t="s">
        <v>4582</v>
      </c>
      <c r="E2862" s="423"/>
      <c r="F2862" s="424" t="s">
        <v>23</v>
      </c>
      <c r="G2862" s="478">
        <v>2646.7</v>
      </c>
      <c r="H2862" s="478">
        <v>2375.5</v>
      </c>
      <c r="I2862" s="478">
        <v>2375.5</v>
      </c>
      <c r="J2862" s="478">
        <v>2113</v>
      </c>
      <c r="K2862" s="478">
        <v>1671</v>
      </c>
      <c r="L2862" s="441"/>
    </row>
    <row r="2863" s="392" customFormat="1" ht="30" customHeight="1" spans="1:12">
      <c r="A2863" s="421" t="s">
        <v>393</v>
      </c>
      <c r="B2863" s="422">
        <v>320200004</v>
      </c>
      <c r="C2863" s="423" t="s">
        <v>4584</v>
      </c>
      <c r="D2863" s="423" t="s">
        <v>4585</v>
      </c>
      <c r="E2863" s="423" t="s">
        <v>4586</v>
      </c>
      <c r="F2863" s="424" t="s">
        <v>23</v>
      </c>
      <c r="G2863" s="478">
        <v>2004.6</v>
      </c>
      <c r="H2863" s="478">
        <v>1799.9</v>
      </c>
      <c r="I2863" s="478">
        <v>1799.9</v>
      </c>
      <c r="J2863" s="478">
        <v>1578</v>
      </c>
      <c r="K2863" s="478">
        <v>1194</v>
      </c>
      <c r="L2863" s="441"/>
    </row>
    <row r="2864" s="392" customFormat="1" ht="30" customHeight="1" spans="1:12">
      <c r="A2864" s="421" t="s">
        <v>4587</v>
      </c>
      <c r="B2864" s="422">
        <v>320200005</v>
      </c>
      <c r="C2864" s="423" t="s">
        <v>4588</v>
      </c>
      <c r="D2864" s="423" t="s">
        <v>4589</v>
      </c>
      <c r="E2864" s="423" t="s">
        <v>4590</v>
      </c>
      <c r="F2864" s="424" t="s">
        <v>23</v>
      </c>
      <c r="G2864" s="478">
        <v>3287.9</v>
      </c>
      <c r="H2864" s="478">
        <v>2951.2</v>
      </c>
      <c r="I2864" s="478">
        <v>2697.4</v>
      </c>
      <c r="J2864" s="478">
        <v>2461</v>
      </c>
      <c r="K2864" s="478">
        <v>1990</v>
      </c>
      <c r="L2864" s="441"/>
    </row>
    <row r="2865" s="392" customFormat="1" ht="30" customHeight="1" spans="1:12">
      <c r="A2865" s="421" t="s">
        <v>15</v>
      </c>
      <c r="B2865" s="422">
        <v>320200006</v>
      </c>
      <c r="C2865" s="423" t="s">
        <v>4591</v>
      </c>
      <c r="D2865" s="423" t="s">
        <v>4582</v>
      </c>
      <c r="E2865" s="423"/>
      <c r="F2865" s="424" t="s">
        <v>23</v>
      </c>
      <c r="G2865" s="478">
        <v>3287.9</v>
      </c>
      <c r="H2865" s="478">
        <v>2951.2</v>
      </c>
      <c r="I2865" s="478">
        <v>2697.4</v>
      </c>
      <c r="J2865" s="478">
        <v>2461</v>
      </c>
      <c r="K2865" s="478">
        <v>1990</v>
      </c>
      <c r="L2865" s="441"/>
    </row>
    <row r="2866" s="392" customFormat="1" ht="30" customHeight="1" spans="1:12">
      <c r="A2866" s="421" t="s">
        <v>15</v>
      </c>
      <c r="B2866" s="422">
        <v>320200007</v>
      </c>
      <c r="C2866" s="423" t="s">
        <v>4592</v>
      </c>
      <c r="D2866" s="423" t="s">
        <v>4593</v>
      </c>
      <c r="E2866" s="423" t="s">
        <v>4594</v>
      </c>
      <c r="F2866" s="424" t="s">
        <v>23</v>
      </c>
      <c r="G2866" s="478">
        <v>2893.4</v>
      </c>
      <c r="H2866" s="478">
        <v>2597.7</v>
      </c>
      <c r="I2866" s="478">
        <v>2597.7</v>
      </c>
      <c r="J2866" s="478">
        <v>2238</v>
      </c>
      <c r="K2866" s="478">
        <v>1744</v>
      </c>
      <c r="L2866" s="441"/>
    </row>
    <row r="2867" s="392" customFormat="1" ht="21" spans="1:12">
      <c r="A2867" s="421" t="s">
        <v>284</v>
      </c>
      <c r="B2867" s="422">
        <v>320200008</v>
      </c>
      <c r="C2867" s="423" t="s">
        <v>4595</v>
      </c>
      <c r="D2867" s="423"/>
      <c r="E2867" s="423" t="s">
        <v>4540</v>
      </c>
      <c r="F2867" s="424" t="s">
        <v>23</v>
      </c>
      <c r="G2867" s="478">
        <v>2813.2</v>
      </c>
      <c r="H2867" s="478">
        <v>2525.2</v>
      </c>
      <c r="I2867" s="478">
        <v>2309</v>
      </c>
      <c r="J2867" s="478">
        <v>2193</v>
      </c>
      <c r="K2867" s="478">
        <v>1854</v>
      </c>
      <c r="L2867" s="441"/>
    </row>
    <row r="2868" s="392" customFormat="1" ht="30" customHeight="1" spans="1:12">
      <c r="A2868" s="421" t="s">
        <v>15</v>
      </c>
      <c r="B2868" s="422">
        <v>320200009</v>
      </c>
      <c r="C2868" s="423" t="s">
        <v>4596</v>
      </c>
      <c r="D2868" s="423" t="s">
        <v>4582</v>
      </c>
      <c r="E2868" s="423" t="s">
        <v>286</v>
      </c>
      <c r="F2868" s="424" t="s">
        <v>23</v>
      </c>
      <c r="G2868" s="478">
        <v>2646.7</v>
      </c>
      <c r="H2868" s="478">
        <v>2375.5</v>
      </c>
      <c r="I2868" s="478">
        <v>2375.5</v>
      </c>
      <c r="J2868" s="478">
        <v>2122</v>
      </c>
      <c r="K2868" s="478">
        <v>1671</v>
      </c>
      <c r="L2868" s="441"/>
    </row>
    <row r="2869" s="392" customFormat="1" ht="30" customHeight="1" spans="1:12">
      <c r="A2869" s="421" t="s">
        <v>15</v>
      </c>
      <c r="B2869" s="422">
        <v>320200010</v>
      </c>
      <c r="C2869" s="423" t="s">
        <v>4597</v>
      </c>
      <c r="D2869" s="423" t="s">
        <v>4598</v>
      </c>
      <c r="E2869" s="423" t="s">
        <v>3818</v>
      </c>
      <c r="F2869" s="424" t="s">
        <v>23</v>
      </c>
      <c r="G2869" s="478">
        <v>2848.9</v>
      </c>
      <c r="H2869" s="478">
        <v>2583</v>
      </c>
      <c r="I2869" s="478">
        <v>2363.6</v>
      </c>
      <c r="J2869" s="478">
        <v>2282</v>
      </c>
      <c r="K2869" s="478">
        <v>1768</v>
      </c>
      <c r="L2869" s="441"/>
    </row>
    <row r="2870" s="392" customFormat="1" ht="30" customHeight="1" spans="1:12">
      <c r="A2870" s="421" t="s">
        <v>15</v>
      </c>
      <c r="B2870" s="422">
        <v>320200011</v>
      </c>
      <c r="C2870" s="423" t="s">
        <v>4599</v>
      </c>
      <c r="D2870" s="423"/>
      <c r="E2870" s="423" t="s">
        <v>4600</v>
      </c>
      <c r="F2870" s="424" t="s">
        <v>23</v>
      </c>
      <c r="G2870" s="478">
        <v>3287.9</v>
      </c>
      <c r="H2870" s="478">
        <v>2951.2</v>
      </c>
      <c r="I2870" s="478">
        <v>2697.4</v>
      </c>
      <c r="J2870" s="478">
        <v>2461</v>
      </c>
      <c r="K2870" s="478">
        <v>1990</v>
      </c>
      <c r="L2870" s="441"/>
    </row>
    <row r="2871" s="392" customFormat="1" ht="30" customHeight="1" spans="1:12">
      <c r="A2871" s="421" t="s">
        <v>15</v>
      </c>
      <c r="B2871" s="422">
        <v>320200012</v>
      </c>
      <c r="C2871" s="423" t="s">
        <v>4601</v>
      </c>
      <c r="D2871" s="423" t="s">
        <v>4602</v>
      </c>
      <c r="E2871" s="423" t="s">
        <v>4600</v>
      </c>
      <c r="F2871" s="424" t="s">
        <v>23</v>
      </c>
      <c r="G2871" s="478">
        <v>3287.9</v>
      </c>
      <c r="H2871" s="478">
        <v>2951.2</v>
      </c>
      <c r="I2871" s="478">
        <v>2951.2</v>
      </c>
      <c r="J2871" s="478">
        <v>2682</v>
      </c>
      <c r="K2871" s="478">
        <v>2007</v>
      </c>
      <c r="L2871" s="441"/>
    </row>
    <row r="2872" s="392" customFormat="1" ht="30" customHeight="1" spans="1:12">
      <c r="A2872" s="421" t="s">
        <v>275</v>
      </c>
      <c r="B2872" s="422">
        <v>320200013</v>
      </c>
      <c r="C2872" s="423" t="s">
        <v>4603</v>
      </c>
      <c r="D2872" s="423" t="s">
        <v>4553</v>
      </c>
      <c r="E2872" s="423" t="s">
        <v>4554</v>
      </c>
      <c r="F2872" s="424" t="s">
        <v>23</v>
      </c>
      <c r="G2872" s="487">
        <v>1623.5</v>
      </c>
      <c r="H2872" s="487">
        <v>1457.1</v>
      </c>
      <c r="I2872" s="487">
        <v>1457.1</v>
      </c>
      <c r="J2872" s="487">
        <v>1371</v>
      </c>
      <c r="K2872" s="487">
        <v>1088</v>
      </c>
      <c r="L2872" s="441" t="s">
        <v>59</v>
      </c>
    </row>
    <row r="2873" s="392" customFormat="1" ht="30" customHeight="1" spans="1:12">
      <c r="A2873" s="421" t="s">
        <v>261</v>
      </c>
      <c r="B2873" s="422">
        <v>320200014</v>
      </c>
      <c r="C2873" s="423" t="s">
        <v>4604</v>
      </c>
      <c r="D2873" s="423"/>
      <c r="E2873" s="423" t="s">
        <v>4605</v>
      </c>
      <c r="F2873" s="424" t="s">
        <v>23</v>
      </c>
      <c r="G2873" s="478">
        <v>1947.6</v>
      </c>
      <c r="H2873" s="478">
        <v>1748</v>
      </c>
      <c r="I2873" s="478">
        <v>1748</v>
      </c>
      <c r="J2873" s="478">
        <v>1572</v>
      </c>
      <c r="K2873" s="478">
        <v>1282</v>
      </c>
      <c r="L2873" s="441"/>
    </row>
    <row r="2874" s="392" customFormat="1" ht="30" customHeight="1" spans="1:12">
      <c r="A2874" s="421" t="s">
        <v>261</v>
      </c>
      <c r="B2874" s="422">
        <v>320200015</v>
      </c>
      <c r="C2874" s="423" t="s">
        <v>4606</v>
      </c>
      <c r="D2874" s="423"/>
      <c r="E2874" s="423" t="s">
        <v>4607</v>
      </c>
      <c r="F2874" s="424" t="s">
        <v>23</v>
      </c>
      <c r="G2874" s="478">
        <v>2813.2</v>
      </c>
      <c r="H2874" s="478">
        <v>2525.2</v>
      </c>
      <c r="I2874" s="478">
        <v>2525.2</v>
      </c>
      <c r="J2874" s="478">
        <v>2251</v>
      </c>
      <c r="K2874" s="478">
        <v>1716</v>
      </c>
      <c r="L2874" s="441"/>
    </row>
    <row r="2875" s="396" customFormat="1" ht="90.75" customHeight="1" spans="1:12">
      <c r="A2875" s="475" t="s">
        <v>353</v>
      </c>
      <c r="B2875" s="562">
        <v>320200016</v>
      </c>
      <c r="C2875" s="430" t="s">
        <v>4608</v>
      </c>
      <c r="D2875" s="430" t="s">
        <v>4609</v>
      </c>
      <c r="E2875" s="430" t="s">
        <v>4610</v>
      </c>
      <c r="F2875" s="467" t="s">
        <v>23</v>
      </c>
      <c r="G2875" s="529">
        <v>2647.87195427498</v>
      </c>
      <c r="H2875" s="529">
        <v>2508.76272838002</v>
      </c>
      <c r="I2875" s="529">
        <v>2404.28000696015</v>
      </c>
      <c r="J2875" s="480">
        <v>2165.41847920654</v>
      </c>
      <c r="K2875" s="480">
        <v>1841</v>
      </c>
      <c r="L2875" s="430" t="s">
        <v>4611</v>
      </c>
    </row>
    <row r="2876" s="392" customFormat="1" ht="30" customHeight="1" spans="1:12">
      <c r="A2876" s="421" t="s">
        <v>15</v>
      </c>
      <c r="B2876" s="422">
        <v>3203</v>
      </c>
      <c r="C2876" s="423" t="s">
        <v>4612</v>
      </c>
      <c r="D2876" s="423"/>
      <c r="E2876" s="423"/>
      <c r="F2876" s="424"/>
      <c r="G2876" s="478"/>
      <c r="H2876" s="478"/>
      <c r="I2876" s="478"/>
      <c r="J2876" s="478"/>
      <c r="K2876" s="478"/>
      <c r="L2876" s="441"/>
    </row>
    <row r="2877" s="392" customFormat="1" ht="30" customHeight="1" spans="1:12">
      <c r="A2877" s="421" t="s">
        <v>15</v>
      </c>
      <c r="B2877" s="422">
        <v>320300001</v>
      </c>
      <c r="C2877" s="423" t="s">
        <v>4613</v>
      </c>
      <c r="D2877" s="423"/>
      <c r="E2877" s="423" t="s">
        <v>4547</v>
      </c>
      <c r="F2877" s="424" t="s">
        <v>23</v>
      </c>
      <c r="G2877" s="478">
        <v>2646.7</v>
      </c>
      <c r="H2877" s="478">
        <v>2375.5</v>
      </c>
      <c r="I2877" s="478">
        <v>2171.4</v>
      </c>
      <c r="J2877" s="478">
        <v>1979</v>
      </c>
      <c r="K2877" s="478">
        <v>1565</v>
      </c>
      <c r="L2877" s="525" t="s">
        <v>2266</v>
      </c>
    </row>
    <row r="2878" s="392" customFormat="1" ht="30" customHeight="1" spans="1:12">
      <c r="A2878" s="421" t="s">
        <v>15</v>
      </c>
      <c r="B2878" s="422">
        <v>320300003</v>
      </c>
      <c r="C2878" s="423" t="s">
        <v>4614</v>
      </c>
      <c r="D2878" s="423" t="s">
        <v>4615</v>
      </c>
      <c r="E2878" s="423" t="s">
        <v>4616</v>
      </c>
      <c r="F2878" s="424" t="s">
        <v>23</v>
      </c>
      <c r="G2878" s="478">
        <v>3287.9</v>
      </c>
      <c r="H2878" s="478">
        <v>2951.2</v>
      </c>
      <c r="I2878" s="478">
        <v>2697.4</v>
      </c>
      <c r="J2878" s="478">
        <v>2461</v>
      </c>
      <c r="K2878" s="478">
        <v>1990</v>
      </c>
      <c r="L2878" s="441"/>
    </row>
    <row r="2879" s="396" customFormat="1" ht="30" customHeight="1" spans="1:12">
      <c r="A2879" s="428" t="s">
        <v>153</v>
      </c>
      <c r="B2879" s="426">
        <v>3204</v>
      </c>
      <c r="C2879" s="423" t="s">
        <v>4617</v>
      </c>
      <c r="D2879" s="431"/>
      <c r="E2879" s="461" t="s">
        <v>4578</v>
      </c>
      <c r="F2879" s="428"/>
      <c r="G2879" s="478"/>
      <c r="H2879" s="478"/>
      <c r="I2879" s="478"/>
      <c r="J2879" s="478"/>
      <c r="K2879" s="478"/>
      <c r="L2879" s="431"/>
    </row>
    <row r="2880" s="396" customFormat="1" ht="100.5" customHeight="1" spans="1:12">
      <c r="A2880" s="424" t="s">
        <v>3587</v>
      </c>
      <c r="B2880" s="426">
        <v>320400001</v>
      </c>
      <c r="C2880" s="427" t="s">
        <v>4618</v>
      </c>
      <c r="D2880" s="431" t="s">
        <v>4619</v>
      </c>
      <c r="E2880" s="427" t="s">
        <v>4620</v>
      </c>
      <c r="F2880" s="441" t="s">
        <v>4621</v>
      </c>
      <c r="G2880" s="478">
        <v>2764</v>
      </c>
      <c r="H2880" s="478">
        <v>2482</v>
      </c>
      <c r="I2880" s="478">
        <v>2269</v>
      </c>
      <c r="J2880" s="478">
        <v>2041</v>
      </c>
      <c r="K2880" s="478">
        <v>1743</v>
      </c>
      <c r="L2880" s="431"/>
    </row>
    <row r="2881" s="396" customFormat="1" ht="72.75" customHeight="1" spans="1:12">
      <c r="A2881" s="428" t="s">
        <v>153</v>
      </c>
      <c r="B2881" s="563">
        <v>320400002</v>
      </c>
      <c r="C2881" s="427" t="s">
        <v>4622</v>
      </c>
      <c r="D2881" s="431" t="s">
        <v>4623</v>
      </c>
      <c r="E2881" s="427" t="s">
        <v>4624</v>
      </c>
      <c r="F2881" s="428" t="s">
        <v>23</v>
      </c>
      <c r="G2881" s="480">
        <v>837.5</v>
      </c>
      <c r="H2881" s="480">
        <v>752.2</v>
      </c>
      <c r="I2881" s="480">
        <v>689.2</v>
      </c>
      <c r="J2881" s="480">
        <v>617</v>
      </c>
      <c r="K2881" s="480">
        <v>502</v>
      </c>
      <c r="L2881" s="431"/>
    </row>
    <row r="2882" s="396" customFormat="1" ht="30" customHeight="1" spans="1:12">
      <c r="A2882" s="421" t="s">
        <v>15</v>
      </c>
      <c r="B2882" s="422">
        <v>320400003</v>
      </c>
      <c r="C2882" s="423" t="s">
        <v>4625</v>
      </c>
      <c r="D2882" s="423" t="s">
        <v>4626</v>
      </c>
      <c r="E2882" s="423" t="s">
        <v>4627</v>
      </c>
      <c r="F2882" s="424" t="s">
        <v>23</v>
      </c>
      <c r="G2882" s="429">
        <v>3822.8</v>
      </c>
      <c r="H2882" s="429">
        <v>3440.6</v>
      </c>
      <c r="I2882" s="429">
        <v>3096.6</v>
      </c>
      <c r="J2882" s="429">
        <v>2786.9</v>
      </c>
      <c r="K2882" s="429">
        <v>2478.4</v>
      </c>
      <c r="L2882" s="441"/>
    </row>
    <row r="2883" s="357" customFormat="1" ht="109.5" customHeight="1" spans="1:12">
      <c r="A2883" s="503" t="s">
        <v>3581</v>
      </c>
      <c r="B2883" s="504">
        <v>320400004</v>
      </c>
      <c r="C2883" s="430" t="s">
        <v>4628</v>
      </c>
      <c r="D2883" s="430" t="s">
        <v>4629</v>
      </c>
      <c r="E2883" s="430" t="s">
        <v>4630</v>
      </c>
      <c r="F2883" s="467" t="s">
        <v>23</v>
      </c>
      <c r="G2883" s="478">
        <v>5100</v>
      </c>
      <c r="H2883" s="478">
        <v>4335</v>
      </c>
      <c r="I2883" s="478">
        <v>3902</v>
      </c>
      <c r="J2883" s="478">
        <v>3277</v>
      </c>
      <c r="K2883" s="478">
        <v>2753</v>
      </c>
      <c r="L2883" s="430"/>
    </row>
    <row r="2884" s="392" customFormat="1" ht="75" customHeight="1" spans="1:16384">
      <c r="A2884" s="465" t="s">
        <v>309</v>
      </c>
      <c r="B2884" s="466">
        <v>320400005</v>
      </c>
      <c r="C2884" s="430" t="s">
        <v>4631</v>
      </c>
      <c r="D2884" s="430" t="s">
        <v>4632</v>
      </c>
      <c r="E2884" s="430" t="s">
        <v>4633</v>
      </c>
      <c r="F2884" s="467" t="s">
        <v>23</v>
      </c>
      <c r="G2884" s="507">
        <v>2720</v>
      </c>
      <c r="H2884" s="507">
        <f>G2884*0.85</f>
        <v>2312</v>
      </c>
      <c r="I2884" s="507">
        <v>1965</v>
      </c>
      <c r="J2884" s="507">
        <v>1670</v>
      </c>
      <c r="K2884" s="507">
        <v>1386</v>
      </c>
      <c r="L2884" s="430"/>
      <c r="XEW2884" s="357"/>
      <c r="XEX2884" s="357"/>
      <c r="XEY2884" s="357"/>
      <c r="XEZ2884" s="357"/>
      <c r="XFA2884" s="357"/>
      <c r="XFB2884" s="357"/>
      <c r="XFC2884" s="357"/>
      <c r="XFD2884" s="357"/>
    </row>
    <row r="2885" s="396" customFormat="1" ht="72.75" customHeight="1" spans="1:16384">
      <c r="A2885" s="428" t="s">
        <v>153</v>
      </c>
      <c r="B2885" s="426">
        <v>320400006</v>
      </c>
      <c r="C2885" s="427" t="s">
        <v>4634</v>
      </c>
      <c r="D2885" s="431" t="s">
        <v>4635</v>
      </c>
      <c r="E2885" s="423" t="s">
        <v>4543</v>
      </c>
      <c r="F2885" s="424" t="s">
        <v>23</v>
      </c>
      <c r="G2885" s="507">
        <v>4488</v>
      </c>
      <c r="H2885" s="564">
        <v>3814.8</v>
      </c>
      <c r="I2885" s="564">
        <v>3337.95</v>
      </c>
      <c r="J2885" s="564">
        <v>2837.26</v>
      </c>
      <c r="K2885" s="564">
        <v>2411.67</v>
      </c>
      <c r="L2885" s="472" t="s">
        <v>4636</v>
      </c>
      <c r="XEW2885" s="537"/>
      <c r="XEX2885" s="537"/>
      <c r="XEY2885" s="537"/>
      <c r="XEZ2885" s="537"/>
      <c r="XFA2885" s="537"/>
      <c r="XFB2885" s="537"/>
      <c r="XFC2885" s="537"/>
      <c r="XFD2885" s="537"/>
    </row>
    <row r="2886" s="392" customFormat="1" ht="30" customHeight="1" spans="1:12">
      <c r="A2886" s="421" t="s">
        <v>229</v>
      </c>
      <c r="B2886" s="422" t="s">
        <v>4637</v>
      </c>
      <c r="C2886" s="423" t="s">
        <v>4638</v>
      </c>
      <c r="D2886" s="423"/>
      <c r="E2886" s="423" t="s">
        <v>4639</v>
      </c>
      <c r="F2886" s="424" t="s">
        <v>23</v>
      </c>
      <c r="G2886" s="478">
        <v>2380</v>
      </c>
      <c r="H2886" s="478">
        <v>2134.9</v>
      </c>
      <c r="I2886" s="478">
        <v>1949.5</v>
      </c>
      <c r="J2886" s="478">
        <v>1862</v>
      </c>
      <c r="K2886" s="478">
        <v>1567</v>
      </c>
      <c r="L2886" s="441"/>
    </row>
    <row r="2887" s="392" customFormat="1" ht="30" customHeight="1" spans="1:12">
      <c r="A2887" s="421" t="s">
        <v>229</v>
      </c>
      <c r="B2887" s="422" t="s">
        <v>4640</v>
      </c>
      <c r="C2887" s="423" t="s">
        <v>4641</v>
      </c>
      <c r="D2887" s="423" t="s">
        <v>4642</v>
      </c>
      <c r="E2887" s="423" t="s">
        <v>4643</v>
      </c>
      <c r="F2887" s="424" t="s">
        <v>23</v>
      </c>
      <c r="G2887" s="478">
        <v>1545.3</v>
      </c>
      <c r="H2887" s="478">
        <v>1387.7</v>
      </c>
      <c r="I2887" s="478">
        <v>1269.9</v>
      </c>
      <c r="J2887" s="478">
        <v>1044</v>
      </c>
      <c r="K2887" s="478">
        <v>912</v>
      </c>
      <c r="L2887" s="441" t="s">
        <v>4644</v>
      </c>
    </row>
    <row r="2888" s="392" customFormat="1" ht="30" customHeight="1" spans="1:12">
      <c r="A2888" s="421" t="s">
        <v>15</v>
      </c>
      <c r="B2888" s="422">
        <v>3205</v>
      </c>
      <c r="C2888" s="423" t="s">
        <v>4645</v>
      </c>
      <c r="D2888" s="423"/>
      <c r="E2888" s="423"/>
      <c r="F2888" s="424"/>
      <c r="G2888" s="478"/>
      <c r="H2888" s="478"/>
      <c r="I2888" s="478"/>
      <c r="J2888" s="487"/>
      <c r="K2888" s="487"/>
      <c r="L2888" s="441"/>
    </row>
    <row r="2889" s="392" customFormat="1" ht="30" customHeight="1" spans="1:12">
      <c r="A2889" s="421" t="s">
        <v>15</v>
      </c>
      <c r="B2889" s="422">
        <v>320500001</v>
      </c>
      <c r="C2889" s="423" t="s">
        <v>4646</v>
      </c>
      <c r="D2889" s="423"/>
      <c r="E2889" s="423" t="s">
        <v>286</v>
      </c>
      <c r="F2889" s="424" t="s">
        <v>23</v>
      </c>
      <c r="G2889" s="478">
        <v>2392.1</v>
      </c>
      <c r="H2889" s="478">
        <v>2148.2</v>
      </c>
      <c r="I2889" s="478">
        <v>1964.8</v>
      </c>
      <c r="J2889" s="478">
        <v>1673</v>
      </c>
      <c r="K2889" s="478">
        <v>1406</v>
      </c>
      <c r="L2889" s="441"/>
    </row>
    <row r="2890" s="396" customFormat="1" ht="30" customHeight="1" spans="1:12">
      <c r="A2890" s="421" t="s">
        <v>15</v>
      </c>
      <c r="B2890" s="422">
        <v>320500002</v>
      </c>
      <c r="C2890" s="423" t="s">
        <v>4647</v>
      </c>
      <c r="D2890" s="423" t="s">
        <v>4648</v>
      </c>
      <c r="E2890" s="423" t="s">
        <v>4649</v>
      </c>
      <c r="F2890" s="424" t="s">
        <v>4650</v>
      </c>
      <c r="G2890" s="425">
        <v>3822.8</v>
      </c>
      <c r="H2890" s="425">
        <v>3440.6</v>
      </c>
      <c r="I2890" s="425">
        <v>3096.6</v>
      </c>
      <c r="J2890" s="425">
        <v>2941.7</v>
      </c>
      <c r="K2890" s="425">
        <v>2616.1</v>
      </c>
      <c r="L2890" s="441" t="s">
        <v>4651</v>
      </c>
    </row>
    <row r="2891" s="396" customFormat="1" ht="75" customHeight="1" spans="1:12">
      <c r="A2891" s="421" t="s">
        <v>15</v>
      </c>
      <c r="B2891" s="422">
        <v>320500003</v>
      </c>
      <c r="C2891" s="423" t="s">
        <v>4652</v>
      </c>
      <c r="D2891" s="423" t="s">
        <v>4653</v>
      </c>
      <c r="E2891" s="423" t="s">
        <v>4649</v>
      </c>
      <c r="F2891" s="424" t="s">
        <v>4650</v>
      </c>
      <c r="G2891" s="425">
        <v>5182</v>
      </c>
      <c r="H2891" s="425">
        <v>4663.7</v>
      </c>
      <c r="I2891" s="425">
        <v>4197.3</v>
      </c>
      <c r="J2891" s="425">
        <v>3777.6</v>
      </c>
      <c r="K2891" s="425">
        <v>3359.4</v>
      </c>
      <c r="L2891" s="441" t="s">
        <v>4654</v>
      </c>
    </row>
    <row r="2892" s="392" customFormat="1" ht="65.25" customHeight="1" spans="1:12">
      <c r="A2892" s="421" t="s">
        <v>15</v>
      </c>
      <c r="B2892" s="422">
        <v>320500004</v>
      </c>
      <c r="C2892" s="423" t="s">
        <v>4655</v>
      </c>
      <c r="D2892" s="423" t="s">
        <v>4656</v>
      </c>
      <c r="E2892" s="423" t="s">
        <v>4649</v>
      </c>
      <c r="F2892" s="424" t="s">
        <v>4650</v>
      </c>
      <c r="G2892" s="478">
        <v>4119.7</v>
      </c>
      <c r="H2892" s="478">
        <v>3699</v>
      </c>
      <c r="I2892" s="478">
        <v>3382.9</v>
      </c>
      <c r="J2892" s="478">
        <v>3006</v>
      </c>
      <c r="K2892" s="478">
        <v>2447</v>
      </c>
      <c r="L2892" s="441" t="s">
        <v>4657</v>
      </c>
    </row>
    <row r="2893" s="392" customFormat="1" ht="52.5" customHeight="1" spans="1:12">
      <c r="A2893" s="421" t="s">
        <v>15</v>
      </c>
      <c r="B2893" s="422">
        <v>3205000040</v>
      </c>
      <c r="C2893" s="423" t="s">
        <v>4655</v>
      </c>
      <c r="D2893" s="423" t="s">
        <v>4658</v>
      </c>
      <c r="E2893" s="423" t="s">
        <v>4649</v>
      </c>
      <c r="F2893" s="424" t="s">
        <v>4650</v>
      </c>
      <c r="G2893" s="478">
        <v>4607.4</v>
      </c>
      <c r="H2893" s="478">
        <v>4136.4</v>
      </c>
      <c r="I2893" s="478">
        <v>3783</v>
      </c>
      <c r="J2893" s="478">
        <v>3445</v>
      </c>
      <c r="K2893" s="478">
        <v>2903</v>
      </c>
      <c r="L2893" s="441" t="s">
        <v>4657</v>
      </c>
    </row>
    <row r="2894" s="392" customFormat="1" ht="54.75" customHeight="1" spans="1:12">
      <c r="A2894" s="421" t="s">
        <v>15</v>
      </c>
      <c r="B2894" s="422">
        <v>320500005</v>
      </c>
      <c r="C2894" s="423" t="s">
        <v>4659</v>
      </c>
      <c r="D2894" s="423" t="s">
        <v>4660</v>
      </c>
      <c r="E2894" s="423" t="s">
        <v>4661</v>
      </c>
      <c r="F2894" s="424" t="s">
        <v>4650</v>
      </c>
      <c r="G2894" s="478">
        <v>3769.9</v>
      </c>
      <c r="H2894" s="478">
        <v>3384.2</v>
      </c>
      <c r="I2894" s="478">
        <v>3093.7</v>
      </c>
      <c r="J2894" s="478">
        <v>2786</v>
      </c>
      <c r="K2894" s="478">
        <v>2267</v>
      </c>
      <c r="L2894" s="441" t="s">
        <v>4662</v>
      </c>
    </row>
    <row r="2895" s="392" customFormat="1" ht="48.75" customHeight="1" spans="1:12">
      <c r="A2895" s="421" t="s">
        <v>15</v>
      </c>
      <c r="B2895" s="422">
        <v>3205000050</v>
      </c>
      <c r="C2895" s="423" t="s">
        <v>4659</v>
      </c>
      <c r="D2895" s="423" t="s">
        <v>4663</v>
      </c>
      <c r="E2895" s="423" t="s">
        <v>4661</v>
      </c>
      <c r="F2895" s="424" t="s">
        <v>4650</v>
      </c>
      <c r="G2895" s="478">
        <v>4607.4</v>
      </c>
      <c r="H2895" s="478">
        <v>4136.4</v>
      </c>
      <c r="I2895" s="478">
        <v>3783</v>
      </c>
      <c r="J2895" s="478">
        <v>3445</v>
      </c>
      <c r="K2895" s="478">
        <v>2903</v>
      </c>
      <c r="L2895" s="441" t="s">
        <v>4662</v>
      </c>
    </row>
    <row r="2896" s="392" customFormat="1" ht="30" customHeight="1" spans="1:12">
      <c r="A2896" s="421" t="s">
        <v>15</v>
      </c>
      <c r="B2896" s="422">
        <v>320500006</v>
      </c>
      <c r="C2896" s="423" t="s">
        <v>4664</v>
      </c>
      <c r="D2896" s="423" t="s">
        <v>4665</v>
      </c>
      <c r="E2896" s="423" t="s">
        <v>4666</v>
      </c>
      <c r="F2896" s="424" t="s">
        <v>23</v>
      </c>
      <c r="G2896" s="478">
        <v>3769.9</v>
      </c>
      <c r="H2896" s="478">
        <v>3384.2</v>
      </c>
      <c r="I2896" s="478">
        <v>3093.7</v>
      </c>
      <c r="J2896" s="478">
        <v>2786</v>
      </c>
      <c r="K2896" s="478">
        <v>2267</v>
      </c>
      <c r="L2896" s="441" t="s">
        <v>4667</v>
      </c>
    </row>
    <row r="2897" s="392" customFormat="1" ht="30" customHeight="1" spans="1:12">
      <c r="A2897" s="421" t="s">
        <v>15</v>
      </c>
      <c r="B2897" s="422">
        <v>320500007</v>
      </c>
      <c r="C2897" s="423" t="s">
        <v>4668</v>
      </c>
      <c r="D2897" s="423" t="s">
        <v>4665</v>
      </c>
      <c r="E2897" s="423" t="s">
        <v>4669</v>
      </c>
      <c r="F2897" s="424" t="s">
        <v>23</v>
      </c>
      <c r="G2897" s="478">
        <v>2764.8</v>
      </c>
      <c r="H2897" s="478">
        <v>2482.3</v>
      </c>
      <c r="I2897" s="478">
        <v>2482.3</v>
      </c>
      <c r="J2897" s="478">
        <v>2183</v>
      </c>
      <c r="K2897" s="478">
        <v>1677</v>
      </c>
      <c r="L2897" s="441"/>
    </row>
    <row r="2898" s="392" customFormat="1" ht="30" customHeight="1" spans="1:12">
      <c r="A2898" s="421" t="s">
        <v>305</v>
      </c>
      <c r="B2898" s="422">
        <v>320500008</v>
      </c>
      <c r="C2898" s="423" t="s">
        <v>4670</v>
      </c>
      <c r="D2898" s="423" t="s">
        <v>4671</v>
      </c>
      <c r="E2898" s="423" t="s">
        <v>4672</v>
      </c>
      <c r="F2898" s="424" t="s">
        <v>23</v>
      </c>
      <c r="G2898" s="478">
        <v>2764.8</v>
      </c>
      <c r="H2898" s="478">
        <v>2482.3</v>
      </c>
      <c r="I2898" s="478">
        <v>2269.5</v>
      </c>
      <c r="J2898" s="478">
        <v>2041</v>
      </c>
      <c r="K2898" s="478">
        <v>1743</v>
      </c>
      <c r="L2898" s="441"/>
    </row>
    <row r="2899" s="392" customFormat="1" ht="30" customHeight="1" spans="1:12">
      <c r="A2899" s="421" t="s">
        <v>15</v>
      </c>
      <c r="B2899" s="422">
        <v>320500009</v>
      </c>
      <c r="C2899" s="423" t="s">
        <v>4673</v>
      </c>
      <c r="D2899" s="423" t="s">
        <v>4674</v>
      </c>
      <c r="E2899" s="423" t="s">
        <v>4675</v>
      </c>
      <c r="F2899" s="424" t="s">
        <v>23</v>
      </c>
      <c r="G2899" s="478">
        <v>2528.6</v>
      </c>
      <c r="H2899" s="478">
        <v>2269.7</v>
      </c>
      <c r="I2899" s="478">
        <v>2269.7</v>
      </c>
      <c r="J2899" s="478">
        <v>2050</v>
      </c>
      <c r="K2899" s="478">
        <v>1554</v>
      </c>
      <c r="L2899" s="441"/>
    </row>
    <row r="2900" s="392" customFormat="1" ht="30" customHeight="1" spans="1:12">
      <c r="A2900" s="421" t="s">
        <v>15</v>
      </c>
      <c r="B2900" s="422">
        <v>320500010</v>
      </c>
      <c r="C2900" s="423" t="s">
        <v>4676</v>
      </c>
      <c r="D2900" s="423"/>
      <c r="E2900" s="423" t="s">
        <v>4677</v>
      </c>
      <c r="F2900" s="424" t="s">
        <v>23</v>
      </c>
      <c r="G2900" s="478">
        <v>2764.8</v>
      </c>
      <c r="H2900" s="478">
        <v>2482.3</v>
      </c>
      <c r="I2900" s="478">
        <v>2269.5</v>
      </c>
      <c r="J2900" s="478">
        <v>2041</v>
      </c>
      <c r="K2900" s="478">
        <v>1743</v>
      </c>
      <c r="L2900" s="441"/>
    </row>
    <row r="2901" s="392" customFormat="1" ht="30" customHeight="1" spans="1:12">
      <c r="A2901" s="421" t="s">
        <v>15</v>
      </c>
      <c r="B2901" s="422">
        <v>320500011</v>
      </c>
      <c r="C2901" s="423" t="s">
        <v>4678</v>
      </c>
      <c r="D2901" s="423" t="s">
        <v>4679</v>
      </c>
      <c r="E2901" s="423"/>
      <c r="F2901" s="424" t="s">
        <v>23</v>
      </c>
      <c r="G2901" s="478">
        <v>2512.6</v>
      </c>
      <c r="H2901" s="478">
        <v>2256.1</v>
      </c>
      <c r="I2901" s="478">
        <v>2063.6</v>
      </c>
      <c r="J2901" s="478">
        <v>1857</v>
      </c>
      <c r="K2901" s="478">
        <v>1510</v>
      </c>
      <c r="L2901" s="441"/>
    </row>
    <row r="2902" s="392" customFormat="1" ht="30" customHeight="1" spans="1:12">
      <c r="A2902" s="421" t="s">
        <v>15</v>
      </c>
      <c r="B2902" s="422">
        <v>320500012</v>
      </c>
      <c r="C2902" s="423" t="s">
        <v>4680</v>
      </c>
      <c r="D2902" s="423" t="s">
        <v>4679</v>
      </c>
      <c r="E2902" s="423" t="s">
        <v>4681</v>
      </c>
      <c r="F2902" s="424" t="s">
        <v>23</v>
      </c>
      <c r="G2902" s="478">
        <v>3448</v>
      </c>
      <c r="H2902" s="478">
        <v>3094.7</v>
      </c>
      <c r="I2902" s="478">
        <v>3094.7</v>
      </c>
      <c r="J2902" s="478">
        <v>2761</v>
      </c>
      <c r="K2902" s="478">
        <v>2119</v>
      </c>
      <c r="L2902" s="441"/>
    </row>
    <row r="2903" s="392" customFormat="1" ht="30" customHeight="1" spans="1:12">
      <c r="A2903" s="421" t="s">
        <v>305</v>
      </c>
      <c r="B2903" s="422">
        <v>320500013</v>
      </c>
      <c r="C2903" s="423" t="s">
        <v>4682</v>
      </c>
      <c r="D2903" s="423" t="s">
        <v>4683</v>
      </c>
      <c r="E2903" s="423" t="s">
        <v>4684</v>
      </c>
      <c r="F2903" s="424" t="s">
        <v>23</v>
      </c>
      <c r="G2903" s="478">
        <v>2764.8</v>
      </c>
      <c r="H2903" s="478">
        <v>2482.3</v>
      </c>
      <c r="I2903" s="478">
        <v>2269.5</v>
      </c>
      <c r="J2903" s="478">
        <v>2079</v>
      </c>
      <c r="K2903" s="478">
        <v>1743</v>
      </c>
      <c r="L2903" s="441"/>
    </row>
    <row r="2904" s="392" customFormat="1" ht="30" customHeight="1" spans="1:12">
      <c r="A2904" s="421" t="s">
        <v>15</v>
      </c>
      <c r="B2904" s="422">
        <v>320500014</v>
      </c>
      <c r="C2904" s="423" t="s">
        <v>4685</v>
      </c>
      <c r="D2904" s="423" t="s">
        <v>4686</v>
      </c>
      <c r="E2904" s="423"/>
      <c r="F2904" s="424" t="s">
        <v>23</v>
      </c>
      <c r="G2904" s="478">
        <v>2764.8</v>
      </c>
      <c r="H2904" s="478">
        <v>2482.3</v>
      </c>
      <c r="I2904" s="478">
        <v>2269.5</v>
      </c>
      <c r="J2904" s="478">
        <v>2041</v>
      </c>
      <c r="K2904" s="478">
        <v>1743</v>
      </c>
      <c r="L2904" s="441"/>
    </row>
    <row r="2905" s="392" customFormat="1" ht="30" customHeight="1" spans="1:12">
      <c r="A2905" s="421" t="s">
        <v>15</v>
      </c>
      <c r="B2905" s="422">
        <v>320500015</v>
      </c>
      <c r="C2905" s="423" t="s">
        <v>4687</v>
      </c>
      <c r="D2905" s="423" t="s">
        <v>4679</v>
      </c>
      <c r="E2905" s="423" t="s">
        <v>4688</v>
      </c>
      <c r="F2905" s="424" t="s">
        <v>23</v>
      </c>
      <c r="G2905" s="478">
        <v>2084.4</v>
      </c>
      <c r="H2905" s="478">
        <v>1890</v>
      </c>
      <c r="I2905" s="478">
        <v>1890</v>
      </c>
      <c r="J2905" s="478">
        <v>1747</v>
      </c>
      <c r="K2905" s="478">
        <v>1407</v>
      </c>
      <c r="L2905" s="441"/>
    </row>
    <row r="2906" s="392" customFormat="1" ht="30" customHeight="1" spans="1:12">
      <c r="A2906" s="421" t="s">
        <v>284</v>
      </c>
      <c r="B2906" s="422">
        <v>320500016</v>
      </c>
      <c r="C2906" s="423" t="s">
        <v>4689</v>
      </c>
      <c r="D2906" s="423"/>
      <c r="E2906" s="423" t="s">
        <v>4540</v>
      </c>
      <c r="F2906" s="424" t="s">
        <v>23</v>
      </c>
      <c r="G2906" s="478">
        <v>3188.8</v>
      </c>
      <c r="H2906" s="478">
        <v>2863.1</v>
      </c>
      <c r="I2906" s="478">
        <v>2619.5</v>
      </c>
      <c r="J2906" s="478">
        <v>2488</v>
      </c>
      <c r="K2906" s="478">
        <v>2099</v>
      </c>
      <c r="L2906" s="441"/>
    </row>
    <row r="2907" s="392" customFormat="1" ht="30" customHeight="1" spans="1:12">
      <c r="A2907" s="421" t="s">
        <v>261</v>
      </c>
      <c r="B2907" s="422">
        <v>320500017</v>
      </c>
      <c r="C2907" s="423" t="s">
        <v>4690</v>
      </c>
      <c r="D2907" s="423"/>
      <c r="E2907" s="423" t="s">
        <v>4691</v>
      </c>
      <c r="F2907" s="424" t="s">
        <v>23</v>
      </c>
      <c r="G2907" s="478">
        <v>2260.3</v>
      </c>
      <c r="H2907" s="478">
        <v>2029.2</v>
      </c>
      <c r="I2907" s="478">
        <v>1855.9</v>
      </c>
      <c r="J2907" s="478">
        <v>1670</v>
      </c>
      <c r="K2907" s="478">
        <v>1358</v>
      </c>
      <c r="L2907" s="441"/>
    </row>
    <row r="2908" s="392" customFormat="1" ht="136.5" spans="1:12">
      <c r="A2908" s="421" t="s">
        <v>177</v>
      </c>
      <c r="B2908" s="422">
        <v>320500018</v>
      </c>
      <c r="C2908" s="423" t="s">
        <v>4692</v>
      </c>
      <c r="D2908" s="423" t="s">
        <v>4693</v>
      </c>
      <c r="E2908" s="423"/>
      <c r="F2908" s="424" t="s">
        <v>23</v>
      </c>
      <c r="G2908" s="478">
        <v>2520</v>
      </c>
      <c r="H2908" s="478">
        <v>2260.4</v>
      </c>
      <c r="I2908" s="478">
        <v>2108.5</v>
      </c>
      <c r="J2908" s="478">
        <v>2032</v>
      </c>
      <c r="K2908" s="478">
        <v>1537</v>
      </c>
      <c r="L2908" s="441" t="s">
        <v>4694</v>
      </c>
    </row>
    <row r="2909" s="392" customFormat="1" ht="21" spans="1:12">
      <c r="A2909" s="421" t="s">
        <v>15</v>
      </c>
      <c r="B2909" s="422">
        <v>3206</v>
      </c>
      <c r="C2909" s="423" t="s">
        <v>4695</v>
      </c>
      <c r="D2909" s="423"/>
      <c r="E2909" s="423"/>
      <c r="F2909" s="424"/>
      <c r="G2909" s="478"/>
      <c r="H2909" s="478"/>
      <c r="I2909" s="478"/>
      <c r="J2909" s="478"/>
      <c r="K2909" s="478"/>
      <c r="L2909" s="441"/>
    </row>
    <row r="2910" s="396" customFormat="1" ht="63" spans="1:12">
      <c r="A2910" s="428" t="s">
        <v>153</v>
      </c>
      <c r="B2910" s="422">
        <v>320600001</v>
      </c>
      <c r="C2910" s="427" t="s">
        <v>4696</v>
      </c>
      <c r="D2910" s="431" t="s">
        <v>4697</v>
      </c>
      <c r="E2910" s="427"/>
      <c r="F2910" s="424" t="s">
        <v>23</v>
      </c>
      <c r="G2910" s="480">
        <v>2383.3</v>
      </c>
      <c r="H2910" s="480">
        <v>2140.4</v>
      </c>
      <c r="I2910" s="480">
        <v>1957.6</v>
      </c>
      <c r="J2910" s="480">
        <v>1734</v>
      </c>
      <c r="K2910" s="480">
        <v>1401</v>
      </c>
      <c r="L2910" s="431"/>
    </row>
    <row r="2911" s="392" customFormat="1" ht="65.1" customHeight="1" spans="1:12">
      <c r="A2911" s="421" t="s">
        <v>284</v>
      </c>
      <c r="B2911" s="422">
        <v>320600002</v>
      </c>
      <c r="C2911" s="423" t="s">
        <v>4698</v>
      </c>
      <c r="D2911" s="423"/>
      <c r="E2911" s="423"/>
      <c r="F2911" s="424" t="s">
        <v>23</v>
      </c>
      <c r="G2911" s="478">
        <v>2856.9</v>
      </c>
      <c r="H2911" s="478">
        <v>2565.2</v>
      </c>
      <c r="I2911" s="478">
        <v>2358.3</v>
      </c>
      <c r="J2911" s="478">
        <v>2238</v>
      </c>
      <c r="K2911" s="478">
        <v>1770</v>
      </c>
      <c r="L2911" s="441"/>
    </row>
    <row r="2912" s="392" customFormat="1" ht="65.1" customHeight="1" spans="1:12">
      <c r="A2912" s="421" t="s">
        <v>15</v>
      </c>
      <c r="B2912" s="422">
        <v>320600003</v>
      </c>
      <c r="C2912" s="423" t="s">
        <v>4699</v>
      </c>
      <c r="D2912" s="423"/>
      <c r="E2912" s="423" t="s">
        <v>4700</v>
      </c>
      <c r="F2912" s="424" t="s">
        <v>23</v>
      </c>
      <c r="G2912" s="478">
        <v>2181.4</v>
      </c>
      <c r="H2912" s="478">
        <v>1958.6</v>
      </c>
      <c r="I2912" s="478">
        <v>1790.7</v>
      </c>
      <c r="J2912" s="478">
        <v>1595</v>
      </c>
      <c r="K2912" s="478">
        <v>1297</v>
      </c>
      <c r="L2912" s="441"/>
    </row>
    <row r="2913" s="392" customFormat="1" ht="65.1" customHeight="1" spans="1:12">
      <c r="A2913" s="421" t="s">
        <v>15</v>
      </c>
      <c r="B2913" s="422">
        <v>320600004</v>
      </c>
      <c r="C2913" s="423" t="s">
        <v>4701</v>
      </c>
      <c r="D2913" s="423"/>
      <c r="E2913" s="423" t="s">
        <v>4649</v>
      </c>
      <c r="F2913" s="424" t="s">
        <v>23</v>
      </c>
      <c r="G2913" s="478">
        <v>3434</v>
      </c>
      <c r="H2913" s="478">
        <v>3083.3</v>
      </c>
      <c r="I2913" s="478">
        <v>3083.3</v>
      </c>
      <c r="J2913" s="478">
        <v>2715</v>
      </c>
      <c r="K2913" s="478">
        <v>2083</v>
      </c>
      <c r="L2913" s="441"/>
    </row>
    <row r="2914" s="392" customFormat="1" ht="65.1" customHeight="1" spans="1:12">
      <c r="A2914" s="421" t="s">
        <v>15</v>
      </c>
      <c r="B2914" s="422">
        <v>320600005</v>
      </c>
      <c r="C2914" s="423" t="s">
        <v>4702</v>
      </c>
      <c r="D2914" s="423"/>
      <c r="E2914" s="423" t="s">
        <v>4703</v>
      </c>
      <c r="F2914" s="424" t="s">
        <v>23</v>
      </c>
      <c r="G2914" s="478">
        <v>2512.6</v>
      </c>
      <c r="H2914" s="478">
        <v>2256.1</v>
      </c>
      <c r="I2914" s="478">
        <v>2256.1</v>
      </c>
      <c r="J2914" s="478">
        <v>1986</v>
      </c>
      <c r="K2914" s="478">
        <v>1523</v>
      </c>
      <c r="L2914" s="441"/>
    </row>
    <row r="2915" s="392" customFormat="1" ht="65.1" customHeight="1" spans="1:12">
      <c r="A2915" s="421" t="s">
        <v>15</v>
      </c>
      <c r="B2915" s="422">
        <v>320600006</v>
      </c>
      <c r="C2915" s="423" t="s">
        <v>4704</v>
      </c>
      <c r="D2915" s="423"/>
      <c r="E2915" s="423" t="s">
        <v>286</v>
      </c>
      <c r="F2915" s="424" t="s">
        <v>23</v>
      </c>
      <c r="G2915" s="478">
        <v>1818.5</v>
      </c>
      <c r="H2915" s="478">
        <v>1633.2</v>
      </c>
      <c r="I2915" s="478">
        <v>1493.3</v>
      </c>
      <c r="J2915" s="478">
        <v>1314</v>
      </c>
      <c r="K2915" s="478">
        <v>1082</v>
      </c>
      <c r="L2915" s="441"/>
    </row>
    <row r="2916" s="392" customFormat="1" ht="65.1" customHeight="1" spans="1:12">
      <c r="A2916" s="421" t="s">
        <v>15</v>
      </c>
      <c r="B2916" s="422">
        <v>320600007</v>
      </c>
      <c r="C2916" s="423" t="s">
        <v>4705</v>
      </c>
      <c r="D2916" s="423"/>
      <c r="E2916" s="423" t="s">
        <v>4706</v>
      </c>
      <c r="F2916" s="424" t="s">
        <v>23</v>
      </c>
      <c r="G2916" s="478">
        <v>3434</v>
      </c>
      <c r="H2916" s="478">
        <v>3083.3</v>
      </c>
      <c r="I2916" s="478">
        <v>2818.9</v>
      </c>
      <c r="J2916" s="478">
        <v>2538</v>
      </c>
      <c r="K2916" s="478">
        <v>2065</v>
      </c>
      <c r="L2916" s="441"/>
    </row>
    <row r="2917" s="392" customFormat="1" ht="65.1" customHeight="1" spans="1:12">
      <c r="A2917" s="421" t="s">
        <v>15</v>
      </c>
      <c r="B2917" s="422">
        <v>320600008</v>
      </c>
      <c r="C2917" s="423" t="s">
        <v>4707</v>
      </c>
      <c r="D2917" s="423"/>
      <c r="E2917" s="423" t="s">
        <v>4706</v>
      </c>
      <c r="F2917" s="424" t="s">
        <v>23</v>
      </c>
      <c r="G2917" s="478">
        <v>3434</v>
      </c>
      <c r="H2917" s="478">
        <v>3083.3</v>
      </c>
      <c r="I2917" s="478">
        <v>3083.3</v>
      </c>
      <c r="J2917" s="478">
        <v>2715</v>
      </c>
      <c r="K2917" s="478">
        <v>2083</v>
      </c>
      <c r="L2917" s="441"/>
    </row>
    <row r="2918" s="392" customFormat="1" ht="65.1" customHeight="1" spans="1:12">
      <c r="A2918" s="421" t="s">
        <v>15</v>
      </c>
      <c r="B2918" s="422">
        <v>320600009</v>
      </c>
      <c r="C2918" s="423" t="s">
        <v>4708</v>
      </c>
      <c r="D2918" s="423"/>
      <c r="E2918" s="423" t="s">
        <v>4706</v>
      </c>
      <c r="F2918" s="424" t="s">
        <v>23</v>
      </c>
      <c r="G2918" s="478">
        <v>3000.1</v>
      </c>
      <c r="H2918" s="478">
        <v>2693.9</v>
      </c>
      <c r="I2918" s="478">
        <v>2463.9</v>
      </c>
      <c r="J2918" s="478">
        <v>2164</v>
      </c>
      <c r="K2918" s="478">
        <v>1784</v>
      </c>
      <c r="L2918" s="441"/>
    </row>
    <row r="2919" s="392" customFormat="1" ht="65.1" customHeight="1" spans="1:12">
      <c r="A2919" s="421" t="s">
        <v>15</v>
      </c>
      <c r="B2919" s="422">
        <v>320600010</v>
      </c>
      <c r="C2919" s="423" t="s">
        <v>4709</v>
      </c>
      <c r="D2919" s="423"/>
      <c r="E2919" s="423"/>
      <c r="F2919" s="424" t="s">
        <v>23</v>
      </c>
      <c r="G2919" s="478">
        <v>2181.4</v>
      </c>
      <c r="H2919" s="478">
        <v>1958.6</v>
      </c>
      <c r="I2919" s="478">
        <v>1790.7</v>
      </c>
      <c r="J2919" s="478">
        <v>1576</v>
      </c>
      <c r="K2919" s="478">
        <v>1297</v>
      </c>
      <c r="L2919" s="441"/>
    </row>
    <row r="2920" s="392" customFormat="1" ht="65.1" customHeight="1" spans="1:12">
      <c r="A2920" s="421" t="s">
        <v>15</v>
      </c>
      <c r="B2920" s="422">
        <v>320600011</v>
      </c>
      <c r="C2920" s="423" t="s">
        <v>4710</v>
      </c>
      <c r="D2920" s="423"/>
      <c r="E2920" s="423" t="s">
        <v>4706</v>
      </c>
      <c r="F2920" s="424" t="s">
        <v>23</v>
      </c>
      <c r="G2920" s="478">
        <v>3434</v>
      </c>
      <c r="H2920" s="478">
        <v>3083.3</v>
      </c>
      <c r="I2920" s="478">
        <v>2818.9</v>
      </c>
      <c r="J2920" s="478">
        <v>2538</v>
      </c>
      <c r="K2920" s="478">
        <v>2065</v>
      </c>
      <c r="L2920" s="441"/>
    </row>
    <row r="2921" s="392" customFormat="1" ht="65.1" customHeight="1" spans="1:16384">
      <c r="A2921" s="421" t="s">
        <v>975</v>
      </c>
      <c r="B2921" s="426">
        <v>320600012</v>
      </c>
      <c r="C2921" s="423" t="s">
        <v>4711</v>
      </c>
      <c r="D2921" s="423" t="s">
        <v>4712</v>
      </c>
      <c r="E2921" s="423" t="s">
        <v>4713</v>
      </c>
      <c r="F2921" s="424" t="s">
        <v>23</v>
      </c>
      <c r="G2921" s="478">
        <v>2975</v>
      </c>
      <c r="H2921" s="478">
        <v>2678</v>
      </c>
      <c r="I2921" s="478">
        <v>2678</v>
      </c>
      <c r="J2921" s="478">
        <v>2394</v>
      </c>
      <c r="K2921" s="478">
        <v>2002</v>
      </c>
      <c r="L2921" s="441"/>
      <c r="XEW2921" s="515"/>
      <c r="XEX2921" s="515"/>
      <c r="XEY2921" s="515"/>
      <c r="XEZ2921" s="515"/>
      <c r="XFA2921" s="515"/>
      <c r="XFB2921" s="515"/>
      <c r="XFC2921" s="515"/>
      <c r="XFD2921" s="515"/>
    </row>
    <row r="2922" s="357" customFormat="1" ht="65.1" customHeight="1" spans="1:12">
      <c r="A2922" s="503" t="s">
        <v>3581</v>
      </c>
      <c r="B2922" s="504">
        <v>320600013</v>
      </c>
      <c r="C2922" s="430" t="s">
        <v>4714</v>
      </c>
      <c r="D2922" s="430" t="s">
        <v>4715</v>
      </c>
      <c r="E2922" s="430" t="s">
        <v>4716</v>
      </c>
      <c r="F2922" s="467" t="s">
        <v>23</v>
      </c>
      <c r="G2922" s="478">
        <v>3570</v>
      </c>
      <c r="H2922" s="478">
        <v>3035</v>
      </c>
      <c r="I2922" s="478">
        <v>2732</v>
      </c>
      <c r="J2922" s="478">
        <v>2294</v>
      </c>
      <c r="K2922" s="478">
        <v>1927</v>
      </c>
      <c r="L2922" s="430"/>
    </row>
    <row r="2923" s="392" customFormat="1" ht="65.1" customHeight="1" spans="1:12">
      <c r="A2923" s="421" t="s">
        <v>229</v>
      </c>
      <c r="B2923" s="422">
        <v>3207</v>
      </c>
      <c r="C2923" s="423" t="s">
        <v>4717</v>
      </c>
      <c r="D2923" s="423"/>
      <c r="E2923" s="423"/>
      <c r="F2923" s="424"/>
      <c r="G2923" s="478"/>
      <c r="H2923" s="478"/>
      <c r="I2923" s="478"/>
      <c r="J2923" s="478"/>
      <c r="K2923" s="478"/>
      <c r="L2923" s="441"/>
    </row>
    <row r="2924" s="392" customFormat="1" ht="65.1" customHeight="1" spans="1:12">
      <c r="A2924" s="421" t="s">
        <v>229</v>
      </c>
      <c r="B2924" s="422" t="s">
        <v>4718</v>
      </c>
      <c r="C2924" s="423" t="s">
        <v>4719</v>
      </c>
      <c r="D2924" s="423"/>
      <c r="E2924" s="423" t="s">
        <v>4720</v>
      </c>
      <c r="F2924" s="424" t="s">
        <v>23</v>
      </c>
      <c r="G2924" s="478">
        <v>2062.6</v>
      </c>
      <c r="H2924" s="478">
        <v>1870</v>
      </c>
      <c r="I2924" s="478">
        <v>1870</v>
      </c>
      <c r="J2924" s="478">
        <v>1670</v>
      </c>
      <c r="K2924" s="478">
        <v>1375</v>
      </c>
      <c r="L2924" s="441"/>
    </row>
    <row r="2925" s="392" customFormat="1" ht="65.1" customHeight="1" spans="1:12">
      <c r="A2925" s="421" t="s">
        <v>229</v>
      </c>
      <c r="B2925" s="422" t="s">
        <v>4721</v>
      </c>
      <c r="C2925" s="423" t="s">
        <v>4722</v>
      </c>
      <c r="D2925" s="423"/>
      <c r="E2925" s="423" t="s">
        <v>4723</v>
      </c>
      <c r="F2925" s="424" t="s">
        <v>23</v>
      </c>
      <c r="G2925" s="478">
        <v>217.4</v>
      </c>
      <c r="H2925" s="478">
        <v>194.7</v>
      </c>
      <c r="I2925" s="478">
        <v>177.1</v>
      </c>
      <c r="J2925" s="478">
        <v>174</v>
      </c>
      <c r="K2925" s="478">
        <v>143</v>
      </c>
      <c r="L2925" s="441"/>
    </row>
    <row r="2926" s="392" customFormat="1" ht="65.1" customHeight="1" spans="1:12">
      <c r="A2926" s="421" t="s">
        <v>229</v>
      </c>
      <c r="B2926" s="422" t="s">
        <v>4724</v>
      </c>
      <c r="C2926" s="423" t="s">
        <v>4725</v>
      </c>
      <c r="D2926" s="423"/>
      <c r="E2926" s="423" t="s">
        <v>4726</v>
      </c>
      <c r="F2926" s="424" t="s">
        <v>23</v>
      </c>
      <c r="G2926" s="478">
        <v>375</v>
      </c>
      <c r="H2926" s="478">
        <v>340</v>
      </c>
      <c r="I2926" s="478">
        <v>340</v>
      </c>
      <c r="J2926" s="478">
        <v>303</v>
      </c>
      <c r="K2926" s="478">
        <v>250</v>
      </c>
      <c r="L2926" s="441"/>
    </row>
    <row r="2927" s="392" customFormat="1" ht="65.1" customHeight="1" spans="1:12">
      <c r="A2927" s="421" t="s">
        <v>229</v>
      </c>
      <c r="B2927" s="422" t="s">
        <v>4727</v>
      </c>
      <c r="C2927" s="423" t="s">
        <v>4728</v>
      </c>
      <c r="D2927" s="423"/>
      <c r="E2927" s="423" t="s">
        <v>4729</v>
      </c>
      <c r="F2927" s="424" t="s">
        <v>23</v>
      </c>
      <c r="G2927" s="478">
        <v>597.6</v>
      </c>
      <c r="H2927" s="478">
        <v>536.3</v>
      </c>
      <c r="I2927" s="478">
        <v>536.3</v>
      </c>
      <c r="J2927" s="478">
        <v>484</v>
      </c>
      <c r="K2927" s="478">
        <v>366</v>
      </c>
      <c r="L2927" s="441"/>
    </row>
    <row r="2928" s="392" customFormat="1" ht="65.1" customHeight="1" spans="1:12">
      <c r="A2928" s="421" t="s">
        <v>229</v>
      </c>
      <c r="B2928" s="422" t="s">
        <v>4730</v>
      </c>
      <c r="C2928" s="423" t="s">
        <v>4731</v>
      </c>
      <c r="D2928" s="423"/>
      <c r="E2928" s="423" t="s">
        <v>4732</v>
      </c>
      <c r="F2928" s="424" t="s">
        <v>23</v>
      </c>
      <c r="G2928" s="478">
        <v>597.6</v>
      </c>
      <c r="H2928" s="478">
        <v>536.3</v>
      </c>
      <c r="I2928" s="478">
        <v>536.3</v>
      </c>
      <c r="J2928" s="478">
        <v>482</v>
      </c>
      <c r="K2928" s="478">
        <v>366</v>
      </c>
      <c r="L2928" s="441"/>
    </row>
    <row r="2929" s="392" customFormat="1" ht="65.1" customHeight="1" spans="1:12">
      <c r="A2929" s="421" t="s">
        <v>229</v>
      </c>
      <c r="B2929" s="422" t="s">
        <v>4733</v>
      </c>
      <c r="C2929" s="423" t="s">
        <v>4734</v>
      </c>
      <c r="D2929" s="423"/>
      <c r="E2929" s="423" t="s">
        <v>3999</v>
      </c>
      <c r="F2929" s="424" t="s">
        <v>23</v>
      </c>
      <c r="G2929" s="478">
        <v>375</v>
      </c>
      <c r="H2929" s="478">
        <v>340</v>
      </c>
      <c r="I2929" s="478">
        <v>311.2</v>
      </c>
      <c r="J2929" s="478">
        <v>297</v>
      </c>
      <c r="K2929" s="478">
        <v>232</v>
      </c>
      <c r="L2929" s="441"/>
    </row>
    <row r="2930" s="392" customFormat="1" ht="65.1" customHeight="1" spans="1:12">
      <c r="A2930" s="421" t="s">
        <v>229</v>
      </c>
      <c r="B2930" s="422" t="s">
        <v>4735</v>
      </c>
      <c r="C2930" s="423" t="s">
        <v>4736</v>
      </c>
      <c r="D2930" s="423"/>
      <c r="E2930" s="423" t="s">
        <v>4737</v>
      </c>
      <c r="F2930" s="424" t="s">
        <v>23</v>
      </c>
      <c r="G2930" s="478">
        <v>562.5</v>
      </c>
      <c r="H2930" s="478">
        <v>510</v>
      </c>
      <c r="I2930" s="478">
        <v>510</v>
      </c>
      <c r="J2930" s="478">
        <v>455</v>
      </c>
      <c r="K2930" s="478">
        <v>375</v>
      </c>
      <c r="L2930" s="441"/>
    </row>
    <row r="2931" s="392" customFormat="1" ht="65.1" customHeight="1" spans="1:12">
      <c r="A2931" s="421" t="s">
        <v>229</v>
      </c>
      <c r="B2931" s="422" t="s">
        <v>4738</v>
      </c>
      <c r="C2931" s="423" t="s">
        <v>4739</v>
      </c>
      <c r="D2931" s="423"/>
      <c r="E2931" s="423" t="s">
        <v>4740</v>
      </c>
      <c r="F2931" s="424" t="s">
        <v>23</v>
      </c>
      <c r="G2931" s="478">
        <v>220.6</v>
      </c>
      <c r="H2931" s="478">
        <v>200</v>
      </c>
      <c r="I2931" s="478">
        <v>184.7</v>
      </c>
      <c r="J2931" s="478">
        <v>171</v>
      </c>
      <c r="K2931" s="478">
        <v>135</v>
      </c>
      <c r="L2931" s="441"/>
    </row>
    <row r="2932" s="392" customFormat="1" ht="65.1" customHeight="1" spans="1:12">
      <c r="A2932" s="421" t="s">
        <v>229</v>
      </c>
      <c r="B2932" s="422">
        <v>3208</v>
      </c>
      <c r="C2932" s="423" t="s">
        <v>4741</v>
      </c>
      <c r="D2932" s="423"/>
      <c r="E2932" s="423"/>
      <c r="F2932" s="424"/>
      <c r="G2932" s="478"/>
      <c r="H2932" s="478"/>
      <c r="I2932" s="478"/>
      <c r="J2932" s="478"/>
      <c r="K2932" s="478"/>
      <c r="L2932" s="441"/>
    </row>
    <row r="2933" s="392" customFormat="1" ht="65.1" customHeight="1" spans="1:12">
      <c r="A2933" s="421" t="s">
        <v>229</v>
      </c>
      <c r="B2933" s="422" t="s">
        <v>4742</v>
      </c>
      <c r="C2933" s="423" t="s">
        <v>4743</v>
      </c>
      <c r="D2933" s="423"/>
      <c r="E2933" s="423" t="s">
        <v>4744</v>
      </c>
      <c r="F2933" s="424" t="s">
        <v>23</v>
      </c>
      <c r="G2933" s="478">
        <v>375</v>
      </c>
      <c r="H2933" s="478">
        <v>340</v>
      </c>
      <c r="I2933" s="478">
        <v>311.2</v>
      </c>
      <c r="J2933" s="478">
        <v>297</v>
      </c>
      <c r="K2933" s="478">
        <v>232</v>
      </c>
      <c r="L2933" s="441"/>
    </row>
    <row r="2934" s="392" customFormat="1" ht="65.1" customHeight="1" spans="1:12">
      <c r="A2934" s="421" t="s">
        <v>229</v>
      </c>
      <c r="B2934" s="422" t="s">
        <v>4745</v>
      </c>
      <c r="C2934" s="423" t="s">
        <v>4746</v>
      </c>
      <c r="D2934" s="423"/>
      <c r="E2934" s="423" t="s">
        <v>4747</v>
      </c>
      <c r="F2934" s="424" t="s">
        <v>23</v>
      </c>
      <c r="G2934" s="478">
        <v>937.6</v>
      </c>
      <c r="H2934" s="478">
        <v>850</v>
      </c>
      <c r="I2934" s="478">
        <v>850</v>
      </c>
      <c r="J2934" s="478">
        <v>769</v>
      </c>
      <c r="K2934" s="478">
        <v>625</v>
      </c>
      <c r="L2934" s="441"/>
    </row>
    <row r="2935" s="392" customFormat="1" ht="65.1" customHeight="1" spans="1:12">
      <c r="A2935" s="421" t="s">
        <v>229</v>
      </c>
      <c r="B2935" s="422" t="s">
        <v>4748</v>
      </c>
      <c r="C2935" s="423" t="s">
        <v>4749</v>
      </c>
      <c r="D2935" s="423"/>
      <c r="E2935" s="423" t="s">
        <v>4750</v>
      </c>
      <c r="F2935" s="424" t="s">
        <v>23</v>
      </c>
      <c r="G2935" s="478">
        <v>1036.8</v>
      </c>
      <c r="H2935" s="478">
        <v>940</v>
      </c>
      <c r="I2935" s="478">
        <v>940</v>
      </c>
      <c r="J2935" s="478">
        <v>841</v>
      </c>
      <c r="K2935" s="478">
        <v>690</v>
      </c>
      <c r="L2935" s="441"/>
    </row>
    <row r="2936" s="392" customFormat="1" ht="65.1" customHeight="1" spans="1:12">
      <c r="A2936" s="421" t="s">
        <v>229</v>
      </c>
      <c r="B2936" s="422" t="s">
        <v>4751</v>
      </c>
      <c r="C2936" s="423" t="s">
        <v>4752</v>
      </c>
      <c r="D2936" s="423" t="s">
        <v>4753</v>
      </c>
      <c r="E2936" s="423" t="s">
        <v>4754</v>
      </c>
      <c r="F2936" s="424" t="s">
        <v>23</v>
      </c>
      <c r="G2936" s="478">
        <v>849.3</v>
      </c>
      <c r="H2936" s="478">
        <v>770</v>
      </c>
      <c r="I2936" s="478">
        <v>706.6</v>
      </c>
      <c r="J2936" s="478">
        <v>661</v>
      </c>
      <c r="K2936" s="478">
        <v>524</v>
      </c>
      <c r="L2936" s="441"/>
    </row>
    <row r="2937" s="392" customFormat="1" ht="65.1" customHeight="1" spans="1:12">
      <c r="A2937" s="421" t="s">
        <v>229</v>
      </c>
      <c r="B2937" s="422" t="s">
        <v>4755</v>
      </c>
      <c r="C2937" s="423" t="s">
        <v>4756</v>
      </c>
      <c r="D2937" s="423"/>
      <c r="E2937" s="423" t="s">
        <v>4726</v>
      </c>
      <c r="F2937" s="424" t="s">
        <v>23</v>
      </c>
      <c r="G2937" s="478">
        <v>375</v>
      </c>
      <c r="H2937" s="478">
        <v>340</v>
      </c>
      <c r="I2937" s="478">
        <v>311.2</v>
      </c>
      <c r="J2937" s="478">
        <v>296</v>
      </c>
      <c r="K2937" s="478">
        <v>232</v>
      </c>
      <c r="L2937" s="441"/>
    </row>
    <row r="2938" s="392" customFormat="1" ht="65.1" customHeight="1" spans="1:12">
      <c r="A2938" s="421" t="s">
        <v>229</v>
      </c>
      <c r="B2938" s="422" t="s">
        <v>4757</v>
      </c>
      <c r="C2938" s="423" t="s">
        <v>4758</v>
      </c>
      <c r="D2938" s="423" t="s">
        <v>4759</v>
      </c>
      <c r="E2938" s="423" t="s">
        <v>4760</v>
      </c>
      <c r="F2938" s="424" t="s">
        <v>23</v>
      </c>
      <c r="G2938" s="478">
        <v>661.8</v>
      </c>
      <c r="H2938" s="478">
        <v>600</v>
      </c>
      <c r="I2938" s="478">
        <v>551</v>
      </c>
      <c r="J2938" s="478">
        <v>527</v>
      </c>
      <c r="K2938" s="478">
        <v>408</v>
      </c>
      <c r="L2938" s="441"/>
    </row>
    <row r="2939" s="392" customFormat="1" ht="65.1" customHeight="1" spans="1:12">
      <c r="A2939" s="421" t="s">
        <v>229</v>
      </c>
      <c r="B2939" s="422" t="s">
        <v>4761</v>
      </c>
      <c r="C2939" s="423" t="s">
        <v>4762</v>
      </c>
      <c r="D2939" s="423"/>
      <c r="E2939" s="423" t="s">
        <v>4560</v>
      </c>
      <c r="F2939" s="424" t="s">
        <v>23</v>
      </c>
      <c r="G2939" s="478">
        <v>1312.6</v>
      </c>
      <c r="H2939" s="478">
        <v>1190</v>
      </c>
      <c r="I2939" s="478">
        <v>1190</v>
      </c>
      <c r="J2939" s="478">
        <v>1063</v>
      </c>
      <c r="K2939" s="478">
        <v>875</v>
      </c>
      <c r="L2939" s="441"/>
    </row>
    <row r="2940" s="392" customFormat="1" ht="65.1" customHeight="1" spans="1:12">
      <c r="A2940" s="421" t="s">
        <v>229</v>
      </c>
      <c r="B2940" s="422" t="s">
        <v>4763</v>
      </c>
      <c r="C2940" s="423" t="s">
        <v>4764</v>
      </c>
      <c r="D2940" s="423"/>
      <c r="E2940" s="423" t="s">
        <v>938</v>
      </c>
      <c r="F2940" s="424" t="s">
        <v>23</v>
      </c>
      <c r="G2940" s="478">
        <v>562.5</v>
      </c>
      <c r="H2940" s="478">
        <v>510</v>
      </c>
      <c r="I2940" s="478">
        <v>510</v>
      </c>
      <c r="J2940" s="478">
        <v>455</v>
      </c>
      <c r="K2940" s="478">
        <v>368</v>
      </c>
      <c r="L2940" s="441"/>
    </row>
    <row r="2941" s="392" customFormat="1" ht="65.1" customHeight="1" spans="1:12">
      <c r="A2941" s="421" t="s">
        <v>229</v>
      </c>
      <c r="B2941" s="422">
        <v>3209</v>
      </c>
      <c r="C2941" s="423" t="s">
        <v>4765</v>
      </c>
      <c r="D2941" s="423"/>
      <c r="E2941" s="423"/>
      <c r="F2941" s="424"/>
      <c r="G2941" s="478"/>
      <c r="H2941" s="478"/>
      <c r="I2941" s="478"/>
      <c r="J2941" s="487"/>
      <c r="K2941" s="487"/>
      <c r="L2941" s="441"/>
    </row>
    <row r="2942" s="392" customFormat="1" ht="65.1" customHeight="1" spans="1:12">
      <c r="A2942" s="421" t="s">
        <v>229</v>
      </c>
      <c r="B2942" s="422" t="s">
        <v>4766</v>
      </c>
      <c r="C2942" s="423" t="s">
        <v>4767</v>
      </c>
      <c r="D2942" s="423" t="s">
        <v>4768</v>
      </c>
      <c r="E2942" s="423" t="s">
        <v>4769</v>
      </c>
      <c r="F2942" s="424" t="s">
        <v>23</v>
      </c>
      <c r="G2942" s="478">
        <v>937.6</v>
      </c>
      <c r="H2942" s="478">
        <v>850</v>
      </c>
      <c r="I2942" s="478">
        <v>778.1</v>
      </c>
      <c r="J2942" s="478">
        <v>742</v>
      </c>
      <c r="K2942" s="478">
        <v>581</v>
      </c>
      <c r="L2942" s="441"/>
    </row>
    <row r="2943" s="392" customFormat="1" ht="65.1" customHeight="1" spans="1:12">
      <c r="A2943" s="421" t="s">
        <v>229</v>
      </c>
      <c r="B2943" s="422" t="s">
        <v>4770</v>
      </c>
      <c r="C2943" s="423" t="s">
        <v>4771</v>
      </c>
      <c r="D2943" s="423" t="s">
        <v>4772</v>
      </c>
      <c r="E2943" s="423" t="s">
        <v>4773</v>
      </c>
      <c r="F2943" s="424" t="s">
        <v>23</v>
      </c>
      <c r="G2943" s="478">
        <v>937.6</v>
      </c>
      <c r="H2943" s="478">
        <v>850</v>
      </c>
      <c r="I2943" s="478">
        <v>778.1</v>
      </c>
      <c r="J2943" s="478">
        <v>729</v>
      </c>
      <c r="K2943" s="478">
        <v>581</v>
      </c>
      <c r="L2943" s="441"/>
    </row>
    <row r="2944" s="392" customFormat="1" ht="65.1" customHeight="1" spans="1:12">
      <c r="A2944" s="421" t="s">
        <v>229</v>
      </c>
      <c r="B2944" s="422" t="s">
        <v>4774</v>
      </c>
      <c r="C2944" s="423" t="s">
        <v>4775</v>
      </c>
      <c r="D2944" s="423" t="s">
        <v>4776</v>
      </c>
      <c r="E2944" s="423" t="s">
        <v>4777</v>
      </c>
      <c r="F2944" s="424" t="s">
        <v>23</v>
      </c>
      <c r="G2944" s="478">
        <v>1687.6</v>
      </c>
      <c r="H2944" s="478">
        <v>1530</v>
      </c>
      <c r="I2944" s="478">
        <v>1400.6</v>
      </c>
      <c r="J2944" s="478">
        <v>1313</v>
      </c>
      <c r="K2944" s="478">
        <v>1047</v>
      </c>
      <c r="L2944" s="441"/>
    </row>
    <row r="2945" s="392" customFormat="1" ht="65.1" customHeight="1" spans="1:12">
      <c r="A2945" s="421" t="s">
        <v>229</v>
      </c>
      <c r="B2945" s="422" t="s">
        <v>4778</v>
      </c>
      <c r="C2945" s="423" t="s">
        <v>4779</v>
      </c>
      <c r="D2945" s="423"/>
      <c r="E2945" s="423" t="s">
        <v>4780</v>
      </c>
      <c r="F2945" s="424" t="s">
        <v>23</v>
      </c>
      <c r="G2945" s="478">
        <v>1125.1</v>
      </c>
      <c r="H2945" s="478">
        <v>1020</v>
      </c>
      <c r="I2945" s="478">
        <v>1020</v>
      </c>
      <c r="J2945" s="478">
        <v>911</v>
      </c>
      <c r="K2945" s="478">
        <v>750</v>
      </c>
      <c r="L2945" s="441"/>
    </row>
    <row r="2946" s="392" customFormat="1" ht="65.1" customHeight="1" spans="1:12">
      <c r="A2946" s="421" t="s">
        <v>229</v>
      </c>
      <c r="B2946" s="422">
        <v>3210</v>
      </c>
      <c r="C2946" s="423" t="s">
        <v>4781</v>
      </c>
      <c r="D2946" s="423"/>
      <c r="E2946" s="423"/>
      <c r="F2946" s="424"/>
      <c r="G2946" s="478"/>
      <c r="H2946" s="478"/>
      <c r="I2946" s="478"/>
      <c r="J2946" s="478"/>
      <c r="K2946" s="478"/>
      <c r="L2946" s="441"/>
    </row>
    <row r="2947" s="392" customFormat="1" ht="65.1" customHeight="1" spans="1:12">
      <c r="A2947" s="421" t="s">
        <v>229</v>
      </c>
      <c r="B2947" s="422" t="s">
        <v>4782</v>
      </c>
      <c r="C2947" s="423" t="s">
        <v>4783</v>
      </c>
      <c r="D2947" s="423"/>
      <c r="E2947" s="423" t="s">
        <v>4784</v>
      </c>
      <c r="F2947" s="424" t="s">
        <v>23</v>
      </c>
      <c r="G2947" s="478">
        <v>2452.9</v>
      </c>
      <c r="H2947" s="478">
        <v>2202.5</v>
      </c>
      <c r="I2947" s="478">
        <v>2015.1</v>
      </c>
      <c r="J2947" s="478">
        <v>1778</v>
      </c>
      <c r="K2947" s="478">
        <v>1458</v>
      </c>
      <c r="L2947" s="441"/>
    </row>
    <row r="2948" s="392" customFormat="1" ht="65.1" customHeight="1" spans="1:12">
      <c r="A2948" s="421" t="s">
        <v>229</v>
      </c>
      <c r="B2948" s="422" t="s">
        <v>4785</v>
      </c>
      <c r="C2948" s="423" t="s">
        <v>4786</v>
      </c>
      <c r="D2948" s="423"/>
      <c r="E2948" s="423" t="s">
        <v>4787</v>
      </c>
      <c r="F2948" s="424" t="s">
        <v>23</v>
      </c>
      <c r="G2948" s="478">
        <v>2207.6</v>
      </c>
      <c r="H2948" s="478">
        <v>1982.6</v>
      </c>
      <c r="I2948" s="478">
        <v>1814.1</v>
      </c>
      <c r="J2948" s="478">
        <v>1631</v>
      </c>
      <c r="K2948" s="478">
        <v>1266</v>
      </c>
      <c r="L2948" s="441"/>
    </row>
    <row r="2949" s="392" customFormat="1" ht="65.1" customHeight="1" spans="1:12">
      <c r="A2949" s="421" t="s">
        <v>229</v>
      </c>
      <c r="B2949" s="422" t="s">
        <v>4788</v>
      </c>
      <c r="C2949" s="423" t="s">
        <v>4789</v>
      </c>
      <c r="D2949" s="423" t="s">
        <v>4790</v>
      </c>
      <c r="E2949" s="423" t="s">
        <v>4791</v>
      </c>
      <c r="F2949" s="424" t="s">
        <v>23</v>
      </c>
      <c r="G2949" s="478">
        <v>1312.6</v>
      </c>
      <c r="H2949" s="478">
        <v>1190</v>
      </c>
      <c r="I2949" s="478">
        <v>1190</v>
      </c>
      <c r="J2949" s="478">
        <v>1083</v>
      </c>
      <c r="K2949" s="478">
        <v>813</v>
      </c>
      <c r="L2949" s="441"/>
    </row>
    <row r="2950" s="392" customFormat="1" ht="65.1" customHeight="1" spans="1:12">
      <c r="A2950" s="421" t="s">
        <v>393</v>
      </c>
      <c r="B2950" s="422" t="s">
        <v>4792</v>
      </c>
      <c r="C2950" s="423" t="s">
        <v>4793</v>
      </c>
      <c r="D2950" s="423" t="s">
        <v>4794</v>
      </c>
      <c r="E2950" s="423" t="s">
        <v>938</v>
      </c>
      <c r="F2950" s="424" t="s">
        <v>4795</v>
      </c>
      <c r="G2950" s="478">
        <v>772.1</v>
      </c>
      <c r="H2950" s="478">
        <v>700</v>
      </c>
      <c r="I2950" s="478">
        <v>700</v>
      </c>
      <c r="J2950" s="478">
        <v>671</v>
      </c>
      <c r="K2950" s="478">
        <v>502</v>
      </c>
      <c r="L2950" s="441"/>
    </row>
    <row r="2951" s="392" customFormat="1" ht="65.1" customHeight="1" spans="1:12">
      <c r="A2951" s="421" t="s">
        <v>229</v>
      </c>
      <c r="B2951" s="422" t="s">
        <v>4796</v>
      </c>
      <c r="C2951" s="423" t="s">
        <v>4797</v>
      </c>
      <c r="D2951" s="423"/>
      <c r="E2951" s="423" t="s">
        <v>4780</v>
      </c>
      <c r="F2951" s="424" t="s">
        <v>23</v>
      </c>
      <c r="G2951" s="478">
        <v>375</v>
      </c>
      <c r="H2951" s="478">
        <v>340</v>
      </c>
      <c r="I2951" s="478">
        <v>340</v>
      </c>
      <c r="J2951" s="478">
        <v>303</v>
      </c>
      <c r="K2951" s="478">
        <v>250</v>
      </c>
      <c r="L2951" s="441"/>
    </row>
    <row r="2952" s="392" customFormat="1" ht="65.1" customHeight="1" spans="1:12">
      <c r="A2952" s="421" t="s">
        <v>229</v>
      </c>
      <c r="B2952" s="422" t="s">
        <v>4798</v>
      </c>
      <c r="C2952" s="423" t="s">
        <v>4799</v>
      </c>
      <c r="D2952" s="423"/>
      <c r="E2952" s="423" t="s">
        <v>4780</v>
      </c>
      <c r="F2952" s="424" t="s">
        <v>23</v>
      </c>
      <c r="G2952" s="478">
        <v>375</v>
      </c>
      <c r="H2952" s="478">
        <v>340</v>
      </c>
      <c r="I2952" s="478">
        <v>340</v>
      </c>
      <c r="J2952" s="478">
        <v>303</v>
      </c>
      <c r="K2952" s="478">
        <v>250</v>
      </c>
      <c r="L2952" s="441"/>
    </row>
    <row r="2953" s="392" customFormat="1" ht="65.1" customHeight="1" spans="1:12">
      <c r="A2953" s="421" t="s">
        <v>229</v>
      </c>
      <c r="B2953" s="422" t="s">
        <v>4800</v>
      </c>
      <c r="C2953" s="423" t="s">
        <v>4801</v>
      </c>
      <c r="D2953" s="423"/>
      <c r="E2953" s="423" t="s">
        <v>4802</v>
      </c>
      <c r="F2953" s="424" t="s">
        <v>23</v>
      </c>
      <c r="G2953" s="478">
        <v>375</v>
      </c>
      <c r="H2953" s="478">
        <v>340</v>
      </c>
      <c r="I2953" s="478">
        <v>311.2</v>
      </c>
      <c r="J2953" s="478">
        <v>291</v>
      </c>
      <c r="K2953" s="478">
        <v>232</v>
      </c>
      <c r="L2953" s="441"/>
    </row>
    <row r="2954" s="396" customFormat="1" ht="65.1" customHeight="1" spans="1:12">
      <c r="A2954" s="428" t="s">
        <v>153</v>
      </c>
      <c r="B2954" s="422">
        <v>321000010</v>
      </c>
      <c r="C2954" s="546" t="s">
        <v>4803</v>
      </c>
      <c r="D2954" s="431" t="s">
        <v>4804</v>
      </c>
      <c r="E2954" s="423" t="s">
        <v>3946</v>
      </c>
      <c r="F2954" s="424" t="s">
        <v>23</v>
      </c>
      <c r="G2954" s="480">
        <v>750</v>
      </c>
      <c r="H2954" s="480">
        <v>680</v>
      </c>
      <c r="I2954" s="480">
        <v>622.5</v>
      </c>
      <c r="J2954" s="480">
        <v>583</v>
      </c>
      <c r="K2954" s="480">
        <v>465</v>
      </c>
      <c r="L2954" s="472" t="s">
        <v>4805</v>
      </c>
    </row>
    <row r="2955" s="392" customFormat="1" ht="65.1" customHeight="1" spans="1:12">
      <c r="A2955" s="421" t="s">
        <v>229</v>
      </c>
      <c r="B2955" s="422" t="s">
        <v>4806</v>
      </c>
      <c r="C2955" s="423" t="s">
        <v>4807</v>
      </c>
      <c r="D2955" s="423" t="s">
        <v>4808</v>
      </c>
      <c r="E2955" s="423" t="s">
        <v>3999</v>
      </c>
      <c r="F2955" s="424" t="s">
        <v>23</v>
      </c>
      <c r="G2955" s="478">
        <v>1125.1</v>
      </c>
      <c r="H2955" s="478">
        <v>1020</v>
      </c>
      <c r="I2955" s="478">
        <v>1020</v>
      </c>
      <c r="J2955" s="478">
        <v>911</v>
      </c>
      <c r="K2955" s="478">
        <v>750</v>
      </c>
      <c r="L2955" s="441"/>
    </row>
    <row r="2956" s="392" customFormat="1" ht="65.1" customHeight="1" spans="1:12">
      <c r="A2956" s="421" t="s">
        <v>229</v>
      </c>
      <c r="B2956" s="422" t="s">
        <v>4809</v>
      </c>
      <c r="C2956" s="423" t="s">
        <v>4810</v>
      </c>
      <c r="D2956" s="423"/>
      <c r="E2956" s="423" t="s">
        <v>4811</v>
      </c>
      <c r="F2956" s="424" t="s">
        <v>23</v>
      </c>
      <c r="G2956" s="478">
        <v>375</v>
      </c>
      <c r="H2956" s="478">
        <v>340</v>
      </c>
      <c r="I2956" s="478">
        <v>340</v>
      </c>
      <c r="J2956" s="478">
        <v>303</v>
      </c>
      <c r="K2956" s="478">
        <v>250</v>
      </c>
      <c r="L2956" s="441"/>
    </row>
    <row r="2957" s="392" customFormat="1" ht="65.1" customHeight="1" spans="1:12">
      <c r="A2957" s="421" t="s">
        <v>229</v>
      </c>
      <c r="B2957" s="422" t="s">
        <v>4812</v>
      </c>
      <c r="C2957" s="423" t="s">
        <v>4813</v>
      </c>
      <c r="D2957" s="423"/>
      <c r="E2957" s="423" t="s">
        <v>4737</v>
      </c>
      <c r="F2957" s="424" t="s">
        <v>23</v>
      </c>
      <c r="G2957" s="478">
        <v>375</v>
      </c>
      <c r="H2957" s="478">
        <v>340</v>
      </c>
      <c r="I2957" s="478">
        <v>340</v>
      </c>
      <c r="J2957" s="478">
        <v>303</v>
      </c>
      <c r="K2957" s="478">
        <v>245</v>
      </c>
      <c r="L2957" s="441"/>
    </row>
    <row r="2958" s="392" customFormat="1" ht="65.1" customHeight="1" spans="1:12">
      <c r="A2958" s="421" t="s">
        <v>229</v>
      </c>
      <c r="B2958" s="422" t="s">
        <v>4814</v>
      </c>
      <c r="C2958" s="423" t="s">
        <v>4815</v>
      </c>
      <c r="D2958" s="423"/>
      <c r="E2958" s="423" t="s">
        <v>4816</v>
      </c>
      <c r="F2958" s="424" t="s">
        <v>23</v>
      </c>
      <c r="G2958" s="478">
        <v>1025.1</v>
      </c>
      <c r="H2958" s="478">
        <v>920</v>
      </c>
      <c r="I2958" s="478">
        <v>920</v>
      </c>
      <c r="J2958" s="478">
        <v>821</v>
      </c>
      <c r="K2958" s="478">
        <v>655</v>
      </c>
      <c r="L2958" s="441"/>
    </row>
    <row r="2959" s="392" customFormat="1" ht="65.1" customHeight="1" spans="1:12">
      <c r="A2959" s="421" t="s">
        <v>229</v>
      </c>
      <c r="B2959" s="422" t="s">
        <v>4817</v>
      </c>
      <c r="C2959" s="423" t="s">
        <v>4818</v>
      </c>
      <c r="D2959" s="423" t="s">
        <v>4819</v>
      </c>
      <c r="E2959" s="423" t="s">
        <v>938</v>
      </c>
      <c r="F2959" s="424" t="s">
        <v>23</v>
      </c>
      <c r="G2959" s="478">
        <v>571.7</v>
      </c>
      <c r="H2959" s="478">
        <v>513.3</v>
      </c>
      <c r="I2959" s="478">
        <v>513.3</v>
      </c>
      <c r="J2959" s="478">
        <v>443</v>
      </c>
      <c r="K2959" s="478">
        <v>345</v>
      </c>
      <c r="L2959" s="441"/>
    </row>
    <row r="2960" s="392" customFormat="1" ht="65.1" customHeight="1" spans="1:12">
      <c r="A2960" s="421"/>
      <c r="B2960" s="422"/>
      <c r="C2960" s="423" t="s">
        <v>4820</v>
      </c>
      <c r="D2960" s="423"/>
      <c r="E2960" s="423"/>
      <c r="F2960" s="424"/>
      <c r="G2960" s="478"/>
      <c r="H2960" s="478"/>
      <c r="I2960" s="478"/>
      <c r="J2960" s="478"/>
      <c r="K2960" s="478"/>
      <c r="L2960" s="441"/>
    </row>
    <row r="2961" s="396" customFormat="1" ht="65.1" customHeight="1" spans="1:12">
      <c r="A2961" s="428" t="s">
        <v>153</v>
      </c>
      <c r="B2961" s="422"/>
      <c r="C2961" s="423" t="s">
        <v>4821</v>
      </c>
      <c r="D2961" s="423"/>
      <c r="E2961" s="423"/>
      <c r="F2961" s="424"/>
      <c r="G2961" s="425"/>
      <c r="H2961" s="425"/>
      <c r="I2961" s="425"/>
      <c r="J2961" s="425"/>
      <c r="K2961" s="425"/>
      <c r="L2961" s="441"/>
    </row>
    <row r="2962" s="392" customFormat="1" ht="65.1" customHeight="1" spans="1:12">
      <c r="A2962" s="421" t="s">
        <v>605</v>
      </c>
      <c r="B2962" s="422">
        <v>3301</v>
      </c>
      <c r="C2962" s="423" t="s">
        <v>4822</v>
      </c>
      <c r="D2962" s="423" t="s">
        <v>59</v>
      </c>
      <c r="E2962" s="423" t="s">
        <v>277</v>
      </c>
      <c r="F2962" s="424" t="s">
        <v>59</v>
      </c>
      <c r="G2962" s="425"/>
      <c r="H2962" s="425"/>
      <c r="I2962" s="425"/>
      <c r="J2962" s="425"/>
      <c r="K2962" s="425"/>
      <c r="L2962" s="441"/>
    </row>
    <row r="2963" s="392" customFormat="1" ht="65.1" customHeight="1" spans="1:12">
      <c r="A2963" s="421" t="s">
        <v>4823</v>
      </c>
      <c r="B2963" s="422">
        <v>330100001</v>
      </c>
      <c r="C2963" s="423" t="s">
        <v>4824</v>
      </c>
      <c r="D2963" s="423"/>
      <c r="E2963" s="423"/>
      <c r="F2963" s="424" t="s">
        <v>23</v>
      </c>
      <c r="G2963" s="487">
        <v>37.1</v>
      </c>
      <c r="H2963" s="487">
        <v>33.4</v>
      </c>
      <c r="I2963" s="487">
        <v>31.2</v>
      </c>
      <c r="J2963" s="487">
        <v>29</v>
      </c>
      <c r="K2963" s="487">
        <v>23.4</v>
      </c>
      <c r="L2963" s="441"/>
    </row>
    <row r="2964" s="392" customFormat="1" ht="65.1" customHeight="1" spans="1:12">
      <c r="A2964" s="421" t="s">
        <v>393</v>
      </c>
      <c r="B2964" s="422">
        <v>330100002</v>
      </c>
      <c r="C2964" s="423" t="s">
        <v>4825</v>
      </c>
      <c r="D2964" s="423" t="s">
        <v>4826</v>
      </c>
      <c r="E2964" s="423"/>
      <c r="F2964" s="424" t="s">
        <v>23</v>
      </c>
      <c r="G2964" s="478">
        <v>340</v>
      </c>
      <c r="H2964" s="478">
        <v>340</v>
      </c>
      <c r="I2964" s="478">
        <v>357</v>
      </c>
      <c r="J2964" s="478">
        <v>320</v>
      </c>
      <c r="K2964" s="478">
        <v>238</v>
      </c>
      <c r="L2964" s="441"/>
    </row>
    <row r="2965" s="392" customFormat="1" ht="65.1" customHeight="1" spans="1:12">
      <c r="A2965" s="421" t="s">
        <v>393</v>
      </c>
      <c r="B2965" s="422">
        <v>330100003</v>
      </c>
      <c r="C2965" s="423" t="s">
        <v>4827</v>
      </c>
      <c r="D2965" s="423" t="s">
        <v>4828</v>
      </c>
      <c r="E2965" s="423" t="s">
        <v>4829</v>
      </c>
      <c r="F2965" s="424" t="s">
        <v>23</v>
      </c>
      <c r="G2965" s="478">
        <v>612</v>
      </c>
      <c r="H2965" s="478">
        <v>550.8</v>
      </c>
      <c r="I2965" s="478">
        <v>550.8</v>
      </c>
      <c r="J2965" s="478">
        <v>503</v>
      </c>
      <c r="K2965" s="478">
        <v>357</v>
      </c>
      <c r="L2965" s="441"/>
    </row>
    <row r="2966" s="392" customFormat="1" ht="65.1" customHeight="1" spans="1:12">
      <c r="A2966" s="421" t="s">
        <v>369</v>
      </c>
      <c r="B2966" s="422">
        <v>330100004</v>
      </c>
      <c r="C2966" s="423" t="s">
        <v>4830</v>
      </c>
      <c r="D2966" s="423" t="s">
        <v>4831</v>
      </c>
      <c r="E2966" s="423"/>
      <c r="F2966" s="424" t="s">
        <v>23</v>
      </c>
      <c r="G2966" s="478">
        <v>149.5</v>
      </c>
      <c r="H2966" s="478">
        <v>134.5</v>
      </c>
      <c r="I2966" s="478">
        <v>124.7</v>
      </c>
      <c r="J2966" s="478">
        <v>115</v>
      </c>
      <c r="K2966" s="479">
        <v>84.25375</v>
      </c>
      <c r="L2966" s="441"/>
    </row>
    <row r="2967" s="396" customFormat="1" ht="142.5" customHeight="1" spans="1:12">
      <c r="A2967" s="428" t="s">
        <v>153</v>
      </c>
      <c r="B2967" s="426">
        <v>330100005</v>
      </c>
      <c r="C2967" s="423" t="s">
        <v>4832</v>
      </c>
      <c r="D2967" s="441" t="s">
        <v>4833</v>
      </c>
      <c r="E2967" s="423" t="s">
        <v>4834</v>
      </c>
      <c r="F2967" s="424" t="s">
        <v>23</v>
      </c>
      <c r="G2967" s="529">
        <v>1062.5</v>
      </c>
      <c r="H2967" s="529">
        <v>956.3</v>
      </c>
      <c r="I2967" s="529">
        <v>956.3</v>
      </c>
      <c r="J2967" s="529">
        <v>902</v>
      </c>
      <c r="K2967" s="529">
        <v>703</v>
      </c>
      <c r="L2967" s="431"/>
    </row>
    <row r="2968" s="392" customFormat="1" ht="65.1" customHeight="1" spans="1:12">
      <c r="A2968" s="421" t="s">
        <v>393</v>
      </c>
      <c r="B2968" s="422">
        <v>330100006</v>
      </c>
      <c r="C2968" s="423" t="s">
        <v>4835</v>
      </c>
      <c r="D2968" s="423" t="s">
        <v>4836</v>
      </c>
      <c r="E2968" s="423"/>
      <c r="F2968" s="424" t="s">
        <v>98</v>
      </c>
      <c r="G2968" s="478">
        <v>9.6</v>
      </c>
      <c r="H2968" s="478">
        <v>8.8</v>
      </c>
      <c r="I2968" s="478">
        <v>8.1</v>
      </c>
      <c r="J2968" s="479">
        <v>6.79796190476191</v>
      </c>
      <c r="K2968" s="479">
        <v>5.69833333333333</v>
      </c>
      <c r="L2968" s="441"/>
    </row>
    <row r="2969" s="392" customFormat="1" ht="65.1" customHeight="1" spans="1:12">
      <c r="A2969" s="421" t="s">
        <v>287</v>
      </c>
      <c r="B2969" s="422">
        <v>330100007</v>
      </c>
      <c r="C2969" s="423" t="s">
        <v>4837</v>
      </c>
      <c r="D2969" s="423" t="s">
        <v>4838</v>
      </c>
      <c r="E2969" s="423"/>
      <c r="F2969" s="424" t="s">
        <v>23</v>
      </c>
      <c r="G2969" s="478">
        <v>850</v>
      </c>
      <c r="H2969" s="478">
        <v>765</v>
      </c>
      <c r="I2969" s="478">
        <v>699</v>
      </c>
      <c r="J2969" s="478">
        <v>687</v>
      </c>
      <c r="K2969" s="478">
        <v>559</v>
      </c>
      <c r="L2969" s="441"/>
    </row>
    <row r="2970" s="392" customFormat="1" ht="65.1" customHeight="1" spans="1:12">
      <c r="A2970" s="421" t="s">
        <v>15</v>
      </c>
      <c r="B2970" s="422">
        <v>330100008</v>
      </c>
      <c r="C2970" s="423" t="s">
        <v>4839</v>
      </c>
      <c r="D2970" s="423" t="s">
        <v>4840</v>
      </c>
      <c r="E2970" s="423" t="s">
        <v>4841</v>
      </c>
      <c r="F2970" s="424" t="s">
        <v>23</v>
      </c>
      <c r="G2970" s="478">
        <v>43.3</v>
      </c>
      <c r="H2970" s="478">
        <v>39</v>
      </c>
      <c r="I2970" s="478">
        <v>35.9</v>
      </c>
      <c r="J2970" s="479">
        <v>31.5365833333333</v>
      </c>
      <c r="K2970" s="480">
        <v>23.01375</v>
      </c>
      <c r="L2970" s="441"/>
    </row>
    <row r="2971" s="392" customFormat="1" ht="65.1" customHeight="1" spans="1:12">
      <c r="A2971" s="421" t="s">
        <v>15</v>
      </c>
      <c r="B2971" s="422">
        <v>330100009</v>
      </c>
      <c r="C2971" s="423" t="s">
        <v>4842</v>
      </c>
      <c r="D2971" s="423" t="s">
        <v>4843</v>
      </c>
      <c r="E2971" s="423" t="s">
        <v>4844</v>
      </c>
      <c r="F2971" s="424" t="s">
        <v>23</v>
      </c>
      <c r="G2971" s="478">
        <v>43.3</v>
      </c>
      <c r="H2971" s="478">
        <v>39</v>
      </c>
      <c r="I2971" s="478">
        <v>35.9</v>
      </c>
      <c r="J2971" s="479">
        <v>30.42</v>
      </c>
      <c r="K2971" s="479">
        <v>25.185</v>
      </c>
      <c r="L2971" s="441"/>
    </row>
    <row r="2972" s="392" customFormat="1" ht="65.1" customHeight="1" spans="1:12">
      <c r="A2972" s="421" t="s">
        <v>15</v>
      </c>
      <c r="B2972" s="422">
        <v>330100010</v>
      </c>
      <c r="C2972" s="423" t="s">
        <v>4845</v>
      </c>
      <c r="D2972" s="423" t="s">
        <v>4843</v>
      </c>
      <c r="E2972" s="423" t="s">
        <v>4844</v>
      </c>
      <c r="F2972" s="424" t="s">
        <v>23</v>
      </c>
      <c r="G2972" s="478">
        <v>43.3</v>
      </c>
      <c r="H2972" s="478">
        <v>39</v>
      </c>
      <c r="I2972" s="478">
        <v>35.9</v>
      </c>
      <c r="J2972" s="479">
        <v>30.42</v>
      </c>
      <c r="K2972" s="479">
        <v>25.185</v>
      </c>
      <c r="L2972" s="441"/>
    </row>
    <row r="2973" s="392" customFormat="1" ht="65.1" customHeight="1" spans="1:12">
      <c r="A2973" s="421" t="s">
        <v>15</v>
      </c>
      <c r="B2973" s="422">
        <v>330100011</v>
      </c>
      <c r="C2973" s="423" t="s">
        <v>4846</v>
      </c>
      <c r="D2973" s="423" t="s">
        <v>4847</v>
      </c>
      <c r="E2973" s="423"/>
      <c r="F2973" s="424" t="s">
        <v>23</v>
      </c>
      <c r="G2973" s="478">
        <v>43.3</v>
      </c>
      <c r="H2973" s="478">
        <v>39</v>
      </c>
      <c r="I2973" s="478">
        <v>35.9</v>
      </c>
      <c r="J2973" s="480">
        <v>31.0183333333333</v>
      </c>
      <c r="K2973" s="479">
        <v>25.185</v>
      </c>
      <c r="L2973" s="441"/>
    </row>
    <row r="2974" s="392" customFormat="1" ht="65.1" customHeight="1" spans="1:12">
      <c r="A2974" s="421" t="s">
        <v>20</v>
      </c>
      <c r="B2974" s="422">
        <v>330100012</v>
      </c>
      <c r="C2974" s="423" t="s">
        <v>4848</v>
      </c>
      <c r="D2974" s="423"/>
      <c r="E2974" s="423" t="s">
        <v>4849</v>
      </c>
      <c r="F2974" s="424" t="s">
        <v>23</v>
      </c>
      <c r="G2974" s="478">
        <v>179.2</v>
      </c>
      <c r="H2974" s="478">
        <v>161.3</v>
      </c>
      <c r="I2974" s="478">
        <v>147.6</v>
      </c>
      <c r="J2974" s="478">
        <v>136</v>
      </c>
      <c r="K2974" s="478">
        <v>103</v>
      </c>
      <c r="L2974" s="441" t="s">
        <v>29</v>
      </c>
    </row>
    <row r="2975" s="392" customFormat="1" ht="65.1" customHeight="1" spans="1:12">
      <c r="A2975" s="421" t="s">
        <v>15</v>
      </c>
      <c r="B2975" s="422">
        <v>330100013</v>
      </c>
      <c r="C2975" s="423" t="s">
        <v>4850</v>
      </c>
      <c r="D2975" s="423" t="s">
        <v>4851</v>
      </c>
      <c r="E2975" s="423"/>
      <c r="F2975" s="424" t="s">
        <v>23</v>
      </c>
      <c r="G2975" s="478">
        <v>85.7</v>
      </c>
      <c r="H2975" s="478">
        <v>77.1</v>
      </c>
      <c r="I2975" s="478">
        <v>70.7</v>
      </c>
      <c r="J2975" s="479">
        <v>64.7617116666667</v>
      </c>
      <c r="K2975" s="479">
        <v>49.2328571428571</v>
      </c>
      <c r="L2975" s="441" t="s">
        <v>4852</v>
      </c>
    </row>
    <row r="2976" s="392" customFormat="1" ht="65.1" customHeight="1" spans="1:12">
      <c r="A2976" s="421" t="s">
        <v>4823</v>
      </c>
      <c r="B2976" s="422">
        <v>330100014</v>
      </c>
      <c r="C2976" s="423" t="s">
        <v>4853</v>
      </c>
      <c r="D2976" s="423" t="s">
        <v>4854</v>
      </c>
      <c r="E2976" s="423" t="s">
        <v>4855</v>
      </c>
      <c r="F2976" s="424" t="s">
        <v>23</v>
      </c>
      <c r="G2976" s="487">
        <v>225</v>
      </c>
      <c r="H2976" s="487">
        <v>202.5</v>
      </c>
      <c r="I2976" s="487">
        <v>202.5</v>
      </c>
      <c r="J2976" s="487">
        <v>184</v>
      </c>
      <c r="K2976" s="487">
        <v>156</v>
      </c>
      <c r="L2976" s="441"/>
    </row>
    <row r="2977" s="392" customFormat="1" ht="65.1" customHeight="1" spans="1:12">
      <c r="A2977" s="421" t="s">
        <v>4823</v>
      </c>
      <c r="B2977" s="422">
        <v>3301000141</v>
      </c>
      <c r="C2977" s="423" t="s">
        <v>4856</v>
      </c>
      <c r="D2977" s="423" t="s">
        <v>59</v>
      </c>
      <c r="E2977" s="423" t="s">
        <v>4857</v>
      </c>
      <c r="F2977" s="424" t="s">
        <v>23</v>
      </c>
      <c r="G2977" s="487">
        <v>51</v>
      </c>
      <c r="H2977" s="487">
        <v>45.9</v>
      </c>
      <c r="I2977" s="487">
        <v>41.9</v>
      </c>
      <c r="J2977" s="491">
        <v>41.8333333333333</v>
      </c>
      <c r="K2977" s="491">
        <v>34.2714285714286</v>
      </c>
      <c r="L2977" s="441" t="s">
        <v>59</v>
      </c>
    </row>
    <row r="2978" s="392" customFormat="1" ht="65.1" customHeight="1" spans="1:12">
      <c r="A2978" s="421" t="s">
        <v>15</v>
      </c>
      <c r="B2978" s="422">
        <v>330100016</v>
      </c>
      <c r="C2978" s="423" t="s">
        <v>4858</v>
      </c>
      <c r="D2978" s="423"/>
      <c r="E2978" s="423"/>
      <c r="F2978" s="424" t="s">
        <v>23</v>
      </c>
      <c r="G2978" s="478">
        <v>128</v>
      </c>
      <c r="H2978" s="478">
        <v>115.2</v>
      </c>
      <c r="I2978" s="478">
        <v>105.4</v>
      </c>
      <c r="J2978" s="478">
        <v>105</v>
      </c>
      <c r="K2978" s="479">
        <v>80.8085714285714</v>
      </c>
      <c r="L2978" s="441"/>
    </row>
    <row r="2979" s="392" customFormat="1" ht="65.1" customHeight="1" spans="1:12">
      <c r="A2979" s="421" t="s">
        <v>393</v>
      </c>
      <c r="B2979" s="422">
        <v>330100017</v>
      </c>
      <c r="C2979" s="423" t="s">
        <v>4859</v>
      </c>
      <c r="D2979" s="423" t="s">
        <v>4860</v>
      </c>
      <c r="E2979" s="423" t="s">
        <v>4861</v>
      </c>
      <c r="F2979" s="424" t="s">
        <v>23</v>
      </c>
      <c r="G2979" s="478">
        <v>2295</v>
      </c>
      <c r="H2979" s="478">
        <v>2065.5</v>
      </c>
      <c r="I2979" s="478">
        <v>1887.3</v>
      </c>
      <c r="J2979" s="478">
        <v>1712</v>
      </c>
      <c r="K2979" s="478">
        <v>1382</v>
      </c>
      <c r="L2979" s="441" t="s">
        <v>4862</v>
      </c>
    </row>
    <row r="2980" s="392" customFormat="1" ht="65.1" customHeight="1" spans="1:12">
      <c r="A2980" s="421" t="s">
        <v>261</v>
      </c>
      <c r="B2980" s="422">
        <v>3301000171</v>
      </c>
      <c r="C2980" s="423" t="s">
        <v>4863</v>
      </c>
      <c r="D2980" s="423"/>
      <c r="E2980" s="423" t="s">
        <v>4864</v>
      </c>
      <c r="F2980" s="424" t="s">
        <v>23</v>
      </c>
      <c r="G2980" s="478">
        <v>340.6</v>
      </c>
      <c r="H2980" s="478">
        <v>306.5</v>
      </c>
      <c r="I2980" s="478">
        <v>306.5</v>
      </c>
      <c r="J2980" s="478">
        <v>281</v>
      </c>
      <c r="K2980" s="478">
        <v>225</v>
      </c>
      <c r="L2980" s="441"/>
    </row>
    <row r="2981" s="392" customFormat="1" ht="65.1" customHeight="1" spans="1:12">
      <c r="A2981" s="421" t="s">
        <v>4865</v>
      </c>
      <c r="B2981" s="422">
        <v>330100018</v>
      </c>
      <c r="C2981" s="423" t="s">
        <v>4866</v>
      </c>
      <c r="D2981" s="423" t="s">
        <v>4867</v>
      </c>
      <c r="E2981" s="423"/>
      <c r="F2981" s="424" t="s">
        <v>23</v>
      </c>
      <c r="G2981" s="478">
        <v>77</v>
      </c>
      <c r="H2981" s="478">
        <v>70</v>
      </c>
      <c r="I2981" s="478">
        <v>60.7</v>
      </c>
      <c r="J2981" s="479">
        <v>60.6666666666667</v>
      </c>
      <c r="K2981" s="479">
        <v>54.8185714285714</v>
      </c>
      <c r="L2981" s="441"/>
    </row>
    <row r="2982" s="392" customFormat="1" ht="65.1" customHeight="1" spans="1:12">
      <c r="A2982" s="421" t="s">
        <v>177</v>
      </c>
      <c r="B2982" s="422">
        <v>330100022</v>
      </c>
      <c r="C2982" s="423" t="s">
        <v>4868</v>
      </c>
      <c r="D2982" s="423"/>
      <c r="E2982" s="423"/>
      <c r="F2982" s="424" t="s">
        <v>23</v>
      </c>
      <c r="G2982" s="478">
        <v>113.4</v>
      </c>
      <c r="H2982" s="478">
        <v>101.7</v>
      </c>
      <c r="I2982" s="478">
        <v>94.8</v>
      </c>
      <c r="J2982" s="479">
        <v>91.4233333333333</v>
      </c>
      <c r="K2982" s="479">
        <v>70.3866666666667</v>
      </c>
      <c r="L2982" s="441"/>
    </row>
    <row r="2983" s="392" customFormat="1" ht="65.1" customHeight="1" spans="1:12">
      <c r="A2983" s="421" t="s">
        <v>177</v>
      </c>
      <c r="B2983" s="422">
        <v>330100023</v>
      </c>
      <c r="C2983" s="423" t="s">
        <v>4869</v>
      </c>
      <c r="D2983" s="423"/>
      <c r="E2983" s="423"/>
      <c r="F2983" s="424" t="s">
        <v>23</v>
      </c>
      <c r="G2983" s="478">
        <v>72.9</v>
      </c>
      <c r="H2983" s="478">
        <v>65.7</v>
      </c>
      <c r="I2983" s="478">
        <v>61.4</v>
      </c>
      <c r="J2983" s="479">
        <v>59.12</v>
      </c>
      <c r="K2983" s="479">
        <v>45.3766666666667</v>
      </c>
      <c r="L2983" s="441"/>
    </row>
    <row r="2984" s="392" customFormat="1" ht="65.1" customHeight="1" spans="1:12">
      <c r="A2984" s="421" t="s">
        <v>177</v>
      </c>
      <c r="B2984" s="422">
        <v>330100024</v>
      </c>
      <c r="C2984" s="423" t="s">
        <v>4870</v>
      </c>
      <c r="D2984" s="423"/>
      <c r="E2984" s="423"/>
      <c r="F2984" s="424" t="s">
        <v>23</v>
      </c>
      <c r="G2984" s="478">
        <v>129.6</v>
      </c>
      <c r="H2984" s="478">
        <v>117</v>
      </c>
      <c r="I2984" s="478">
        <v>109.3</v>
      </c>
      <c r="J2984" s="478">
        <v>105</v>
      </c>
      <c r="K2984" s="479">
        <v>80.8116666666667</v>
      </c>
      <c r="L2984" s="441"/>
    </row>
    <row r="2985" s="392" customFormat="1" ht="90" customHeight="1" spans="1:12">
      <c r="A2985" s="421" t="s">
        <v>177</v>
      </c>
      <c r="B2985" s="422">
        <v>330100025</v>
      </c>
      <c r="C2985" s="423" t="s">
        <v>4871</v>
      </c>
      <c r="D2985" s="423" t="s">
        <v>4872</v>
      </c>
      <c r="E2985" s="423"/>
      <c r="F2985" s="424" t="s">
        <v>23</v>
      </c>
      <c r="G2985" s="478">
        <v>315</v>
      </c>
      <c r="H2985" s="478">
        <v>283.5</v>
      </c>
      <c r="I2985" s="478">
        <v>264.6</v>
      </c>
      <c r="J2985" s="478">
        <v>254</v>
      </c>
      <c r="K2985" s="478">
        <v>192</v>
      </c>
      <c r="L2985" s="441"/>
    </row>
    <row r="2986" s="392" customFormat="1" ht="65.1" customHeight="1" spans="1:12">
      <c r="A2986" s="421" t="s">
        <v>305</v>
      </c>
      <c r="B2986" s="422">
        <v>330100026</v>
      </c>
      <c r="C2986" s="423" t="s">
        <v>4873</v>
      </c>
      <c r="D2986" s="423" t="s">
        <v>4874</v>
      </c>
      <c r="E2986" s="423"/>
      <c r="F2986" s="424" t="s">
        <v>98</v>
      </c>
      <c r="G2986" s="478">
        <v>65</v>
      </c>
      <c r="H2986" s="478">
        <v>58.5</v>
      </c>
      <c r="I2986" s="478">
        <v>54.7</v>
      </c>
      <c r="J2986" s="479">
        <v>54.46</v>
      </c>
      <c r="K2986" s="480">
        <v>38.955</v>
      </c>
      <c r="L2986" s="441"/>
    </row>
    <row r="2987" s="392" customFormat="1" ht="65.1" customHeight="1" spans="1:12">
      <c r="A2987" s="421" t="s">
        <v>305</v>
      </c>
      <c r="B2987" s="422">
        <v>330100027</v>
      </c>
      <c r="C2987" s="423" t="s">
        <v>4875</v>
      </c>
      <c r="D2987" s="423" t="s">
        <v>4876</v>
      </c>
      <c r="E2987" s="423"/>
      <c r="F2987" s="424" t="s">
        <v>23</v>
      </c>
      <c r="G2987" s="478">
        <v>405</v>
      </c>
      <c r="H2987" s="478">
        <v>364.7</v>
      </c>
      <c r="I2987" s="478">
        <v>342.1</v>
      </c>
      <c r="J2987" s="478">
        <v>326</v>
      </c>
      <c r="K2987" s="478">
        <v>245</v>
      </c>
      <c r="L2987" s="441"/>
    </row>
    <row r="2988" s="392" customFormat="1" ht="65.1" customHeight="1" spans="1:12">
      <c r="A2988" s="421" t="s">
        <v>305</v>
      </c>
      <c r="B2988" s="422">
        <v>330100028</v>
      </c>
      <c r="C2988" s="423" t="s">
        <v>4877</v>
      </c>
      <c r="D2988" s="423" t="s">
        <v>4878</v>
      </c>
      <c r="E2988" s="423" t="s">
        <v>4879</v>
      </c>
      <c r="F2988" s="424" t="s">
        <v>98</v>
      </c>
      <c r="G2988" s="478">
        <v>44.4</v>
      </c>
      <c r="H2988" s="478">
        <v>40</v>
      </c>
      <c r="I2988" s="478">
        <v>40</v>
      </c>
      <c r="J2988" s="478">
        <v>38</v>
      </c>
      <c r="K2988" s="479">
        <v>29.1833333333333</v>
      </c>
      <c r="L2988" s="441"/>
    </row>
    <row r="2989" s="392" customFormat="1" ht="65.1" customHeight="1" spans="1:12">
      <c r="A2989" s="421" t="s">
        <v>605</v>
      </c>
      <c r="B2989" s="422">
        <v>330100029</v>
      </c>
      <c r="C2989" s="423" t="s">
        <v>4880</v>
      </c>
      <c r="D2989" s="423" t="s">
        <v>4881</v>
      </c>
      <c r="E2989" s="423" t="s">
        <v>4882</v>
      </c>
      <c r="F2989" s="424" t="s">
        <v>23</v>
      </c>
      <c r="G2989" s="487">
        <v>255</v>
      </c>
      <c r="H2989" s="487">
        <v>230</v>
      </c>
      <c r="I2989" s="487">
        <v>207</v>
      </c>
      <c r="J2989" s="487">
        <v>173</v>
      </c>
      <c r="K2989" s="487">
        <v>146</v>
      </c>
      <c r="L2989" s="441" t="s">
        <v>59</v>
      </c>
    </row>
    <row r="2990" s="392" customFormat="1" ht="65.1" customHeight="1" spans="1:12">
      <c r="A2990" s="421" t="s">
        <v>605</v>
      </c>
      <c r="B2990" s="422">
        <v>330100030</v>
      </c>
      <c r="C2990" s="423" t="s">
        <v>4883</v>
      </c>
      <c r="D2990" s="423" t="s">
        <v>59</v>
      </c>
      <c r="E2990" s="423" t="s">
        <v>59</v>
      </c>
      <c r="F2990" s="424" t="s">
        <v>23</v>
      </c>
      <c r="G2990" s="487">
        <v>7</v>
      </c>
      <c r="H2990" s="487">
        <v>6</v>
      </c>
      <c r="I2990" s="487">
        <v>5.2</v>
      </c>
      <c r="J2990" s="491">
        <v>4.368</v>
      </c>
      <c r="K2990" s="491">
        <v>3.66912</v>
      </c>
      <c r="L2990" s="441" t="s">
        <v>4884</v>
      </c>
    </row>
    <row r="2991" s="392" customFormat="1" ht="94.5" spans="1:12">
      <c r="A2991" s="465" t="s">
        <v>4885</v>
      </c>
      <c r="B2991" s="422">
        <v>330100031</v>
      </c>
      <c r="C2991" s="427" t="s">
        <v>4886</v>
      </c>
      <c r="D2991" s="427" t="s">
        <v>4887</v>
      </c>
      <c r="E2991" s="427"/>
      <c r="F2991" s="428" t="s">
        <v>23</v>
      </c>
      <c r="G2991" s="507">
        <v>255</v>
      </c>
      <c r="H2991" s="507">
        <v>255</v>
      </c>
      <c r="I2991" s="507">
        <v>255</v>
      </c>
      <c r="J2991" s="507">
        <v>216</v>
      </c>
      <c r="K2991" s="507">
        <v>179</v>
      </c>
      <c r="L2991" s="450" t="s">
        <v>4888</v>
      </c>
    </row>
    <row r="2992" s="392" customFormat="1" ht="46.5" customHeight="1" spans="1:12">
      <c r="A2992" s="421"/>
      <c r="B2992" s="422"/>
      <c r="C2992" s="423" t="s">
        <v>4889</v>
      </c>
      <c r="D2992" s="423"/>
      <c r="E2992" s="423"/>
      <c r="F2992" s="424"/>
      <c r="G2992" s="425"/>
      <c r="H2992" s="425"/>
      <c r="I2992" s="425"/>
      <c r="J2992" s="425"/>
      <c r="K2992" s="425"/>
      <c r="L2992" s="441"/>
    </row>
    <row r="2993" s="396" customFormat="1" ht="220.5" customHeight="1" spans="1:12">
      <c r="A2993" s="428" t="s">
        <v>153</v>
      </c>
      <c r="B2993" s="460">
        <v>33</v>
      </c>
      <c r="C2993" s="461" t="s">
        <v>4890</v>
      </c>
      <c r="D2993" s="437" t="s">
        <v>4891</v>
      </c>
      <c r="E2993" s="437"/>
      <c r="F2993" s="565"/>
      <c r="G2993" s="429"/>
      <c r="H2993" s="429"/>
      <c r="I2993" s="429"/>
      <c r="J2993" s="429"/>
      <c r="K2993" s="429"/>
      <c r="L2993" s="437"/>
    </row>
    <row r="2994" s="392" customFormat="1" ht="65.1" customHeight="1" spans="1:12">
      <c r="A2994" s="421" t="s">
        <v>174</v>
      </c>
      <c r="B2994" s="422">
        <v>3302</v>
      </c>
      <c r="C2994" s="423" t="s">
        <v>4892</v>
      </c>
      <c r="D2994" s="423"/>
      <c r="E2994" s="423"/>
      <c r="F2994" s="424"/>
      <c r="G2994" s="425"/>
      <c r="H2994" s="425"/>
      <c r="I2994" s="425"/>
      <c r="J2994" s="425"/>
      <c r="K2994" s="425"/>
      <c r="L2994" s="441"/>
    </row>
    <row r="2995" s="392" customFormat="1" ht="95.25" customHeight="1" spans="1:12">
      <c r="A2995" s="421" t="s">
        <v>393</v>
      </c>
      <c r="B2995" s="422">
        <v>330201</v>
      </c>
      <c r="C2995" s="423" t="s">
        <v>4893</v>
      </c>
      <c r="D2995" s="423"/>
      <c r="E2995" s="423" t="s">
        <v>4894</v>
      </c>
      <c r="F2995" s="424"/>
      <c r="G2995" s="425"/>
      <c r="H2995" s="425"/>
      <c r="I2995" s="425"/>
      <c r="J2995" s="425"/>
      <c r="K2995" s="425"/>
      <c r="L2995" s="441"/>
    </row>
    <row r="2996" s="392" customFormat="1" ht="65.1" customHeight="1" spans="1:12">
      <c r="A2996" s="421" t="s">
        <v>174</v>
      </c>
      <c r="B2996" s="422">
        <v>330201001</v>
      </c>
      <c r="C2996" s="423" t="s">
        <v>4895</v>
      </c>
      <c r="D2996" s="423" t="s">
        <v>4896</v>
      </c>
      <c r="E2996" s="423"/>
      <c r="F2996" s="424" t="s">
        <v>23</v>
      </c>
      <c r="G2996" s="478">
        <v>551.2</v>
      </c>
      <c r="H2996" s="478">
        <v>551.2</v>
      </c>
      <c r="I2996" s="478">
        <v>551.2</v>
      </c>
      <c r="J2996" s="478">
        <v>427</v>
      </c>
      <c r="K2996" s="478">
        <v>282</v>
      </c>
      <c r="L2996" s="441"/>
    </row>
    <row r="2997" s="392" customFormat="1" ht="65.1" customHeight="1" spans="1:12">
      <c r="A2997" s="421" t="s">
        <v>15</v>
      </c>
      <c r="B2997" s="422">
        <v>330201002</v>
      </c>
      <c r="C2997" s="423" t="s">
        <v>4897</v>
      </c>
      <c r="D2997" s="423"/>
      <c r="E2997" s="423" t="s">
        <v>4898</v>
      </c>
      <c r="F2997" s="424" t="s">
        <v>23</v>
      </c>
      <c r="G2997" s="478">
        <v>1347.3</v>
      </c>
      <c r="H2997" s="478">
        <v>1187</v>
      </c>
      <c r="I2997" s="478">
        <v>1098.2</v>
      </c>
      <c r="J2997" s="478">
        <v>944</v>
      </c>
      <c r="K2997" s="478">
        <v>760</v>
      </c>
      <c r="L2997" s="441"/>
    </row>
    <row r="2998" s="392" customFormat="1" ht="65.1" customHeight="1" spans="1:12">
      <c r="A2998" s="421" t="s">
        <v>174</v>
      </c>
      <c r="B2998" s="422">
        <v>330201003</v>
      </c>
      <c r="C2998" s="423" t="s">
        <v>4899</v>
      </c>
      <c r="D2998" s="423" t="s">
        <v>4900</v>
      </c>
      <c r="E2998" s="423"/>
      <c r="F2998" s="424" t="s">
        <v>23</v>
      </c>
      <c r="G2998" s="478">
        <v>451.5</v>
      </c>
      <c r="H2998" s="478">
        <v>425.5</v>
      </c>
      <c r="I2998" s="478">
        <v>396.5</v>
      </c>
      <c r="J2998" s="478">
        <v>299</v>
      </c>
      <c r="K2998" s="478">
        <v>248</v>
      </c>
      <c r="L2998" s="441"/>
    </row>
    <row r="2999" s="392" customFormat="1" ht="65.1" customHeight="1" spans="1:12">
      <c r="A2999" s="421" t="s">
        <v>15</v>
      </c>
      <c r="B2999" s="422">
        <v>330201004</v>
      </c>
      <c r="C2999" s="423" t="s">
        <v>4901</v>
      </c>
      <c r="D2999" s="423" t="s">
        <v>4900</v>
      </c>
      <c r="E2999" s="423"/>
      <c r="F2999" s="424" t="s">
        <v>23</v>
      </c>
      <c r="G2999" s="478">
        <v>1306.6</v>
      </c>
      <c r="H2999" s="478">
        <v>1227.7</v>
      </c>
      <c r="I2999" s="478">
        <v>1145.8</v>
      </c>
      <c r="J2999" s="478">
        <v>975</v>
      </c>
      <c r="K2999" s="478">
        <v>761</v>
      </c>
      <c r="L2999" s="441"/>
    </row>
    <row r="3000" s="392" customFormat="1" ht="65.1" customHeight="1" spans="1:12">
      <c r="A3000" s="421" t="s">
        <v>15</v>
      </c>
      <c r="B3000" s="422">
        <v>330201005</v>
      </c>
      <c r="C3000" s="423" t="s">
        <v>4902</v>
      </c>
      <c r="D3000" s="423" t="s">
        <v>4903</v>
      </c>
      <c r="E3000" s="423"/>
      <c r="F3000" s="424" t="s">
        <v>23</v>
      </c>
      <c r="G3000" s="478">
        <v>1383.8</v>
      </c>
      <c r="H3000" s="478">
        <v>1220.1</v>
      </c>
      <c r="I3000" s="478">
        <v>1220.1</v>
      </c>
      <c r="J3000" s="478">
        <v>1018</v>
      </c>
      <c r="K3000" s="478">
        <v>789</v>
      </c>
      <c r="L3000" s="441"/>
    </row>
    <row r="3001" s="392" customFormat="1" ht="65.1" customHeight="1" spans="1:12">
      <c r="A3001" s="421" t="s">
        <v>305</v>
      </c>
      <c r="B3001" s="422">
        <v>330201006</v>
      </c>
      <c r="C3001" s="423" t="s">
        <v>4904</v>
      </c>
      <c r="D3001" s="423" t="s">
        <v>4905</v>
      </c>
      <c r="E3001" s="423" t="s">
        <v>4906</v>
      </c>
      <c r="F3001" s="424" t="s">
        <v>23</v>
      </c>
      <c r="G3001" s="478">
        <v>2910.1</v>
      </c>
      <c r="H3001" s="478">
        <v>2564.2</v>
      </c>
      <c r="I3001" s="478">
        <v>2372.4</v>
      </c>
      <c r="J3001" s="478">
        <v>1932</v>
      </c>
      <c r="K3001" s="478">
        <v>1642</v>
      </c>
      <c r="L3001" s="441"/>
    </row>
    <row r="3002" s="392" customFormat="1" ht="65.1" customHeight="1" spans="1:12">
      <c r="A3002" s="421" t="s">
        <v>15</v>
      </c>
      <c r="B3002" s="422">
        <v>3302010060</v>
      </c>
      <c r="C3002" s="423" t="s">
        <v>4907</v>
      </c>
      <c r="D3002" s="423" t="s">
        <v>4908</v>
      </c>
      <c r="E3002" s="423" t="s">
        <v>4906</v>
      </c>
      <c r="F3002" s="424" t="s">
        <v>23</v>
      </c>
      <c r="G3002" s="478">
        <v>3645.5</v>
      </c>
      <c r="H3002" s="478">
        <v>3212.5</v>
      </c>
      <c r="I3002" s="478">
        <v>2974.7</v>
      </c>
      <c r="J3002" s="478">
        <v>2551</v>
      </c>
      <c r="K3002" s="478">
        <v>2055</v>
      </c>
      <c r="L3002" s="441"/>
    </row>
    <row r="3003" s="392" customFormat="1" ht="65.1" customHeight="1" spans="1:12">
      <c r="A3003" s="421" t="s">
        <v>15</v>
      </c>
      <c r="B3003" s="422">
        <v>330201007</v>
      </c>
      <c r="C3003" s="423" t="s">
        <v>4909</v>
      </c>
      <c r="D3003" s="423" t="s">
        <v>4910</v>
      </c>
      <c r="E3003" s="423"/>
      <c r="F3003" s="424" t="s">
        <v>23</v>
      </c>
      <c r="G3003" s="478">
        <v>2219.6</v>
      </c>
      <c r="H3003" s="478">
        <v>1955.9</v>
      </c>
      <c r="I3003" s="478">
        <v>1808.5</v>
      </c>
      <c r="J3003" s="478">
        <v>1516</v>
      </c>
      <c r="K3003" s="478">
        <v>1316</v>
      </c>
      <c r="L3003" s="441"/>
    </row>
    <row r="3004" s="392" customFormat="1" ht="65.1" customHeight="1" spans="1:12">
      <c r="A3004" s="421" t="s">
        <v>15</v>
      </c>
      <c r="B3004" s="422">
        <v>330201008</v>
      </c>
      <c r="C3004" s="423" t="s">
        <v>4911</v>
      </c>
      <c r="D3004" s="423"/>
      <c r="E3004" s="423"/>
      <c r="F3004" s="424" t="s">
        <v>23</v>
      </c>
      <c r="G3004" s="478">
        <v>2028.8</v>
      </c>
      <c r="H3004" s="478">
        <v>1788.1</v>
      </c>
      <c r="I3004" s="478">
        <v>1656.8</v>
      </c>
      <c r="J3004" s="478">
        <v>1445</v>
      </c>
      <c r="K3004" s="478">
        <v>1126</v>
      </c>
      <c r="L3004" s="441"/>
    </row>
    <row r="3005" s="392" customFormat="1" ht="65.1" customHeight="1" spans="1:12">
      <c r="A3005" s="421" t="s">
        <v>15</v>
      </c>
      <c r="B3005" s="422">
        <v>330201009</v>
      </c>
      <c r="C3005" s="423" t="s">
        <v>4912</v>
      </c>
      <c r="D3005" s="423" t="s">
        <v>4913</v>
      </c>
      <c r="E3005" s="423" t="s">
        <v>4914</v>
      </c>
      <c r="F3005" s="424" t="s">
        <v>23</v>
      </c>
      <c r="G3005" s="478">
        <v>2100.9</v>
      </c>
      <c r="H3005" s="478">
        <v>1852.4</v>
      </c>
      <c r="I3005" s="478">
        <v>1852.4</v>
      </c>
      <c r="J3005" s="478">
        <v>1476</v>
      </c>
      <c r="K3005" s="478">
        <v>1196</v>
      </c>
      <c r="L3005" s="441"/>
    </row>
    <row r="3006" s="392" customFormat="1" ht="65.1" customHeight="1" spans="1:12">
      <c r="A3006" s="421" t="s">
        <v>15</v>
      </c>
      <c r="B3006" s="422">
        <v>330201010</v>
      </c>
      <c r="C3006" s="423" t="s">
        <v>4915</v>
      </c>
      <c r="D3006" s="423"/>
      <c r="E3006" s="423"/>
      <c r="F3006" s="424" t="s">
        <v>23</v>
      </c>
      <c r="G3006" s="478">
        <v>1306.6</v>
      </c>
      <c r="H3006" s="478">
        <v>1227.7</v>
      </c>
      <c r="I3006" s="478">
        <v>1145.8</v>
      </c>
      <c r="J3006" s="478">
        <v>975</v>
      </c>
      <c r="K3006" s="478">
        <v>761</v>
      </c>
      <c r="L3006" s="441"/>
    </row>
    <row r="3007" s="396" customFormat="1" ht="65.1" customHeight="1" spans="1:12">
      <c r="A3007" s="428" t="s">
        <v>153</v>
      </c>
      <c r="B3007" s="422">
        <v>3302010100</v>
      </c>
      <c r="C3007" s="423" t="s">
        <v>4916</v>
      </c>
      <c r="D3007" s="431" t="s">
        <v>4917</v>
      </c>
      <c r="E3007" s="461"/>
      <c r="F3007" s="424" t="s">
        <v>23</v>
      </c>
      <c r="G3007" s="480">
        <v>2219.6</v>
      </c>
      <c r="H3007" s="480">
        <v>1955.9</v>
      </c>
      <c r="I3007" s="480">
        <v>1808.5</v>
      </c>
      <c r="J3007" s="478">
        <v>1555</v>
      </c>
      <c r="K3007" s="478">
        <v>1316</v>
      </c>
      <c r="L3007" s="431"/>
    </row>
    <row r="3008" s="392" customFormat="1" ht="65.1" customHeight="1" spans="1:12">
      <c r="A3008" s="421" t="s">
        <v>15</v>
      </c>
      <c r="B3008" s="422">
        <v>330201011</v>
      </c>
      <c r="C3008" s="423" t="s">
        <v>4918</v>
      </c>
      <c r="D3008" s="423"/>
      <c r="E3008" s="423"/>
      <c r="F3008" s="424" t="s">
        <v>23</v>
      </c>
      <c r="G3008" s="478">
        <v>3062.2</v>
      </c>
      <c r="H3008" s="478">
        <v>2537.8</v>
      </c>
      <c r="I3008" s="478">
        <v>2314.9</v>
      </c>
      <c r="J3008" s="478">
        <v>1905</v>
      </c>
      <c r="K3008" s="478">
        <v>1570</v>
      </c>
      <c r="L3008" s="441"/>
    </row>
    <row r="3009" s="392" customFormat="1" ht="65.1" customHeight="1" spans="1:12">
      <c r="A3009" s="421" t="s">
        <v>15</v>
      </c>
      <c r="B3009" s="422">
        <v>330201012</v>
      </c>
      <c r="C3009" s="423" t="s">
        <v>4919</v>
      </c>
      <c r="D3009" s="423"/>
      <c r="E3009" s="423"/>
      <c r="F3009" s="424" t="s">
        <v>23</v>
      </c>
      <c r="G3009" s="478">
        <v>2492</v>
      </c>
      <c r="H3009" s="478">
        <v>2055.2</v>
      </c>
      <c r="I3009" s="478">
        <v>1861.9</v>
      </c>
      <c r="J3009" s="478">
        <v>1589</v>
      </c>
      <c r="K3009" s="478">
        <v>1316</v>
      </c>
      <c r="L3009" s="441"/>
    </row>
    <row r="3010" s="392" customFormat="1" ht="65.1" customHeight="1" spans="1:12">
      <c r="A3010" s="421" t="s">
        <v>15</v>
      </c>
      <c r="B3010" s="422">
        <v>330201013</v>
      </c>
      <c r="C3010" s="423" t="s">
        <v>4920</v>
      </c>
      <c r="D3010" s="423" t="s">
        <v>4921</v>
      </c>
      <c r="E3010" s="423"/>
      <c r="F3010" s="424" t="s">
        <v>23</v>
      </c>
      <c r="G3010" s="478">
        <v>1564.3</v>
      </c>
      <c r="H3010" s="478">
        <v>1379.9</v>
      </c>
      <c r="I3010" s="478">
        <v>1379.9</v>
      </c>
      <c r="J3010" s="478">
        <v>1167</v>
      </c>
      <c r="K3010" s="478">
        <v>887</v>
      </c>
      <c r="L3010" s="441" t="s">
        <v>4922</v>
      </c>
    </row>
    <row r="3011" s="392" customFormat="1" ht="65.1" customHeight="1" spans="1:12">
      <c r="A3011" s="421" t="s">
        <v>15</v>
      </c>
      <c r="B3011" s="422">
        <v>330201014</v>
      </c>
      <c r="C3011" s="423" t="s">
        <v>4923</v>
      </c>
      <c r="D3011" s="423" t="s">
        <v>4924</v>
      </c>
      <c r="E3011" s="423"/>
      <c r="F3011" s="424" t="s">
        <v>23</v>
      </c>
      <c r="G3011" s="478">
        <v>2990.4</v>
      </c>
      <c r="H3011" s="478">
        <v>2466.5</v>
      </c>
      <c r="I3011" s="478">
        <v>2466.5</v>
      </c>
      <c r="J3011" s="478">
        <v>1962</v>
      </c>
      <c r="K3011" s="478">
        <v>1703</v>
      </c>
      <c r="L3011" s="441"/>
    </row>
    <row r="3012" s="392" customFormat="1" ht="65.1" customHeight="1" spans="1:12">
      <c r="A3012" s="421" t="s">
        <v>15</v>
      </c>
      <c r="B3012" s="422">
        <v>3302010140</v>
      </c>
      <c r="C3012" s="423" t="s">
        <v>4925</v>
      </c>
      <c r="D3012" s="423" t="s">
        <v>4924</v>
      </c>
      <c r="E3012" s="423"/>
      <c r="F3012" s="424" t="s">
        <v>23</v>
      </c>
      <c r="G3012" s="478">
        <v>4485.6</v>
      </c>
      <c r="H3012" s="478">
        <v>3699.1</v>
      </c>
      <c r="I3012" s="478">
        <v>3699.1</v>
      </c>
      <c r="J3012" s="478">
        <v>2940</v>
      </c>
      <c r="K3012" s="478">
        <v>2421</v>
      </c>
      <c r="L3012" s="441"/>
    </row>
    <row r="3013" s="392" customFormat="1" ht="65.1" customHeight="1" spans="1:12">
      <c r="A3013" s="421" t="s">
        <v>15</v>
      </c>
      <c r="B3013" s="422">
        <v>330201015</v>
      </c>
      <c r="C3013" s="423" t="s">
        <v>4926</v>
      </c>
      <c r="D3013" s="423" t="s">
        <v>4927</v>
      </c>
      <c r="E3013" s="423"/>
      <c r="F3013" s="424" t="s">
        <v>23</v>
      </c>
      <c r="G3013" s="478">
        <v>2219.6</v>
      </c>
      <c r="H3013" s="478">
        <v>1955.9</v>
      </c>
      <c r="I3013" s="478">
        <v>1808.5</v>
      </c>
      <c r="J3013" s="478">
        <v>1582</v>
      </c>
      <c r="K3013" s="478">
        <v>1316</v>
      </c>
      <c r="L3013" s="441"/>
    </row>
    <row r="3014" s="392" customFormat="1" ht="65.1" customHeight="1" spans="1:12">
      <c r="A3014" s="421" t="s">
        <v>15</v>
      </c>
      <c r="B3014" s="422">
        <v>330201016</v>
      </c>
      <c r="C3014" s="423" t="s">
        <v>4928</v>
      </c>
      <c r="D3014" s="423" t="s">
        <v>4929</v>
      </c>
      <c r="E3014" s="423"/>
      <c r="F3014" s="424" t="s">
        <v>23</v>
      </c>
      <c r="G3014" s="478">
        <v>2662.8</v>
      </c>
      <c r="H3014" s="478">
        <v>2346.2</v>
      </c>
      <c r="I3014" s="478">
        <v>2169.3</v>
      </c>
      <c r="J3014" s="478">
        <v>1817</v>
      </c>
      <c r="K3014" s="478">
        <v>1504</v>
      </c>
      <c r="L3014" s="441"/>
    </row>
    <row r="3015" s="392" customFormat="1" ht="65.1" customHeight="1" spans="1:12">
      <c r="A3015" s="421" t="s">
        <v>15</v>
      </c>
      <c r="B3015" s="422">
        <v>330201017</v>
      </c>
      <c r="C3015" s="423" t="s">
        <v>4930</v>
      </c>
      <c r="D3015" s="423"/>
      <c r="E3015" s="423"/>
      <c r="F3015" s="424" t="s">
        <v>23</v>
      </c>
      <c r="G3015" s="478">
        <v>3328.6</v>
      </c>
      <c r="H3015" s="478">
        <v>2745.2</v>
      </c>
      <c r="I3015" s="478">
        <v>2488.6</v>
      </c>
      <c r="J3015" s="478">
        <v>2120</v>
      </c>
      <c r="K3015" s="478">
        <v>1756</v>
      </c>
      <c r="L3015" s="441"/>
    </row>
    <row r="3016" s="392" customFormat="1" ht="65.1" customHeight="1" spans="1:12">
      <c r="A3016" s="421" t="s">
        <v>15</v>
      </c>
      <c r="B3016" s="422">
        <v>330201018</v>
      </c>
      <c r="C3016" s="423" t="s">
        <v>4931</v>
      </c>
      <c r="D3016" s="423" t="s">
        <v>4932</v>
      </c>
      <c r="E3016" s="423" t="s">
        <v>4933</v>
      </c>
      <c r="F3016" s="424" t="s">
        <v>23</v>
      </c>
      <c r="G3016" s="478">
        <v>2028.8</v>
      </c>
      <c r="H3016" s="478">
        <v>1788.1</v>
      </c>
      <c r="I3016" s="478">
        <v>1656.8</v>
      </c>
      <c r="J3016" s="478">
        <v>1406</v>
      </c>
      <c r="K3016" s="478">
        <v>1143</v>
      </c>
      <c r="L3016" s="441"/>
    </row>
    <row r="3017" s="392" customFormat="1" ht="65.1" customHeight="1" spans="1:12">
      <c r="A3017" s="421" t="s">
        <v>15</v>
      </c>
      <c r="B3017" s="422">
        <v>330201019</v>
      </c>
      <c r="C3017" s="423" t="s">
        <v>4934</v>
      </c>
      <c r="D3017" s="423" t="s">
        <v>4935</v>
      </c>
      <c r="E3017" s="423" t="s">
        <v>4936</v>
      </c>
      <c r="F3017" s="424" t="s">
        <v>23</v>
      </c>
      <c r="G3017" s="478">
        <v>2425.1</v>
      </c>
      <c r="H3017" s="478">
        <v>2136.7</v>
      </c>
      <c r="I3017" s="478">
        <v>1976.8</v>
      </c>
      <c r="J3017" s="478">
        <v>1652</v>
      </c>
      <c r="K3017" s="478">
        <v>1369</v>
      </c>
      <c r="L3017" s="441"/>
    </row>
    <row r="3018" s="392" customFormat="1" ht="65.1" customHeight="1" spans="1:12">
      <c r="A3018" s="421" t="s">
        <v>261</v>
      </c>
      <c r="B3018" s="422">
        <v>3302010191</v>
      </c>
      <c r="C3018" s="423" t="s">
        <v>4937</v>
      </c>
      <c r="D3018" s="423"/>
      <c r="E3018" s="423"/>
      <c r="F3018" s="424" t="s">
        <v>23</v>
      </c>
      <c r="G3018" s="478">
        <v>708.9</v>
      </c>
      <c r="H3018" s="478">
        <v>665.8</v>
      </c>
      <c r="I3018" s="478">
        <v>619.9</v>
      </c>
      <c r="J3018" s="478">
        <v>525</v>
      </c>
      <c r="K3018" s="478">
        <v>428</v>
      </c>
      <c r="L3018" s="441"/>
    </row>
    <row r="3019" s="392" customFormat="1" ht="65.1" customHeight="1" spans="1:12">
      <c r="A3019" s="421" t="s">
        <v>15</v>
      </c>
      <c r="B3019" s="422">
        <v>330201020</v>
      </c>
      <c r="C3019" s="423" t="s">
        <v>4938</v>
      </c>
      <c r="D3019" s="423"/>
      <c r="E3019" s="423"/>
      <c r="F3019" s="424" t="s">
        <v>23</v>
      </c>
      <c r="G3019" s="478">
        <v>2694.5</v>
      </c>
      <c r="H3019" s="478">
        <v>2374.1</v>
      </c>
      <c r="I3019" s="478">
        <v>2196.4</v>
      </c>
      <c r="J3019" s="478">
        <v>1836</v>
      </c>
      <c r="K3019" s="478">
        <v>1521</v>
      </c>
      <c r="L3019" s="441"/>
    </row>
    <row r="3020" s="392" customFormat="1" ht="65.1" customHeight="1" spans="1:12">
      <c r="A3020" s="421" t="s">
        <v>15</v>
      </c>
      <c r="B3020" s="422">
        <v>330201021</v>
      </c>
      <c r="C3020" s="423" t="s">
        <v>4939</v>
      </c>
      <c r="D3020" s="423"/>
      <c r="E3020" s="423"/>
      <c r="F3020" s="424" t="s">
        <v>23</v>
      </c>
      <c r="G3020" s="478">
        <v>2662.8</v>
      </c>
      <c r="H3020" s="478">
        <v>2346.2</v>
      </c>
      <c r="I3020" s="478">
        <v>2169.3</v>
      </c>
      <c r="J3020" s="478">
        <v>1887</v>
      </c>
      <c r="K3020" s="478">
        <v>1504</v>
      </c>
      <c r="L3020" s="441"/>
    </row>
    <row r="3021" s="392" customFormat="1" ht="65.1" customHeight="1" spans="1:12">
      <c r="A3021" s="421" t="s">
        <v>15</v>
      </c>
      <c r="B3021" s="422">
        <v>330201022</v>
      </c>
      <c r="C3021" s="423" t="s">
        <v>4940</v>
      </c>
      <c r="D3021" s="423" t="s">
        <v>4941</v>
      </c>
      <c r="E3021" s="423"/>
      <c r="F3021" s="424" t="s">
        <v>23</v>
      </c>
      <c r="G3021" s="478">
        <v>3631.4</v>
      </c>
      <c r="H3021" s="478">
        <v>3002.6</v>
      </c>
      <c r="I3021" s="478">
        <v>2729.2</v>
      </c>
      <c r="J3021" s="478">
        <v>2180</v>
      </c>
      <c r="K3021" s="478">
        <v>1889</v>
      </c>
      <c r="L3021" s="441"/>
    </row>
    <row r="3022" s="392" customFormat="1" ht="65.1" customHeight="1" spans="1:12">
      <c r="A3022" s="421" t="s">
        <v>15</v>
      </c>
      <c r="B3022" s="422">
        <v>330201023</v>
      </c>
      <c r="C3022" s="423" t="s">
        <v>4942</v>
      </c>
      <c r="D3022" s="423" t="s">
        <v>4943</v>
      </c>
      <c r="E3022" s="423" t="s">
        <v>4944</v>
      </c>
      <c r="F3022" s="424" t="s">
        <v>23</v>
      </c>
      <c r="G3022" s="478">
        <v>3846.8</v>
      </c>
      <c r="H3022" s="478">
        <v>3174.5</v>
      </c>
      <c r="I3022" s="478">
        <v>2881.8</v>
      </c>
      <c r="J3022" s="478">
        <v>2443</v>
      </c>
      <c r="K3022" s="478">
        <v>2023</v>
      </c>
      <c r="L3022" s="441"/>
    </row>
    <row r="3023" s="396" customFormat="1" ht="65.1" customHeight="1" spans="1:12">
      <c r="A3023" s="421" t="s">
        <v>15</v>
      </c>
      <c r="B3023" s="422">
        <v>330201024</v>
      </c>
      <c r="C3023" s="423" t="s">
        <v>4945</v>
      </c>
      <c r="D3023" s="423" t="s">
        <v>4946</v>
      </c>
      <c r="E3023" s="423"/>
      <c r="F3023" s="424" t="s">
        <v>23</v>
      </c>
      <c r="G3023" s="425">
        <v>6141.2</v>
      </c>
      <c r="H3023" s="425">
        <v>5220.6</v>
      </c>
      <c r="I3023" s="425">
        <v>4438</v>
      </c>
      <c r="J3023" s="425">
        <v>3772.8</v>
      </c>
      <c r="K3023" s="425">
        <v>3355.1</v>
      </c>
      <c r="L3023" s="441"/>
    </row>
    <row r="3024" s="392" customFormat="1" ht="65.1" customHeight="1" spans="1:12">
      <c r="A3024" s="421" t="s">
        <v>15</v>
      </c>
      <c r="B3024" s="422">
        <v>330201025</v>
      </c>
      <c r="C3024" s="423" t="s">
        <v>4947</v>
      </c>
      <c r="D3024" s="423" t="s">
        <v>4948</v>
      </c>
      <c r="E3024" s="423"/>
      <c r="F3024" s="424" t="s">
        <v>23</v>
      </c>
      <c r="G3024" s="478">
        <v>4571.2</v>
      </c>
      <c r="H3024" s="478">
        <v>3778.9</v>
      </c>
      <c r="I3024" s="478">
        <v>3433.8</v>
      </c>
      <c r="J3024" s="478">
        <v>2898</v>
      </c>
      <c r="K3024" s="478">
        <v>2382</v>
      </c>
      <c r="L3024" s="441"/>
    </row>
    <row r="3025" s="392" customFormat="1" ht="65.1" customHeight="1" spans="1:12">
      <c r="A3025" s="421" t="s">
        <v>15</v>
      </c>
      <c r="B3025" s="422">
        <v>330201026</v>
      </c>
      <c r="C3025" s="423" t="s">
        <v>4949</v>
      </c>
      <c r="D3025" s="423"/>
      <c r="E3025" s="423"/>
      <c r="F3025" s="424" t="s">
        <v>23</v>
      </c>
      <c r="G3025" s="478">
        <v>4093.1</v>
      </c>
      <c r="H3025" s="478">
        <v>3378.3</v>
      </c>
      <c r="I3025" s="478">
        <v>3063.1</v>
      </c>
      <c r="J3025" s="478">
        <v>2593</v>
      </c>
      <c r="K3025" s="478">
        <v>2152</v>
      </c>
      <c r="L3025" s="441"/>
    </row>
    <row r="3026" s="396" customFormat="1" ht="65.1" customHeight="1" spans="1:12">
      <c r="A3026" s="421" t="s">
        <v>15</v>
      </c>
      <c r="B3026" s="422">
        <v>330201027</v>
      </c>
      <c r="C3026" s="423" t="s">
        <v>4950</v>
      </c>
      <c r="D3026" s="423" t="s">
        <v>4951</v>
      </c>
      <c r="E3026" s="423"/>
      <c r="F3026" s="424" t="s">
        <v>23</v>
      </c>
      <c r="G3026" s="425">
        <v>6233.6</v>
      </c>
      <c r="H3026" s="425">
        <v>5298.7</v>
      </c>
      <c r="I3026" s="425">
        <v>4503.9</v>
      </c>
      <c r="J3026" s="425">
        <v>3828.3</v>
      </c>
      <c r="K3026" s="425">
        <v>3254.1</v>
      </c>
      <c r="L3026" s="441"/>
    </row>
    <row r="3027" s="392" customFormat="1" ht="65.1" customHeight="1" spans="1:12">
      <c r="A3027" s="421" t="s">
        <v>284</v>
      </c>
      <c r="B3027" s="422">
        <v>330201028</v>
      </c>
      <c r="C3027" s="423" t="s">
        <v>4952</v>
      </c>
      <c r="D3027" s="423"/>
      <c r="E3027" s="423"/>
      <c r="F3027" s="424" t="s">
        <v>23</v>
      </c>
      <c r="G3027" s="478">
        <v>4012.4</v>
      </c>
      <c r="H3027" s="478">
        <v>3648</v>
      </c>
      <c r="I3027" s="478">
        <v>3336.3</v>
      </c>
      <c r="J3027" s="478">
        <v>2635</v>
      </c>
      <c r="K3027" s="478">
        <v>2182</v>
      </c>
      <c r="L3027" s="441"/>
    </row>
    <row r="3028" s="392" customFormat="1" ht="65.1" customHeight="1" spans="1:12">
      <c r="A3028" s="421" t="s">
        <v>15</v>
      </c>
      <c r="B3028" s="422">
        <v>330201029</v>
      </c>
      <c r="C3028" s="423" t="s">
        <v>4953</v>
      </c>
      <c r="D3028" s="423" t="s">
        <v>4954</v>
      </c>
      <c r="E3028" s="423"/>
      <c r="F3028" s="424" t="s">
        <v>23</v>
      </c>
      <c r="G3028" s="478">
        <v>4743.5</v>
      </c>
      <c r="H3028" s="478">
        <v>3913.2</v>
      </c>
      <c r="I3028" s="478">
        <v>3551</v>
      </c>
      <c r="J3028" s="478">
        <v>3015</v>
      </c>
      <c r="K3028" s="478">
        <v>2577</v>
      </c>
      <c r="L3028" s="441"/>
    </row>
    <row r="3029" s="392" customFormat="1" ht="65.1" customHeight="1" spans="1:12">
      <c r="A3029" s="421" t="s">
        <v>284</v>
      </c>
      <c r="B3029" s="422">
        <v>330201030</v>
      </c>
      <c r="C3029" s="423" t="s">
        <v>4955</v>
      </c>
      <c r="D3029" s="423"/>
      <c r="E3029" s="423"/>
      <c r="F3029" s="424" t="s">
        <v>23</v>
      </c>
      <c r="G3029" s="478">
        <v>4760.9</v>
      </c>
      <c r="H3029" s="478">
        <v>3630.2</v>
      </c>
      <c r="I3029" s="478">
        <v>3267.4</v>
      </c>
      <c r="J3029" s="478">
        <v>2528</v>
      </c>
      <c r="K3029" s="478">
        <v>2302</v>
      </c>
      <c r="L3029" s="441"/>
    </row>
    <row r="3030" s="392" customFormat="1" ht="65.1" customHeight="1" spans="1:12">
      <c r="A3030" s="421" t="s">
        <v>15</v>
      </c>
      <c r="B3030" s="422">
        <v>330201031</v>
      </c>
      <c r="C3030" s="423" t="s">
        <v>4956</v>
      </c>
      <c r="D3030" s="423" t="s">
        <v>4957</v>
      </c>
      <c r="E3030" s="423"/>
      <c r="F3030" s="424" t="s">
        <v>23</v>
      </c>
      <c r="G3030" s="478">
        <v>3791.4</v>
      </c>
      <c r="H3030" s="478">
        <v>3126.8</v>
      </c>
      <c r="I3030" s="478">
        <v>2837.1</v>
      </c>
      <c r="J3030" s="478">
        <v>2415</v>
      </c>
      <c r="K3030" s="478">
        <v>1998</v>
      </c>
      <c r="L3030" s="441"/>
    </row>
    <row r="3031" s="392" customFormat="1" ht="65.1" customHeight="1" spans="1:12">
      <c r="A3031" s="421" t="s">
        <v>284</v>
      </c>
      <c r="B3031" s="422">
        <v>330201032</v>
      </c>
      <c r="C3031" s="423" t="s">
        <v>4958</v>
      </c>
      <c r="D3031" s="423"/>
      <c r="E3031" s="423"/>
      <c r="F3031" s="424" t="s">
        <v>23</v>
      </c>
      <c r="G3031" s="478">
        <v>3780.4</v>
      </c>
      <c r="H3031" s="478">
        <v>3449.2</v>
      </c>
      <c r="I3031" s="478">
        <v>3157.5</v>
      </c>
      <c r="J3031" s="478">
        <v>2451</v>
      </c>
      <c r="K3031" s="478">
        <v>2050</v>
      </c>
      <c r="L3031" s="441"/>
    </row>
    <row r="3032" s="392" customFormat="1" ht="65.1" customHeight="1" spans="1:12">
      <c r="A3032" s="421" t="s">
        <v>15</v>
      </c>
      <c r="B3032" s="422">
        <v>330201033</v>
      </c>
      <c r="C3032" s="423" t="s">
        <v>4959</v>
      </c>
      <c r="D3032" s="423" t="s">
        <v>4960</v>
      </c>
      <c r="E3032" s="423"/>
      <c r="F3032" s="424" t="s">
        <v>23</v>
      </c>
      <c r="G3032" s="478">
        <v>3700</v>
      </c>
      <c r="H3032" s="478">
        <v>3052.6</v>
      </c>
      <c r="I3032" s="478">
        <v>3052.6</v>
      </c>
      <c r="J3032" s="478">
        <v>2557</v>
      </c>
      <c r="K3032" s="478">
        <v>1990</v>
      </c>
      <c r="L3032" s="441"/>
    </row>
    <row r="3033" s="392" customFormat="1" ht="65.1" customHeight="1" spans="1:12">
      <c r="A3033" s="421" t="s">
        <v>15</v>
      </c>
      <c r="B3033" s="422">
        <v>330201034</v>
      </c>
      <c r="C3033" s="423" t="s">
        <v>4961</v>
      </c>
      <c r="D3033" s="423" t="s">
        <v>4962</v>
      </c>
      <c r="E3033" s="423"/>
      <c r="F3033" s="424" t="s">
        <v>23</v>
      </c>
      <c r="G3033" s="478">
        <v>4956.7</v>
      </c>
      <c r="H3033" s="478">
        <v>4098.1</v>
      </c>
      <c r="I3033" s="478">
        <v>3724.9</v>
      </c>
      <c r="J3033" s="478">
        <v>3101</v>
      </c>
      <c r="K3033" s="478">
        <v>2578</v>
      </c>
      <c r="L3033" s="441"/>
    </row>
    <row r="3034" s="392" customFormat="1" ht="65.1" customHeight="1" spans="1:12">
      <c r="A3034" s="421" t="s">
        <v>284</v>
      </c>
      <c r="B3034" s="422">
        <v>330201035</v>
      </c>
      <c r="C3034" s="423" t="s">
        <v>4963</v>
      </c>
      <c r="D3034" s="423"/>
      <c r="E3034" s="423"/>
      <c r="F3034" s="424" t="s">
        <v>23</v>
      </c>
      <c r="G3034" s="478">
        <v>4403</v>
      </c>
      <c r="H3034" s="478">
        <v>3355</v>
      </c>
      <c r="I3034" s="478">
        <v>3020.2</v>
      </c>
      <c r="J3034" s="478">
        <v>2326</v>
      </c>
      <c r="K3034" s="478">
        <v>2122</v>
      </c>
      <c r="L3034" s="441"/>
    </row>
    <row r="3035" s="392" customFormat="1" ht="65.1" customHeight="1" spans="1:12">
      <c r="A3035" s="421" t="s">
        <v>15</v>
      </c>
      <c r="B3035" s="422">
        <v>330201036</v>
      </c>
      <c r="C3035" s="423" t="s">
        <v>4964</v>
      </c>
      <c r="D3035" s="423" t="s">
        <v>4965</v>
      </c>
      <c r="E3035" s="423"/>
      <c r="F3035" s="424" t="s">
        <v>23</v>
      </c>
      <c r="G3035" s="478">
        <v>4011.8</v>
      </c>
      <c r="H3035" s="478">
        <v>3314</v>
      </c>
      <c r="I3035" s="478">
        <v>3314</v>
      </c>
      <c r="J3035" s="478">
        <v>2717</v>
      </c>
      <c r="K3035" s="478">
        <v>2260</v>
      </c>
      <c r="L3035" s="441"/>
    </row>
    <row r="3036" s="392" customFormat="1" ht="65.1" customHeight="1" spans="1:12">
      <c r="A3036" s="421" t="s">
        <v>15</v>
      </c>
      <c r="B3036" s="422">
        <v>330201037</v>
      </c>
      <c r="C3036" s="423" t="s">
        <v>4966</v>
      </c>
      <c r="D3036" s="423" t="s">
        <v>4967</v>
      </c>
      <c r="E3036" s="423"/>
      <c r="F3036" s="424" t="s">
        <v>23</v>
      </c>
      <c r="G3036" s="478">
        <v>5107</v>
      </c>
      <c r="H3036" s="478">
        <v>4214.7</v>
      </c>
      <c r="I3036" s="478">
        <v>3826</v>
      </c>
      <c r="J3036" s="478">
        <v>3239</v>
      </c>
      <c r="K3036" s="478">
        <v>2770</v>
      </c>
      <c r="L3036" s="441"/>
    </row>
    <row r="3037" s="392" customFormat="1" ht="65.1" customHeight="1" spans="1:12">
      <c r="A3037" s="421" t="s">
        <v>15</v>
      </c>
      <c r="B3037" s="422">
        <v>330201038</v>
      </c>
      <c r="C3037" s="423" t="s">
        <v>4968</v>
      </c>
      <c r="D3037" s="423" t="s">
        <v>4969</v>
      </c>
      <c r="E3037" s="423"/>
      <c r="F3037" s="424" t="s">
        <v>23</v>
      </c>
      <c r="G3037" s="478">
        <v>4367.8</v>
      </c>
      <c r="H3037" s="478">
        <v>3612.2</v>
      </c>
      <c r="I3037" s="478">
        <v>3281.6</v>
      </c>
      <c r="J3037" s="478">
        <v>2761</v>
      </c>
      <c r="K3037" s="478">
        <v>2273</v>
      </c>
      <c r="L3037" s="441"/>
    </row>
    <row r="3038" s="392" customFormat="1" ht="65.1" customHeight="1" spans="1:12">
      <c r="A3038" s="421" t="s">
        <v>174</v>
      </c>
      <c r="B3038" s="422">
        <v>330201039</v>
      </c>
      <c r="C3038" s="423" t="s">
        <v>4970</v>
      </c>
      <c r="D3038" s="423" t="s">
        <v>4971</v>
      </c>
      <c r="E3038" s="423" t="s">
        <v>4972</v>
      </c>
      <c r="F3038" s="424" t="s">
        <v>23</v>
      </c>
      <c r="G3038" s="478">
        <v>4261.1</v>
      </c>
      <c r="H3038" s="478">
        <v>3529.6</v>
      </c>
      <c r="I3038" s="478">
        <v>3215.6</v>
      </c>
      <c r="J3038" s="478">
        <v>2660</v>
      </c>
      <c r="K3038" s="478">
        <v>2194</v>
      </c>
      <c r="L3038" s="441"/>
    </row>
    <row r="3039" s="392" customFormat="1" ht="65.1" customHeight="1" spans="1:12">
      <c r="A3039" s="421" t="s">
        <v>393</v>
      </c>
      <c r="B3039" s="422">
        <v>330201040</v>
      </c>
      <c r="C3039" s="423" t="s">
        <v>4973</v>
      </c>
      <c r="D3039" s="423" t="s">
        <v>4974</v>
      </c>
      <c r="E3039" s="423"/>
      <c r="F3039" s="424" t="s">
        <v>23</v>
      </c>
      <c r="G3039" s="478">
        <v>5036.2</v>
      </c>
      <c r="H3039" s="478">
        <v>4180.2</v>
      </c>
      <c r="I3039" s="478">
        <v>3812</v>
      </c>
      <c r="J3039" s="478">
        <v>3067</v>
      </c>
      <c r="K3039" s="478">
        <v>2658</v>
      </c>
      <c r="L3039" s="441"/>
    </row>
    <row r="3040" s="396" customFormat="1" ht="65.1" customHeight="1" spans="1:12">
      <c r="A3040" s="421" t="s">
        <v>393</v>
      </c>
      <c r="B3040" s="422">
        <v>330201041</v>
      </c>
      <c r="C3040" s="423" t="s">
        <v>4975</v>
      </c>
      <c r="D3040" s="423" t="s">
        <v>4976</v>
      </c>
      <c r="E3040" s="423"/>
      <c r="F3040" s="424" t="s">
        <v>23</v>
      </c>
      <c r="G3040" s="425">
        <v>6652.8</v>
      </c>
      <c r="H3040" s="425">
        <v>5654.9</v>
      </c>
      <c r="I3040" s="425">
        <v>4806.6</v>
      </c>
      <c r="J3040" s="425">
        <v>4085.7</v>
      </c>
      <c r="K3040" s="425">
        <v>3472.8</v>
      </c>
      <c r="L3040" s="441" t="s">
        <v>4977</v>
      </c>
    </row>
    <row r="3041" s="392" customFormat="1" ht="65.1" customHeight="1" spans="1:12">
      <c r="A3041" s="421" t="s">
        <v>284</v>
      </c>
      <c r="B3041" s="422">
        <v>330201042</v>
      </c>
      <c r="C3041" s="423" t="s">
        <v>4978</v>
      </c>
      <c r="D3041" s="423"/>
      <c r="E3041" s="423"/>
      <c r="F3041" s="424" t="s">
        <v>23</v>
      </c>
      <c r="G3041" s="478">
        <v>3703</v>
      </c>
      <c r="H3041" s="478">
        <v>3388.5</v>
      </c>
      <c r="I3041" s="478">
        <v>3104.4</v>
      </c>
      <c r="J3041" s="478">
        <v>2393</v>
      </c>
      <c r="K3041" s="478">
        <v>2003</v>
      </c>
      <c r="L3041" s="441"/>
    </row>
    <row r="3042" s="392" customFormat="1" ht="65.1" customHeight="1" spans="1:12">
      <c r="A3042" s="421" t="s">
        <v>284</v>
      </c>
      <c r="B3042" s="422">
        <v>330201043</v>
      </c>
      <c r="C3042" s="423" t="s">
        <v>4979</v>
      </c>
      <c r="D3042" s="423"/>
      <c r="E3042" s="423"/>
      <c r="F3042" s="424" t="s">
        <v>23</v>
      </c>
      <c r="G3042" s="478">
        <v>3531.1</v>
      </c>
      <c r="H3042" s="478">
        <v>3216.2</v>
      </c>
      <c r="I3042" s="478">
        <v>2942.8</v>
      </c>
      <c r="J3042" s="478">
        <v>2294</v>
      </c>
      <c r="K3042" s="478">
        <v>1917</v>
      </c>
      <c r="L3042" s="441"/>
    </row>
    <row r="3043" s="392" customFormat="1" ht="65.1" customHeight="1" spans="1:12">
      <c r="A3043" s="421" t="s">
        <v>284</v>
      </c>
      <c r="B3043" s="422">
        <v>330201044</v>
      </c>
      <c r="C3043" s="423" t="s">
        <v>4980</v>
      </c>
      <c r="D3043" s="423"/>
      <c r="E3043" s="423"/>
      <c r="F3043" s="424" t="s">
        <v>23</v>
      </c>
      <c r="G3043" s="478">
        <v>3928</v>
      </c>
      <c r="H3043" s="478">
        <v>3002.3</v>
      </c>
      <c r="I3043" s="478">
        <v>2704.5</v>
      </c>
      <c r="J3043" s="478">
        <v>2057</v>
      </c>
      <c r="K3043" s="478">
        <v>1912</v>
      </c>
      <c r="L3043" s="441"/>
    </row>
    <row r="3044" s="392" customFormat="1" ht="65.1" customHeight="1" spans="1:12">
      <c r="A3044" s="421" t="s">
        <v>284</v>
      </c>
      <c r="B3044" s="422">
        <v>330201045</v>
      </c>
      <c r="C3044" s="423" t="s">
        <v>4981</v>
      </c>
      <c r="D3044" s="423"/>
      <c r="E3044" s="423"/>
      <c r="F3044" s="424" t="s">
        <v>23</v>
      </c>
      <c r="G3044" s="478">
        <v>4628.6</v>
      </c>
      <c r="H3044" s="478">
        <v>4264.5</v>
      </c>
      <c r="I3044" s="478">
        <v>3914</v>
      </c>
      <c r="J3044" s="478">
        <v>2989</v>
      </c>
      <c r="K3044" s="478">
        <v>2488</v>
      </c>
      <c r="L3044" s="441"/>
    </row>
    <row r="3045" s="392" customFormat="1" ht="65.1" customHeight="1" spans="1:12">
      <c r="A3045" s="421" t="s">
        <v>284</v>
      </c>
      <c r="B3045" s="422">
        <v>330201046</v>
      </c>
      <c r="C3045" s="423" t="s">
        <v>4982</v>
      </c>
      <c r="D3045" s="423"/>
      <c r="E3045" s="423"/>
      <c r="F3045" s="424" t="s">
        <v>23</v>
      </c>
      <c r="G3045" s="478">
        <v>3571.5</v>
      </c>
      <c r="H3045" s="478">
        <v>3257</v>
      </c>
      <c r="I3045" s="478">
        <v>2981.2</v>
      </c>
      <c r="J3045" s="478">
        <v>2317</v>
      </c>
      <c r="K3045" s="478">
        <v>1937</v>
      </c>
      <c r="L3045" s="441"/>
    </row>
    <row r="3046" s="392" customFormat="1" ht="65.1" customHeight="1" spans="1:12">
      <c r="A3046" s="421" t="s">
        <v>284</v>
      </c>
      <c r="B3046" s="422">
        <v>330201047</v>
      </c>
      <c r="C3046" s="423" t="s">
        <v>4983</v>
      </c>
      <c r="D3046" s="423"/>
      <c r="E3046" s="423"/>
      <c r="F3046" s="424" t="s">
        <v>23</v>
      </c>
      <c r="G3046" s="478">
        <v>3657</v>
      </c>
      <c r="H3046" s="478">
        <v>3036</v>
      </c>
      <c r="I3046" s="478">
        <v>2770.9</v>
      </c>
      <c r="J3046" s="478">
        <v>2191</v>
      </c>
      <c r="K3046" s="478">
        <v>1860</v>
      </c>
      <c r="L3046" s="441"/>
    </row>
    <row r="3047" s="392" customFormat="1" ht="65.1" customHeight="1" spans="1:12">
      <c r="A3047" s="421" t="s">
        <v>284</v>
      </c>
      <c r="B3047" s="422">
        <v>330201048</v>
      </c>
      <c r="C3047" s="423" t="s">
        <v>4984</v>
      </c>
      <c r="D3047" s="423"/>
      <c r="E3047" s="423"/>
      <c r="F3047" s="424" t="s">
        <v>23</v>
      </c>
      <c r="G3047" s="478">
        <v>3365.8</v>
      </c>
      <c r="H3047" s="478">
        <v>3083.7</v>
      </c>
      <c r="I3047" s="478">
        <v>2826</v>
      </c>
      <c r="J3047" s="478">
        <v>2171</v>
      </c>
      <c r="K3047" s="478">
        <v>1818</v>
      </c>
      <c r="L3047" s="441"/>
    </row>
    <row r="3048" s="392" customFormat="1" ht="65.1" customHeight="1" spans="1:12">
      <c r="A3048" s="421" t="s">
        <v>15</v>
      </c>
      <c r="B3048" s="422">
        <v>330201049</v>
      </c>
      <c r="C3048" s="423" t="s">
        <v>4985</v>
      </c>
      <c r="D3048" s="423"/>
      <c r="E3048" s="423"/>
      <c r="F3048" s="424" t="s">
        <v>23</v>
      </c>
      <c r="G3048" s="478">
        <v>2990.4</v>
      </c>
      <c r="H3048" s="478">
        <v>2466.5</v>
      </c>
      <c r="I3048" s="478">
        <v>2234.6</v>
      </c>
      <c r="J3048" s="478">
        <v>1906</v>
      </c>
      <c r="K3048" s="478">
        <v>1579</v>
      </c>
      <c r="L3048" s="441"/>
    </row>
    <row r="3049" s="392" customFormat="1" ht="65.1" customHeight="1" spans="1:12">
      <c r="A3049" s="421" t="s">
        <v>284</v>
      </c>
      <c r="B3049" s="422">
        <v>330201050</v>
      </c>
      <c r="C3049" s="423" t="s">
        <v>4986</v>
      </c>
      <c r="D3049" s="423"/>
      <c r="E3049" s="423" t="s">
        <v>4706</v>
      </c>
      <c r="F3049" s="424" t="s">
        <v>23</v>
      </c>
      <c r="G3049" s="478">
        <v>3733.5</v>
      </c>
      <c r="H3049" s="478">
        <v>3435</v>
      </c>
      <c r="I3049" s="478">
        <v>3151.4</v>
      </c>
      <c r="J3049" s="478">
        <v>2396</v>
      </c>
      <c r="K3049" s="478">
        <v>2009</v>
      </c>
      <c r="L3049" s="441"/>
    </row>
    <row r="3050" s="392" customFormat="1" ht="65.1" customHeight="1" spans="1:12">
      <c r="A3050" s="421" t="s">
        <v>15</v>
      </c>
      <c r="B3050" s="422">
        <v>330201051</v>
      </c>
      <c r="C3050" s="423" t="s">
        <v>4987</v>
      </c>
      <c r="D3050" s="423" t="s">
        <v>4988</v>
      </c>
      <c r="E3050" s="423" t="s">
        <v>4989</v>
      </c>
      <c r="F3050" s="424" t="s">
        <v>23</v>
      </c>
      <c r="G3050" s="478">
        <v>3713.3</v>
      </c>
      <c r="H3050" s="478">
        <v>3063.7</v>
      </c>
      <c r="I3050" s="478">
        <v>3063.7</v>
      </c>
      <c r="J3050" s="478">
        <v>2564</v>
      </c>
      <c r="K3050" s="478">
        <v>1996</v>
      </c>
      <c r="L3050" s="441"/>
    </row>
    <row r="3051" s="392" customFormat="1" ht="65.1" customHeight="1" spans="1:12">
      <c r="A3051" s="421" t="s">
        <v>15</v>
      </c>
      <c r="B3051" s="422">
        <v>330201052</v>
      </c>
      <c r="C3051" s="423" t="s">
        <v>4990</v>
      </c>
      <c r="D3051" s="423" t="s">
        <v>4991</v>
      </c>
      <c r="E3051" s="423" t="s">
        <v>4992</v>
      </c>
      <c r="F3051" s="424" t="s">
        <v>23</v>
      </c>
      <c r="G3051" s="478">
        <v>2954.8</v>
      </c>
      <c r="H3051" s="478">
        <v>2436.9</v>
      </c>
      <c r="I3051" s="478">
        <v>2436.9</v>
      </c>
      <c r="J3051" s="478">
        <v>2049</v>
      </c>
      <c r="K3051" s="478">
        <v>1592</v>
      </c>
      <c r="L3051" s="441"/>
    </row>
    <row r="3052" s="392" customFormat="1" ht="65.1" customHeight="1" spans="1:12">
      <c r="A3052" s="421" t="s">
        <v>15</v>
      </c>
      <c r="B3052" s="422">
        <v>330201053</v>
      </c>
      <c r="C3052" s="423" t="s">
        <v>4993</v>
      </c>
      <c r="D3052" s="423" t="s">
        <v>4994</v>
      </c>
      <c r="E3052" s="423" t="s">
        <v>4995</v>
      </c>
      <c r="F3052" s="424" t="s">
        <v>23</v>
      </c>
      <c r="G3052" s="478">
        <v>3488.8</v>
      </c>
      <c r="H3052" s="478">
        <v>2877.3</v>
      </c>
      <c r="I3052" s="478">
        <v>2877.3</v>
      </c>
      <c r="J3052" s="478">
        <v>2416</v>
      </c>
      <c r="K3052" s="478">
        <v>1878</v>
      </c>
      <c r="L3052" s="441"/>
    </row>
    <row r="3053" s="392" customFormat="1" ht="65.1" customHeight="1" spans="1:12">
      <c r="A3053" s="421" t="s">
        <v>15</v>
      </c>
      <c r="B3053" s="422">
        <v>330201054</v>
      </c>
      <c r="C3053" s="423" t="s">
        <v>4996</v>
      </c>
      <c r="D3053" s="423"/>
      <c r="E3053" s="423"/>
      <c r="F3053" s="424" t="s">
        <v>23</v>
      </c>
      <c r="G3053" s="478">
        <v>3846.8</v>
      </c>
      <c r="H3053" s="478">
        <v>3174.5</v>
      </c>
      <c r="I3053" s="478">
        <v>2881.8</v>
      </c>
      <c r="J3053" s="478">
        <v>2443</v>
      </c>
      <c r="K3053" s="478">
        <v>2023</v>
      </c>
      <c r="L3053" s="441"/>
    </row>
    <row r="3054" s="392" customFormat="1" ht="65.1" customHeight="1" spans="1:12">
      <c r="A3054" s="421" t="s">
        <v>15</v>
      </c>
      <c r="B3054" s="422">
        <v>330201055</v>
      </c>
      <c r="C3054" s="423" t="s">
        <v>4997</v>
      </c>
      <c r="D3054" s="423"/>
      <c r="E3054" s="423" t="s">
        <v>3263</v>
      </c>
      <c r="F3054" s="424" t="s">
        <v>23</v>
      </c>
      <c r="G3054" s="478">
        <v>3328.6</v>
      </c>
      <c r="H3054" s="478">
        <v>2745.2</v>
      </c>
      <c r="I3054" s="478">
        <v>2488.6</v>
      </c>
      <c r="J3054" s="478">
        <v>2120</v>
      </c>
      <c r="K3054" s="478">
        <v>1756</v>
      </c>
      <c r="L3054" s="441"/>
    </row>
    <row r="3055" s="392" customFormat="1" ht="65.1" customHeight="1" spans="1:12">
      <c r="A3055" s="421" t="s">
        <v>284</v>
      </c>
      <c r="B3055" s="422">
        <v>330201056</v>
      </c>
      <c r="C3055" s="423" t="s">
        <v>4998</v>
      </c>
      <c r="D3055" s="423"/>
      <c r="E3055" s="423"/>
      <c r="F3055" s="424" t="s">
        <v>23</v>
      </c>
      <c r="G3055" s="478">
        <v>3133.3</v>
      </c>
      <c r="H3055" s="478">
        <v>2644.9</v>
      </c>
      <c r="I3055" s="478">
        <v>2389.2</v>
      </c>
      <c r="J3055" s="478">
        <v>1849</v>
      </c>
      <c r="K3055" s="478">
        <v>1635</v>
      </c>
      <c r="L3055" s="441"/>
    </row>
    <row r="3056" s="392" customFormat="1" ht="65.1" customHeight="1" spans="1:12">
      <c r="A3056" s="421" t="s">
        <v>15</v>
      </c>
      <c r="B3056" s="422">
        <v>330201057</v>
      </c>
      <c r="C3056" s="423" t="s">
        <v>4999</v>
      </c>
      <c r="D3056" s="423"/>
      <c r="E3056" s="423"/>
      <c r="F3056" s="424" t="s">
        <v>23</v>
      </c>
      <c r="G3056" s="478">
        <v>3028.2</v>
      </c>
      <c r="H3056" s="478">
        <v>2778.7</v>
      </c>
      <c r="I3056" s="478">
        <v>2551.3</v>
      </c>
      <c r="J3056" s="478">
        <v>1977</v>
      </c>
      <c r="K3056" s="478">
        <v>1630</v>
      </c>
      <c r="L3056" s="441"/>
    </row>
    <row r="3057" s="392" customFormat="1" ht="65.1" customHeight="1" spans="1:12">
      <c r="A3057" s="421" t="s">
        <v>284</v>
      </c>
      <c r="B3057" s="422">
        <v>330201058</v>
      </c>
      <c r="C3057" s="423" t="s">
        <v>5000</v>
      </c>
      <c r="D3057" s="423" t="s">
        <v>5001</v>
      </c>
      <c r="E3057" s="423"/>
      <c r="F3057" s="424" t="s">
        <v>23</v>
      </c>
      <c r="G3057" s="478">
        <v>3571.9</v>
      </c>
      <c r="H3057" s="478">
        <v>2959.7</v>
      </c>
      <c r="I3057" s="478">
        <v>2696</v>
      </c>
      <c r="J3057" s="478">
        <v>2166</v>
      </c>
      <c r="K3057" s="478">
        <v>1900</v>
      </c>
      <c r="L3057" s="441"/>
    </row>
    <row r="3058" s="392" customFormat="1" ht="65.1" customHeight="1" spans="1:12">
      <c r="A3058" s="421" t="s">
        <v>284</v>
      </c>
      <c r="B3058" s="422">
        <v>330201059</v>
      </c>
      <c r="C3058" s="423" t="s">
        <v>5002</v>
      </c>
      <c r="D3058" s="423" t="s">
        <v>5003</v>
      </c>
      <c r="E3058" s="423" t="s">
        <v>5004</v>
      </c>
      <c r="F3058" s="424" t="s">
        <v>23</v>
      </c>
      <c r="G3058" s="478">
        <v>4254.5</v>
      </c>
      <c r="H3058" s="478">
        <v>3528.5</v>
      </c>
      <c r="I3058" s="478">
        <v>3217.1</v>
      </c>
      <c r="J3058" s="478">
        <v>2565</v>
      </c>
      <c r="K3058" s="478">
        <v>2176</v>
      </c>
      <c r="L3058" s="441"/>
    </row>
    <row r="3059" s="392" customFormat="1" ht="65.1" customHeight="1" spans="1:12">
      <c r="A3059" s="421" t="s">
        <v>284</v>
      </c>
      <c r="B3059" s="422">
        <v>330201060</v>
      </c>
      <c r="C3059" s="423" t="s">
        <v>5005</v>
      </c>
      <c r="D3059" s="423" t="s">
        <v>5006</v>
      </c>
      <c r="E3059" s="423"/>
      <c r="F3059" s="424" t="s">
        <v>23</v>
      </c>
      <c r="G3059" s="478">
        <v>3782.5</v>
      </c>
      <c r="H3059" s="478">
        <v>3119.5</v>
      </c>
      <c r="I3059" s="478">
        <v>3119.5</v>
      </c>
      <c r="J3059" s="478">
        <v>2575</v>
      </c>
      <c r="K3059" s="478">
        <v>2152</v>
      </c>
      <c r="L3059" s="441"/>
    </row>
    <row r="3060" s="392" customFormat="1" ht="65.1" customHeight="1" spans="1:12">
      <c r="A3060" s="421" t="s">
        <v>284</v>
      </c>
      <c r="B3060" s="422">
        <v>3302010601</v>
      </c>
      <c r="C3060" s="423" t="s">
        <v>5007</v>
      </c>
      <c r="D3060" s="423" t="s">
        <v>5006</v>
      </c>
      <c r="E3060" s="423"/>
      <c r="F3060" s="424" t="s">
        <v>23</v>
      </c>
      <c r="G3060" s="478">
        <v>5598.1</v>
      </c>
      <c r="H3060" s="478">
        <v>4616.9</v>
      </c>
      <c r="I3060" s="478">
        <v>4185.4</v>
      </c>
      <c r="J3060" s="478">
        <v>3500</v>
      </c>
      <c r="K3060" s="478">
        <v>2954</v>
      </c>
      <c r="L3060" s="441"/>
    </row>
    <row r="3061" s="396" customFormat="1" ht="123.75" customHeight="1" spans="1:12">
      <c r="A3061" s="428" t="s">
        <v>153</v>
      </c>
      <c r="B3061" s="422">
        <v>330201062</v>
      </c>
      <c r="C3061" s="527" t="s">
        <v>5008</v>
      </c>
      <c r="D3061" s="431" t="s">
        <v>5009</v>
      </c>
      <c r="E3061" s="427" t="s">
        <v>5010</v>
      </c>
      <c r="F3061" s="566" t="s">
        <v>23</v>
      </c>
      <c r="G3061" s="487">
        <v>850</v>
      </c>
      <c r="H3061" s="487">
        <v>723</v>
      </c>
      <c r="I3061" s="529">
        <v>614.6</v>
      </c>
      <c r="J3061" s="487">
        <v>516</v>
      </c>
      <c r="K3061" s="487">
        <v>433</v>
      </c>
      <c r="L3061" s="431"/>
    </row>
    <row r="3062" s="392" customFormat="1" ht="65.1" customHeight="1" spans="1:12">
      <c r="A3062" s="421" t="s">
        <v>229</v>
      </c>
      <c r="B3062" s="422" t="s">
        <v>5011</v>
      </c>
      <c r="C3062" s="423" t="s">
        <v>5012</v>
      </c>
      <c r="D3062" s="423"/>
      <c r="E3062" s="423"/>
      <c r="F3062" s="424" t="s">
        <v>23</v>
      </c>
      <c r="G3062" s="478">
        <v>708.9</v>
      </c>
      <c r="H3062" s="478">
        <v>665.8</v>
      </c>
      <c r="I3062" s="478">
        <v>619.9</v>
      </c>
      <c r="J3062" s="478">
        <v>525</v>
      </c>
      <c r="K3062" s="478">
        <v>428</v>
      </c>
      <c r="L3062" s="441"/>
    </row>
    <row r="3063" s="392" customFormat="1" ht="65.1" customHeight="1" spans="1:12">
      <c r="A3063" s="421" t="s">
        <v>229</v>
      </c>
      <c r="B3063" s="422" t="s">
        <v>5013</v>
      </c>
      <c r="C3063" s="423" t="s">
        <v>5014</v>
      </c>
      <c r="D3063" s="423"/>
      <c r="E3063" s="423"/>
      <c r="F3063" s="424" t="s">
        <v>23</v>
      </c>
      <c r="G3063" s="478">
        <v>305.8</v>
      </c>
      <c r="H3063" s="478">
        <v>305.8</v>
      </c>
      <c r="I3063" s="478">
        <v>305.8</v>
      </c>
      <c r="J3063" s="478">
        <v>236</v>
      </c>
      <c r="K3063" s="478">
        <v>191</v>
      </c>
      <c r="L3063" s="441"/>
    </row>
    <row r="3064" s="392" customFormat="1" ht="65.1" customHeight="1" spans="1:12">
      <c r="A3064" s="421" t="s">
        <v>229</v>
      </c>
      <c r="B3064" s="422" t="s">
        <v>5015</v>
      </c>
      <c r="C3064" s="423" t="s">
        <v>5016</v>
      </c>
      <c r="D3064" s="423"/>
      <c r="E3064" s="423"/>
      <c r="F3064" s="424" t="s">
        <v>23</v>
      </c>
      <c r="G3064" s="478">
        <v>59.8</v>
      </c>
      <c r="H3064" s="478">
        <v>59.8</v>
      </c>
      <c r="I3064" s="478">
        <v>59.8</v>
      </c>
      <c r="J3064" s="480">
        <v>51.9916666666667</v>
      </c>
      <c r="K3064" s="479">
        <v>37.1333333333333</v>
      </c>
      <c r="L3064" s="441"/>
    </row>
    <row r="3065" s="392" customFormat="1" ht="65.1" customHeight="1" spans="1:12">
      <c r="A3065" s="421" t="s">
        <v>174</v>
      </c>
      <c r="B3065" s="422">
        <v>330202</v>
      </c>
      <c r="C3065" s="423" t="s">
        <v>5017</v>
      </c>
      <c r="D3065" s="423"/>
      <c r="E3065" s="423"/>
      <c r="F3065" s="424"/>
      <c r="G3065" s="478"/>
      <c r="H3065" s="478"/>
      <c r="I3065" s="478"/>
      <c r="J3065" s="478"/>
      <c r="K3065" s="478"/>
      <c r="L3065" s="441"/>
    </row>
    <row r="3066" s="392" customFormat="1" ht="65.1" customHeight="1" spans="1:12">
      <c r="A3066" s="421" t="s">
        <v>15</v>
      </c>
      <c r="B3066" s="422">
        <v>330202001</v>
      </c>
      <c r="C3066" s="423" t="s">
        <v>5018</v>
      </c>
      <c r="D3066" s="423"/>
      <c r="E3066" s="423"/>
      <c r="F3066" s="424" t="s">
        <v>23</v>
      </c>
      <c r="G3066" s="478">
        <v>3447.1</v>
      </c>
      <c r="H3066" s="478">
        <v>2854.7</v>
      </c>
      <c r="I3066" s="478">
        <v>2597.1</v>
      </c>
      <c r="J3066" s="478">
        <v>2091</v>
      </c>
      <c r="K3066" s="478">
        <v>1720</v>
      </c>
      <c r="L3066" s="441"/>
    </row>
    <row r="3067" s="392" customFormat="1" ht="65.1" customHeight="1" spans="1:12">
      <c r="A3067" s="421" t="s">
        <v>174</v>
      </c>
      <c r="B3067" s="422">
        <v>330202002</v>
      </c>
      <c r="C3067" s="423" t="s">
        <v>5019</v>
      </c>
      <c r="D3067" s="423" t="s">
        <v>5020</v>
      </c>
      <c r="E3067" s="423"/>
      <c r="F3067" s="424" t="s">
        <v>23</v>
      </c>
      <c r="G3067" s="478">
        <v>1077.8</v>
      </c>
      <c r="H3067" s="478">
        <v>949.6</v>
      </c>
      <c r="I3067" s="478">
        <v>878.6</v>
      </c>
      <c r="J3067" s="478">
        <v>755</v>
      </c>
      <c r="K3067" s="478">
        <v>584</v>
      </c>
      <c r="L3067" s="441"/>
    </row>
    <row r="3068" s="392" customFormat="1" ht="65.1" customHeight="1" spans="1:12">
      <c r="A3068" s="421" t="s">
        <v>15</v>
      </c>
      <c r="B3068" s="422">
        <v>330202003</v>
      </c>
      <c r="C3068" s="423" t="s">
        <v>5021</v>
      </c>
      <c r="D3068" s="423"/>
      <c r="E3068" s="423"/>
      <c r="F3068" s="424" t="s">
        <v>23</v>
      </c>
      <c r="G3068" s="478">
        <v>1823.3</v>
      </c>
      <c r="H3068" s="478">
        <v>1606.3</v>
      </c>
      <c r="I3068" s="478">
        <v>1487.2</v>
      </c>
      <c r="J3068" s="478">
        <v>1250</v>
      </c>
      <c r="K3068" s="478">
        <v>1028</v>
      </c>
      <c r="L3068" s="441"/>
    </row>
    <row r="3069" s="392" customFormat="1" ht="65.1" customHeight="1" spans="1:12">
      <c r="A3069" s="421" t="s">
        <v>15</v>
      </c>
      <c r="B3069" s="422">
        <v>330202004</v>
      </c>
      <c r="C3069" s="423" t="s">
        <v>5022</v>
      </c>
      <c r="D3069" s="423"/>
      <c r="E3069" s="423"/>
      <c r="F3069" s="424" t="s">
        <v>23</v>
      </c>
      <c r="G3069" s="478">
        <v>1411.2</v>
      </c>
      <c r="H3069" s="478">
        <v>1243.7</v>
      </c>
      <c r="I3069" s="478">
        <v>1149.6</v>
      </c>
      <c r="J3069" s="478">
        <v>989</v>
      </c>
      <c r="K3069" s="478">
        <v>797</v>
      </c>
      <c r="L3069" s="441"/>
    </row>
    <row r="3070" s="392" customFormat="1" ht="65.1" customHeight="1" spans="1:12">
      <c r="A3070" s="421" t="s">
        <v>15</v>
      </c>
      <c r="B3070" s="422">
        <v>330202005</v>
      </c>
      <c r="C3070" s="423" t="s">
        <v>5023</v>
      </c>
      <c r="D3070" s="423"/>
      <c r="E3070" s="423"/>
      <c r="F3070" s="424" t="s">
        <v>23</v>
      </c>
      <c r="G3070" s="478">
        <v>3328.6</v>
      </c>
      <c r="H3070" s="478">
        <v>2745.2</v>
      </c>
      <c r="I3070" s="478">
        <v>2488.6</v>
      </c>
      <c r="J3070" s="478">
        <v>2120</v>
      </c>
      <c r="K3070" s="478">
        <v>1756</v>
      </c>
      <c r="L3070" s="441"/>
    </row>
    <row r="3071" s="392" customFormat="1" ht="65.1" customHeight="1" spans="1:12">
      <c r="A3071" s="421" t="s">
        <v>15</v>
      </c>
      <c r="B3071" s="422">
        <v>330202006</v>
      </c>
      <c r="C3071" s="423" t="s">
        <v>5024</v>
      </c>
      <c r="D3071" s="423"/>
      <c r="E3071" s="423"/>
      <c r="F3071" s="424" t="s">
        <v>23</v>
      </c>
      <c r="G3071" s="478">
        <v>3987.2</v>
      </c>
      <c r="H3071" s="478">
        <v>3287.9</v>
      </c>
      <c r="I3071" s="478">
        <v>3287.9</v>
      </c>
      <c r="J3071" s="478">
        <v>2765</v>
      </c>
      <c r="K3071" s="478">
        <v>2152</v>
      </c>
      <c r="L3071" s="441"/>
    </row>
    <row r="3072" s="392" customFormat="1" ht="65.1" customHeight="1" spans="1:12">
      <c r="A3072" s="421" t="s">
        <v>1998</v>
      </c>
      <c r="B3072" s="422">
        <v>330202007</v>
      </c>
      <c r="C3072" s="423" t="s">
        <v>5025</v>
      </c>
      <c r="D3072" s="423" t="s">
        <v>5026</v>
      </c>
      <c r="E3072" s="423" t="s">
        <v>5027</v>
      </c>
      <c r="F3072" s="424" t="s">
        <v>23</v>
      </c>
      <c r="G3072" s="478">
        <v>3666.8</v>
      </c>
      <c r="H3072" s="478">
        <v>3023.9</v>
      </c>
      <c r="I3072" s="478">
        <v>3023.9</v>
      </c>
      <c r="J3072" s="478">
        <v>2513</v>
      </c>
      <c r="K3072" s="478">
        <v>1975</v>
      </c>
      <c r="L3072" s="441"/>
    </row>
    <row r="3073" s="392" customFormat="1" ht="65.1" customHeight="1" spans="1:12">
      <c r="A3073" s="421" t="s">
        <v>15</v>
      </c>
      <c r="B3073" s="422">
        <v>330202008</v>
      </c>
      <c r="C3073" s="423" t="s">
        <v>5028</v>
      </c>
      <c r="D3073" s="423" t="s">
        <v>5029</v>
      </c>
      <c r="E3073" s="423"/>
      <c r="F3073" s="424" t="s">
        <v>23</v>
      </c>
      <c r="G3073" s="478">
        <v>2990.4</v>
      </c>
      <c r="H3073" s="478">
        <v>2466.5</v>
      </c>
      <c r="I3073" s="478">
        <v>2466.5</v>
      </c>
      <c r="J3073" s="478">
        <v>2075</v>
      </c>
      <c r="K3073" s="478">
        <v>1703</v>
      </c>
      <c r="L3073" s="441"/>
    </row>
    <row r="3074" s="392" customFormat="1" ht="65.1" customHeight="1" spans="1:12">
      <c r="A3074" s="421" t="s">
        <v>15</v>
      </c>
      <c r="B3074" s="422">
        <v>330202009</v>
      </c>
      <c r="C3074" s="423" t="s">
        <v>5030</v>
      </c>
      <c r="D3074" s="423" t="s">
        <v>5031</v>
      </c>
      <c r="E3074" s="423"/>
      <c r="F3074" s="424" t="s">
        <v>23</v>
      </c>
      <c r="G3074" s="478">
        <v>2990.4</v>
      </c>
      <c r="H3074" s="478">
        <v>2466.5</v>
      </c>
      <c r="I3074" s="478">
        <v>2234.6</v>
      </c>
      <c r="J3074" s="478">
        <v>1906</v>
      </c>
      <c r="K3074" s="478">
        <v>1579</v>
      </c>
      <c r="L3074" s="441"/>
    </row>
    <row r="3075" s="392" customFormat="1" ht="65.1" customHeight="1" spans="1:12">
      <c r="A3075" s="421" t="s">
        <v>15</v>
      </c>
      <c r="B3075" s="422">
        <v>330202010</v>
      </c>
      <c r="C3075" s="423" t="s">
        <v>5032</v>
      </c>
      <c r="D3075" s="423"/>
      <c r="E3075" s="423" t="s">
        <v>5033</v>
      </c>
      <c r="F3075" s="424" t="s">
        <v>23</v>
      </c>
      <c r="G3075" s="478">
        <v>2788.6</v>
      </c>
      <c r="H3075" s="478">
        <v>2301.3</v>
      </c>
      <c r="I3075" s="478">
        <v>2301.3</v>
      </c>
      <c r="J3075" s="478">
        <v>1922</v>
      </c>
      <c r="K3075" s="478">
        <v>1497</v>
      </c>
      <c r="L3075" s="441"/>
    </row>
    <row r="3076" s="392" customFormat="1" ht="65.1" customHeight="1" spans="1:12">
      <c r="A3076" s="421" t="s">
        <v>15</v>
      </c>
      <c r="B3076" s="422">
        <v>330202011</v>
      </c>
      <c r="C3076" s="423" t="s">
        <v>5034</v>
      </c>
      <c r="D3076" s="423" t="s">
        <v>5035</v>
      </c>
      <c r="E3076" s="423"/>
      <c r="F3076" s="424" t="s">
        <v>23</v>
      </c>
      <c r="G3076" s="478">
        <v>2632.3</v>
      </c>
      <c r="H3076" s="478">
        <v>2179.7</v>
      </c>
      <c r="I3076" s="478">
        <v>1987.1</v>
      </c>
      <c r="J3076" s="478">
        <v>1550</v>
      </c>
      <c r="K3076" s="478">
        <v>1280</v>
      </c>
      <c r="L3076" s="441"/>
    </row>
    <row r="3077" s="392" customFormat="1" ht="65.1" customHeight="1" spans="1:12">
      <c r="A3077" s="421" t="s">
        <v>15</v>
      </c>
      <c r="B3077" s="422">
        <v>330202012</v>
      </c>
      <c r="C3077" s="423" t="s">
        <v>5036</v>
      </c>
      <c r="D3077" s="423"/>
      <c r="E3077" s="423"/>
      <c r="F3077" s="424" t="s">
        <v>23</v>
      </c>
      <c r="G3077" s="478">
        <v>2517.7</v>
      </c>
      <c r="H3077" s="478">
        <v>2088</v>
      </c>
      <c r="I3077" s="478">
        <v>1905.4</v>
      </c>
      <c r="J3077" s="478">
        <v>1557</v>
      </c>
      <c r="K3077" s="478">
        <v>1285</v>
      </c>
      <c r="L3077" s="441"/>
    </row>
    <row r="3078" s="392" customFormat="1" ht="65.1" customHeight="1" spans="1:12">
      <c r="A3078" s="421" t="s">
        <v>15</v>
      </c>
      <c r="B3078" s="422">
        <v>330202013</v>
      </c>
      <c r="C3078" s="423" t="s">
        <v>5037</v>
      </c>
      <c r="D3078" s="423"/>
      <c r="E3078" s="423"/>
      <c r="F3078" s="424" t="s">
        <v>23</v>
      </c>
      <c r="G3078" s="478">
        <v>3328.6</v>
      </c>
      <c r="H3078" s="478">
        <v>2745.2</v>
      </c>
      <c r="I3078" s="478">
        <v>2745.2</v>
      </c>
      <c r="J3078" s="478">
        <v>2307</v>
      </c>
      <c r="K3078" s="478">
        <v>1795</v>
      </c>
      <c r="L3078" s="441"/>
    </row>
    <row r="3079" s="392" customFormat="1" ht="65.1" customHeight="1" spans="1:12">
      <c r="A3079" s="421" t="s">
        <v>15</v>
      </c>
      <c r="B3079" s="422">
        <v>330202014</v>
      </c>
      <c r="C3079" s="423" t="s">
        <v>5038</v>
      </c>
      <c r="D3079" s="423"/>
      <c r="E3079" s="423"/>
      <c r="F3079" s="424" t="s">
        <v>23</v>
      </c>
      <c r="G3079" s="478">
        <v>2723.4</v>
      </c>
      <c r="H3079" s="478">
        <v>2246</v>
      </c>
      <c r="I3079" s="478">
        <v>2036.2</v>
      </c>
      <c r="J3079" s="478">
        <v>1734</v>
      </c>
      <c r="K3079" s="478">
        <v>1437</v>
      </c>
      <c r="L3079" s="441"/>
    </row>
    <row r="3080" s="392" customFormat="1" ht="65.1" customHeight="1" spans="1:12">
      <c r="A3080" s="421" t="s">
        <v>15</v>
      </c>
      <c r="B3080" s="422">
        <v>330202015</v>
      </c>
      <c r="C3080" s="423" t="s">
        <v>5039</v>
      </c>
      <c r="D3080" s="423"/>
      <c r="E3080" s="423"/>
      <c r="F3080" s="424" t="s">
        <v>23</v>
      </c>
      <c r="G3080" s="478">
        <v>2723.4</v>
      </c>
      <c r="H3080" s="478">
        <v>2246</v>
      </c>
      <c r="I3080" s="478">
        <v>2036.2</v>
      </c>
      <c r="J3080" s="478">
        <v>1734</v>
      </c>
      <c r="K3080" s="478">
        <v>1437</v>
      </c>
      <c r="L3080" s="441"/>
    </row>
    <row r="3081" s="392" customFormat="1" ht="65.1" customHeight="1" spans="1:12">
      <c r="A3081" s="421" t="s">
        <v>15</v>
      </c>
      <c r="B3081" s="422">
        <v>330202016</v>
      </c>
      <c r="C3081" s="423" t="s">
        <v>5040</v>
      </c>
      <c r="D3081" s="423"/>
      <c r="E3081" s="423"/>
      <c r="F3081" s="424" t="s">
        <v>23</v>
      </c>
      <c r="G3081" s="478">
        <v>2959.9</v>
      </c>
      <c r="H3081" s="478">
        <v>2447.2</v>
      </c>
      <c r="I3081" s="478">
        <v>2224.1</v>
      </c>
      <c r="J3081" s="478">
        <v>1853</v>
      </c>
      <c r="K3081" s="478">
        <v>1541</v>
      </c>
      <c r="L3081" s="441"/>
    </row>
    <row r="3082" s="392" customFormat="1" ht="65.1" customHeight="1" spans="1:12">
      <c r="A3082" s="421" t="s">
        <v>15</v>
      </c>
      <c r="B3082" s="422">
        <v>330202017</v>
      </c>
      <c r="C3082" s="423" t="s">
        <v>5041</v>
      </c>
      <c r="D3082" s="423" t="s">
        <v>5042</v>
      </c>
      <c r="E3082" s="423"/>
      <c r="F3082" s="424" t="s">
        <v>23</v>
      </c>
      <c r="G3082" s="478">
        <v>3452.4</v>
      </c>
      <c r="H3082" s="478">
        <v>2850.1</v>
      </c>
      <c r="I3082" s="478">
        <v>2586.6</v>
      </c>
      <c r="J3082" s="478">
        <v>2182</v>
      </c>
      <c r="K3082" s="478">
        <v>1810</v>
      </c>
      <c r="L3082" s="441"/>
    </row>
    <row r="3083" s="392" customFormat="1" ht="65.1" customHeight="1" spans="1:12">
      <c r="A3083" s="421" t="s">
        <v>15</v>
      </c>
      <c r="B3083" s="422">
        <v>330202018</v>
      </c>
      <c r="C3083" s="423" t="s">
        <v>5043</v>
      </c>
      <c r="D3083" s="423"/>
      <c r="E3083" s="423"/>
      <c r="F3083" s="424" t="s">
        <v>23</v>
      </c>
      <c r="G3083" s="478">
        <v>3987.2</v>
      </c>
      <c r="H3083" s="478">
        <v>3287.9</v>
      </c>
      <c r="I3083" s="478">
        <v>2978.5</v>
      </c>
      <c r="J3083" s="478">
        <v>2540</v>
      </c>
      <c r="K3083" s="478">
        <v>2172</v>
      </c>
      <c r="L3083" s="441"/>
    </row>
    <row r="3084" s="392" customFormat="1" ht="65.1" customHeight="1" spans="1:12">
      <c r="A3084" s="421" t="s">
        <v>15</v>
      </c>
      <c r="B3084" s="422">
        <v>330203</v>
      </c>
      <c r="C3084" s="423" t="s">
        <v>5044</v>
      </c>
      <c r="D3084" s="423"/>
      <c r="E3084" s="423"/>
      <c r="F3084" s="424"/>
      <c r="G3084" s="425"/>
      <c r="H3084" s="425"/>
      <c r="I3084" s="425"/>
      <c r="J3084" s="425"/>
      <c r="K3084" s="425"/>
      <c r="L3084" s="441"/>
    </row>
    <row r="3085" s="392" customFormat="1" ht="65.1" customHeight="1" spans="1:12">
      <c r="A3085" s="421" t="s">
        <v>15</v>
      </c>
      <c r="B3085" s="422">
        <v>330203001</v>
      </c>
      <c r="C3085" s="423" t="s">
        <v>5045</v>
      </c>
      <c r="D3085" s="423" t="s">
        <v>5046</v>
      </c>
      <c r="E3085" s="423" t="s">
        <v>5047</v>
      </c>
      <c r="F3085" s="424" t="s">
        <v>23</v>
      </c>
      <c r="G3085" s="478">
        <v>4867</v>
      </c>
      <c r="H3085" s="478">
        <v>4015.1</v>
      </c>
      <c r="I3085" s="478">
        <v>4015.1</v>
      </c>
      <c r="J3085" s="478">
        <v>3369</v>
      </c>
      <c r="K3085" s="478">
        <v>2622</v>
      </c>
      <c r="L3085" s="441"/>
    </row>
    <row r="3086" s="392" customFormat="1" ht="65.1" customHeight="1" spans="1:12">
      <c r="A3086" s="421" t="s">
        <v>1998</v>
      </c>
      <c r="B3086" s="422">
        <v>330203002</v>
      </c>
      <c r="C3086" s="423" t="s">
        <v>5048</v>
      </c>
      <c r="D3086" s="423" t="s">
        <v>5049</v>
      </c>
      <c r="E3086" s="423" t="s">
        <v>5047</v>
      </c>
      <c r="F3086" s="424" t="s">
        <v>23</v>
      </c>
      <c r="G3086" s="478">
        <v>4841.6</v>
      </c>
      <c r="H3086" s="478">
        <v>3993</v>
      </c>
      <c r="I3086" s="478">
        <v>3993</v>
      </c>
      <c r="J3086" s="478">
        <v>3322</v>
      </c>
      <c r="K3086" s="478">
        <v>2754</v>
      </c>
      <c r="L3086" s="441"/>
    </row>
    <row r="3087" s="392" customFormat="1" ht="65.1" customHeight="1" spans="1:12">
      <c r="A3087" s="421" t="s">
        <v>15</v>
      </c>
      <c r="B3087" s="422">
        <v>330203003</v>
      </c>
      <c r="C3087" s="423" t="s">
        <v>5050</v>
      </c>
      <c r="D3087" s="423" t="s">
        <v>5051</v>
      </c>
      <c r="E3087" s="423" t="s">
        <v>4972</v>
      </c>
      <c r="F3087" s="424" t="s">
        <v>23</v>
      </c>
      <c r="G3087" s="478">
        <v>4479.2</v>
      </c>
      <c r="H3087" s="478">
        <v>3711.7</v>
      </c>
      <c r="I3087" s="478">
        <v>3384</v>
      </c>
      <c r="J3087" s="478">
        <v>2789</v>
      </c>
      <c r="K3087" s="478">
        <v>2380</v>
      </c>
      <c r="L3087" s="441"/>
    </row>
    <row r="3088" s="392" customFormat="1" ht="65.1" customHeight="1" spans="1:12">
      <c r="A3088" s="421" t="s">
        <v>15</v>
      </c>
      <c r="B3088" s="422">
        <v>330203004</v>
      </c>
      <c r="C3088" s="423" t="s">
        <v>5052</v>
      </c>
      <c r="D3088" s="423" t="s">
        <v>5053</v>
      </c>
      <c r="E3088" s="423" t="s">
        <v>5054</v>
      </c>
      <c r="F3088" s="424" t="s">
        <v>23</v>
      </c>
      <c r="G3088" s="478">
        <v>5123.3</v>
      </c>
      <c r="H3088" s="478">
        <v>4254.1</v>
      </c>
      <c r="I3088" s="478">
        <v>3880.9</v>
      </c>
      <c r="J3088" s="478">
        <v>3111</v>
      </c>
      <c r="K3088" s="478">
        <v>2604</v>
      </c>
      <c r="L3088" s="441"/>
    </row>
    <row r="3089" s="392" customFormat="1" ht="65.1" customHeight="1" spans="1:12">
      <c r="A3089" s="421" t="s">
        <v>15</v>
      </c>
      <c r="B3089" s="422">
        <v>330203005</v>
      </c>
      <c r="C3089" s="423" t="s">
        <v>5055</v>
      </c>
      <c r="D3089" s="423" t="s">
        <v>5056</v>
      </c>
      <c r="E3089" s="423"/>
      <c r="F3089" s="424" t="s">
        <v>23</v>
      </c>
      <c r="G3089" s="478">
        <v>4708.1</v>
      </c>
      <c r="H3089" s="478">
        <v>3907.3</v>
      </c>
      <c r="I3089" s="478">
        <v>3566</v>
      </c>
      <c r="J3089" s="478">
        <v>2871</v>
      </c>
      <c r="K3089" s="478">
        <v>2485</v>
      </c>
      <c r="L3089" s="441"/>
    </row>
    <row r="3090" s="392" customFormat="1" ht="65.1" customHeight="1" spans="1:12">
      <c r="A3090" s="421" t="s">
        <v>15</v>
      </c>
      <c r="B3090" s="422">
        <v>330203006</v>
      </c>
      <c r="C3090" s="423" t="s">
        <v>5057</v>
      </c>
      <c r="D3090" s="423" t="s">
        <v>5058</v>
      </c>
      <c r="E3090" s="423"/>
      <c r="F3090" s="424" t="s">
        <v>23</v>
      </c>
      <c r="G3090" s="478">
        <v>3987.2</v>
      </c>
      <c r="H3090" s="478">
        <v>3287.9</v>
      </c>
      <c r="I3090" s="478">
        <v>2978.5</v>
      </c>
      <c r="J3090" s="478">
        <v>2540</v>
      </c>
      <c r="K3090" s="478">
        <v>2172</v>
      </c>
      <c r="L3090" s="441"/>
    </row>
    <row r="3091" s="392" customFormat="1" ht="65.1" customHeight="1" spans="1:12">
      <c r="A3091" s="421" t="s">
        <v>15</v>
      </c>
      <c r="B3091" s="422">
        <v>330203007</v>
      </c>
      <c r="C3091" s="423" t="s">
        <v>5059</v>
      </c>
      <c r="D3091" s="423" t="s">
        <v>5060</v>
      </c>
      <c r="E3091" s="423"/>
      <c r="F3091" s="424" t="s">
        <v>23</v>
      </c>
      <c r="G3091" s="478">
        <v>3706.7</v>
      </c>
      <c r="H3091" s="478">
        <v>3070.4</v>
      </c>
      <c r="I3091" s="478">
        <v>2793.8</v>
      </c>
      <c r="J3091" s="478">
        <v>2315</v>
      </c>
      <c r="K3091" s="478">
        <v>1911</v>
      </c>
      <c r="L3091" s="441"/>
    </row>
    <row r="3092" s="392" customFormat="1" ht="65.1" customHeight="1" spans="1:12">
      <c r="A3092" s="421" t="s">
        <v>15</v>
      </c>
      <c r="B3092" s="422">
        <v>3302030070</v>
      </c>
      <c r="C3092" s="423" t="s">
        <v>5061</v>
      </c>
      <c r="D3092" s="423" t="s">
        <v>5060</v>
      </c>
      <c r="E3092" s="423"/>
      <c r="F3092" s="424" t="s">
        <v>23</v>
      </c>
      <c r="G3092" s="478">
        <v>4788.2</v>
      </c>
      <c r="H3092" s="478">
        <v>3948.7</v>
      </c>
      <c r="I3092" s="478">
        <v>3948.7</v>
      </c>
      <c r="J3092" s="478">
        <v>3320</v>
      </c>
      <c r="K3092" s="478">
        <v>2584</v>
      </c>
      <c r="L3092" s="441"/>
    </row>
    <row r="3093" s="392" customFormat="1" ht="65.1" customHeight="1" spans="1:12">
      <c r="A3093" s="421" t="s">
        <v>15</v>
      </c>
      <c r="B3093" s="422">
        <v>330203008</v>
      </c>
      <c r="C3093" s="423" t="s">
        <v>5062</v>
      </c>
      <c r="D3093" s="423"/>
      <c r="E3093" s="423"/>
      <c r="F3093" s="424" t="s">
        <v>23</v>
      </c>
      <c r="G3093" s="478">
        <v>3935.1</v>
      </c>
      <c r="H3093" s="478">
        <v>3253.3</v>
      </c>
      <c r="I3093" s="478">
        <v>2956.5</v>
      </c>
      <c r="J3093" s="478">
        <v>2466</v>
      </c>
      <c r="K3093" s="478">
        <v>2118</v>
      </c>
      <c r="L3093" s="441"/>
    </row>
    <row r="3094" s="392" customFormat="1" ht="65.1" customHeight="1" spans="1:12">
      <c r="A3094" s="421" t="s">
        <v>15</v>
      </c>
      <c r="B3094" s="422">
        <v>3302030080</v>
      </c>
      <c r="C3094" s="423" t="s">
        <v>5063</v>
      </c>
      <c r="D3094" s="423"/>
      <c r="E3094" s="423"/>
      <c r="F3094" s="424" t="s">
        <v>23</v>
      </c>
      <c r="G3094" s="478">
        <v>4788.2</v>
      </c>
      <c r="H3094" s="478">
        <v>3948.7</v>
      </c>
      <c r="I3094" s="478">
        <v>3577.4</v>
      </c>
      <c r="J3094" s="478">
        <v>3050</v>
      </c>
      <c r="K3094" s="478">
        <v>2529</v>
      </c>
      <c r="L3094" s="441"/>
    </row>
    <row r="3095" s="392" customFormat="1" ht="65.1" customHeight="1" spans="1:12">
      <c r="A3095" s="421" t="s">
        <v>284</v>
      </c>
      <c r="B3095" s="422">
        <v>330203009</v>
      </c>
      <c r="C3095" s="423" t="s">
        <v>5064</v>
      </c>
      <c r="D3095" s="423"/>
      <c r="E3095" s="423"/>
      <c r="F3095" s="424" t="s">
        <v>23</v>
      </c>
      <c r="G3095" s="478">
        <v>3187.8</v>
      </c>
      <c r="H3095" s="478">
        <v>2922.5</v>
      </c>
      <c r="I3095" s="478">
        <v>2678.7</v>
      </c>
      <c r="J3095" s="478">
        <v>2071</v>
      </c>
      <c r="K3095" s="478">
        <v>1721</v>
      </c>
      <c r="L3095" s="441"/>
    </row>
    <row r="3096" s="392" customFormat="1" ht="65.1" customHeight="1" spans="1:12">
      <c r="A3096" s="421" t="s">
        <v>15</v>
      </c>
      <c r="B3096" s="422">
        <v>330203010</v>
      </c>
      <c r="C3096" s="423" t="s">
        <v>5065</v>
      </c>
      <c r="D3096" s="423" t="s">
        <v>5066</v>
      </c>
      <c r="E3096" s="423"/>
      <c r="F3096" s="424" t="s">
        <v>499</v>
      </c>
      <c r="G3096" s="478">
        <v>3026</v>
      </c>
      <c r="H3096" s="478">
        <v>2495.6</v>
      </c>
      <c r="I3096" s="478">
        <v>2262.4</v>
      </c>
      <c r="J3096" s="478">
        <v>1927</v>
      </c>
      <c r="K3096" s="478">
        <v>1597</v>
      </c>
      <c r="L3096" s="441"/>
    </row>
    <row r="3097" s="392" customFormat="1" ht="65.1" customHeight="1" spans="1:12">
      <c r="A3097" s="421" t="s">
        <v>15</v>
      </c>
      <c r="B3097" s="422">
        <v>330203011</v>
      </c>
      <c r="C3097" s="423" t="s">
        <v>5067</v>
      </c>
      <c r="D3097" s="423" t="s">
        <v>5068</v>
      </c>
      <c r="E3097" s="423"/>
      <c r="F3097" s="424" t="s">
        <v>23</v>
      </c>
      <c r="G3097" s="478">
        <v>3784.5</v>
      </c>
      <c r="H3097" s="478">
        <v>3137.3</v>
      </c>
      <c r="I3097" s="478">
        <v>2860.3</v>
      </c>
      <c r="J3097" s="478">
        <v>2327</v>
      </c>
      <c r="K3097" s="478">
        <v>1939</v>
      </c>
      <c r="L3097" s="441" t="s">
        <v>5069</v>
      </c>
    </row>
    <row r="3098" s="392" customFormat="1" ht="65.1" customHeight="1" spans="1:12">
      <c r="A3098" s="421" t="s">
        <v>284</v>
      </c>
      <c r="B3098" s="422">
        <v>330203012</v>
      </c>
      <c r="C3098" s="423" t="s">
        <v>5070</v>
      </c>
      <c r="D3098" s="423"/>
      <c r="E3098" s="423" t="s">
        <v>5071</v>
      </c>
      <c r="F3098" s="424" t="s">
        <v>23</v>
      </c>
      <c r="G3098" s="478">
        <v>4446.6</v>
      </c>
      <c r="H3098" s="478">
        <v>3684.2</v>
      </c>
      <c r="I3098" s="478">
        <v>3355.6</v>
      </c>
      <c r="J3098" s="478">
        <v>2671</v>
      </c>
      <c r="K3098" s="478">
        <v>2287</v>
      </c>
      <c r="L3098" s="441"/>
    </row>
    <row r="3099" s="392" customFormat="1" ht="65.1" customHeight="1" spans="1:12">
      <c r="A3099" s="421" t="s">
        <v>15</v>
      </c>
      <c r="B3099" s="422">
        <v>330203013</v>
      </c>
      <c r="C3099" s="423" t="s">
        <v>5072</v>
      </c>
      <c r="D3099" s="423" t="s">
        <v>5073</v>
      </c>
      <c r="E3099" s="423"/>
      <c r="F3099" s="424" t="s">
        <v>23</v>
      </c>
      <c r="G3099" s="478">
        <v>3159.2</v>
      </c>
      <c r="H3099" s="478">
        <v>2610.8</v>
      </c>
      <c r="I3099" s="478">
        <v>2372.5</v>
      </c>
      <c r="J3099" s="478">
        <v>1984</v>
      </c>
      <c r="K3099" s="478">
        <v>1701</v>
      </c>
      <c r="L3099" s="441"/>
    </row>
    <row r="3100" s="392" customFormat="1" ht="65.1" customHeight="1" spans="1:12">
      <c r="A3100" s="421" t="s">
        <v>15</v>
      </c>
      <c r="B3100" s="422">
        <v>330203014</v>
      </c>
      <c r="C3100" s="423" t="s">
        <v>5074</v>
      </c>
      <c r="D3100" s="423" t="s">
        <v>5075</v>
      </c>
      <c r="E3100" s="423" t="s">
        <v>5076</v>
      </c>
      <c r="F3100" s="424" t="s">
        <v>23</v>
      </c>
      <c r="G3100" s="478">
        <v>1511.7</v>
      </c>
      <c r="H3100" s="478">
        <v>1421.1</v>
      </c>
      <c r="I3100" s="478">
        <v>1326.4</v>
      </c>
      <c r="J3100" s="478">
        <v>1123</v>
      </c>
      <c r="K3100" s="478">
        <v>901</v>
      </c>
      <c r="L3100" s="441"/>
    </row>
    <row r="3101" s="392" customFormat="1" ht="65.1" customHeight="1" spans="1:12">
      <c r="A3101" s="421" t="s">
        <v>284</v>
      </c>
      <c r="B3101" s="422">
        <v>330203015</v>
      </c>
      <c r="C3101" s="423" t="s">
        <v>5077</v>
      </c>
      <c r="D3101" s="423"/>
      <c r="E3101" s="423" t="s">
        <v>5071</v>
      </c>
      <c r="F3101" s="424" t="s">
        <v>23</v>
      </c>
      <c r="G3101" s="478">
        <v>4565.9</v>
      </c>
      <c r="H3101" s="478">
        <v>3781.3</v>
      </c>
      <c r="I3101" s="478">
        <v>3442.8</v>
      </c>
      <c r="J3101" s="478">
        <v>2804</v>
      </c>
      <c r="K3101" s="478">
        <v>2353</v>
      </c>
      <c r="L3101" s="441"/>
    </row>
    <row r="3102" s="392" customFormat="1" ht="65.1" customHeight="1" spans="1:12">
      <c r="A3102" s="421" t="s">
        <v>15</v>
      </c>
      <c r="B3102" s="422">
        <v>330204</v>
      </c>
      <c r="C3102" s="423" t="s">
        <v>5078</v>
      </c>
      <c r="D3102" s="423"/>
      <c r="E3102" s="423"/>
      <c r="F3102" s="424"/>
      <c r="G3102" s="478"/>
      <c r="H3102" s="478"/>
      <c r="I3102" s="478"/>
      <c r="J3102" s="478"/>
      <c r="K3102" s="478"/>
      <c r="L3102" s="441"/>
    </row>
    <row r="3103" s="392" customFormat="1" ht="65.1" customHeight="1" spans="1:12">
      <c r="A3103" s="421" t="s">
        <v>15</v>
      </c>
      <c r="B3103" s="422">
        <v>330204001</v>
      </c>
      <c r="C3103" s="423" t="s">
        <v>5079</v>
      </c>
      <c r="D3103" s="423"/>
      <c r="E3103" s="423"/>
      <c r="F3103" s="424" t="s">
        <v>23</v>
      </c>
      <c r="G3103" s="478">
        <v>2917.1</v>
      </c>
      <c r="H3103" s="478">
        <v>2411.9</v>
      </c>
      <c r="I3103" s="478">
        <v>2194.4</v>
      </c>
      <c r="J3103" s="478">
        <v>1748</v>
      </c>
      <c r="K3103" s="478">
        <v>1437</v>
      </c>
      <c r="L3103" s="441"/>
    </row>
    <row r="3104" s="392" customFormat="1" ht="65.1" customHeight="1" spans="1:12">
      <c r="A3104" s="421" t="s">
        <v>15</v>
      </c>
      <c r="B3104" s="422">
        <v>330204002</v>
      </c>
      <c r="C3104" s="423" t="s">
        <v>5080</v>
      </c>
      <c r="D3104" s="423"/>
      <c r="E3104" s="423" t="s">
        <v>4936</v>
      </c>
      <c r="F3104" s="424" t="s">
        <v>23</v>
      </c>
      <c r="G3104" s="478">
        <v>2826.7</v>
      </c>
      <c r="H3104" s="478">
        <v>2156.5</v>
      </c>
      <c r="I3104" s="478">
        <v>1940.9</v>
      </c>
      <c r="J3104" s="478">
        <v>1525</v>
      </c>
      <c r="K3104" s="478">
        <v>1368</v>
      </c>
      <c r="L3104" s="441"/>
    </row>
    <row r="3105" s="392" customFormat="1" ht="65.1" customHeight="1" spans="1:12">
      <c r="A3105" s="421" t="s">
        <v>15</v>
      </c>
      <c r="B3105" s="422">
        <v>330204003</v>
      </c>
      <c r="C3105" s="423" t="s">
        <v>5081</v>
      </c>
      <c r="D3105" s="423"/>
      <c r="E3105" s="423"/>
      <c r="F3105" s="424" t="s">
        <v>23</v>
      </c>
      <c r="G3105" s="478">
        <v>2784.1</v>
      </c>
      <c r="H3105" s="478">
        <v>2298.8</v>
      </c>
      <c r="I3105" s="478">
        <v>2088.7</v>
      </c>
      <c r="J3105" s="478">
        <v>1757</v>
      </c>
      <c r="K3105" s="478">
        <v>1457</v>
      </c>
      <c r="L3105" s="441"/>
    </row>
    <row r="3106" s="392" customFormat="1" ht="65.1" customHeight="1" spans="1:12">
      <c r="A3106" s="421" t="s">
        <v>284</v>
      </c>
      <c r="B3106" s="422">
        <v>330204004</v>
      </c>
      <c r="C3106" s="423" t="s">
        <v>5082</v>
      </c>
      <c r="D3106" s="423"/>
      <c r="E3106" s="423"/>
      <c r="F3106" s="424" t="s">
        <v>23</v>
      </c>
      <c r="G3106" s="478">
        <v>2924.6</v>
      </c>
      <c r="H3106" s="478">
        <v>2420.7</v>
      </c>
      <c r="I3106" s="478">
        <v>2202.8</v>
      </c>
      <c r="J3106" s="478">
        <v>1803</v>
      </c>
      <c r="K3106" s="478">
        <v>1512</v>
      </c>
      <c r="L3106" s="441"/>
    </row>
    <row r="3107" s="392" customFormat="1" ht="65.1" customHeight="1" spans="1:12">
      <c r="A3107" s="421" t="s">
        <v>393</v>
      </c>
      <c r="B3107" s="422">
        <v>330204005</v>
      </c>
      <c r="C3107" s="423" t="s">
        <v>5083</v>
      </c>
      <c r="D3107" s="423" t="s">
        <v>5084</v>
      </c>
      <c r="E3107" s="423"/>
      <c r="F3107" s="424" t="s">
        <v>23</v>
      </c>
      <c r="G3107" s="478">
        <v>2969.9</v>
      </c>
      <c r="H3107" s="478">
        <v>2459.4</v>
      </c>
      <c r="I3107" s="478">
        <v>2238.9</v>
      </c>
      <c r="J3107" s="478">
        <v>1808</v>
      </c>
      <c r="K3107" s="478">
        <v>1531</v>
      </c>
      <c r="L3107" s="441"/>
    </row>
    <row r="3108" s="392" customFormat="1" ht="65.1" customHeight="1" spans="1:12">
      <c r="A3108" s="421" t="s">
        <v>15</v>
      </c>
      <c r="B3108" s="422">
        <v>330204006</v>
      </c>
      <c r="C3108" s="423" t="s">
        <v>5085</v>
      </c>
      <c r="D3108" s="423" t="s">
        <v>5086</v>
      </c>
      <c r="E3108" s="423"/>
      <c r="F3108" s="424" t="s">
        <v>23</v>
      </c>
      <c r="G3108" s="478">
        <v>2590.1</v>
      </c>
      <c r="H3108" s="478">
        <v>2146.3</v>
      </c>
      <c r="I3108" s="478">
        <v>1953.1</v>
      </c>
      <c r="J3108" s="478">
        <v>1593</v>
      </c>
      <c r="K3108" s="478">
        <v>1331</v>
      </c>
      <c r="L3108" s="441"/>
    </row>
    <row r="3109" s="392" customFormat="1" ht="65.1" customHeight="1" spans="1:12">
      <c r="A3109" s="421" t="s">
        <v>15</v>
      </c>
      <c r="B3109" s="422">
        <v>330204007</v>
      </c>
      <c r="C3109" s="423" t="s">
        <v>5087</v>
      </c>
      <c r="D3109" s="423" t="s">
        <v>5088</v>
      </c>
      <c r="E3109" s="423"/>
      <c r="F3109" s="424" t="s">
        <v>23</v>
      </c>
      <c r="G3109" s="478">
        <v>3659.3</v>
      </c>
      <c r="H3109" s="478">
        <v>3337.3</v>
      </c>
      <c r="I3109" s="478">
        <v>3055.3</v>
      </c>
      <c r="J3109" s="478">
        <v>2430</v>
      </c>
      <c r="K3109" s="478">
        <v>1983</v>
      </c>
      <c r="L3109" s="441"/>
    </row>
    <row r="3110" s="392" customFormat="1" ht="65.1" customHeight="1" spans="1:12">
      <c r="A3110" s="421" t="s">
        <v>15</v>
      </c>
      <c r="B3110" s="422">
        <v>330204008</v>
      </c>
      <c r="C3110" s="423" t="s">
        <v>5089</v>
      </c>
      <c r="D3110" s="423" t="s">
        <v>5090</v>
      </c>
      <c r="E3110" s="423"/>
      <c r="F3110" s="424" t="s">
        <v>23</v>
      </c>
      <c r="G3110" s="478">
        <v>3098.4</v>
      </c>
      <c r="H3110" s="478">
        <v>2739.1</v>
      </c>
      <c r="I3110" s="478">
        <v>2547.2</v>
      </c>
      <c r="J3110" s="478">
        <v>2094</v>
      </c>
      <c r="K3110" s="478">
        <v>1698</v>
      </c>
      <c r="L3110" s="441"/>
    </row>
    <row r="3111" s="392" customFormat="1" ht="65.1" customHeight="1" spans="1:12">
      <c r="A3111" s="421" t="s">
        <v>15</v>
      </c>
      <c r="B3111" s="422">
        <v>330204009</v>
      </c>
      <c r="C3111" s="423" t="s">
        <v>5091</v>
      </c>
      <c r="D3111" s="423" t="s">
        <v>5092</v>
      </c>
      <c r="E3111" s="423"/>
      <c r="F3111" s="424" t="s">
        <v>23</v>
      </c>
      <c r="G3111" s="478">
        <v>3005.7</v>
      </c>
      <c r="H3111" s="478">
        <v>2487.2</v>
      </c>
      <c r="I3111" s="478">
        <v>2264.8</v>
      </c>
      <c r="J3111" s="478">
        <v>1869</v>
      </c>
      <c r="K3111" s="478">
        <v>1554</v>
      </c>
      <c r="L3111" s="441"/>
    </row>
    <row r="3112" s="392" customFormat="1" ht="65.1" customHeight="1" spans="1:12">
      <c r="A3112" s="421" t="s">
        <v>284</v>
      </c>
      <c r="B3112" s="422">
        <v>330204010</v>
      </c>
      <c r="C3112" s="423" t="s">
        <v>5093</v>
      </c>
      <c r="D3112" s="423"/>
      <c r="E3112" s="423"/>
      <c r="F3112" s="424" t="s">
        <v>23</v>
      </c>
      <c r="G3112" s="478">
        <v>3020.8</v>
      </c>
      <c r="H3112" s="478">
        <v>2502.5</v>
      </c>
      <c r="I3112" s="478">
        <v>2279.2</v>
      </c>
      <c r="J3112" s="478">
        <v>1851</v>
      </c>
      <c r="K3112" s="478">
        <v>1554</v>
      </c>
      <c r="L3112" s="441"/>
    </row>
    <row r="3113" s="392" customFormat="1" ht="65.1" customHeight="1" spans="1:12">
      <c r="A3113" s="421" t="s">
        <v>15</v>
      </c>
      <c r="B3113" s="422">
        <v>330204011</v>
      </c>
      <c r="C3113" s="423" t="s">
        <v>5094</v>
      </c>
      <c r="D3113" s="423"/>
      <c r="E3113" s="423" t="s">
        <v>5095</v>
      </c>
      <c r="F3113" s="424" t="s">
        <v>23</v>
      </c>
      <c r="G3113" s="478">
        <v>6300</v>
      </c>
      <c r="H3113" s="478">
        <v>4831.9</v>
      </c>
      <c r="I3113" s="478">
        <v>4354.2</v>
      </c>
      <c r="J3113" s="478">
        <v>3280</v>
      </c>
      <c r="K3113" s="478">
        <v>2998</v>
      </c>
      <c r="L3113" s="441"/>
    </row>
    <row r="3114" s="392" customFormat="1" ht="65.1" customHeight="1" spans="1:12">
      <c r="A3114" s="421" t="s">
        <v>284</v>
      </c>
      <c r="B3114" s="422">
        <v>330204012</v>
      </c>
      <c r="C3114" s="423" t="s">
        <v>5096</v>
      </c>
      <c r="D3114" s="423"/>
      <c r="E3114" s="423"/>
      <c r="F3114" s="424" t="s">
        <v>23</v>
      </c>
      <c r="G3114" s="478">
        <v>2421.4</v>
      </c>
      <c r="H3114" s="478">
        <v>2168.7</v>
      </c>
      <c r="I3114" s="478">
        <v>2000.9</v>
      </c>
      <c r="J3114" s="478">
        <v>1541</v>
      </c>
      <c r="K3114" s="478">
        <v>1337</v>
      </c>
      <c r="L3114" s="441"/>
    </row>
    <row r="3115" s="392" customFormat="1" ht="65.1" customHeight="1" spans="1:12">
      <c r="A3115" s="421" t="s">
        <v>284</v>
      </c>
      <c r="B3115" s="422">
        <v>330204013</v>
      </c>
      <c r="C3115" s="423" t="s">
        <v>5097</v>
      </c>
      <c r="D3115" s="423"/>
      <c r="E3115" s="423"/>
      <c r="F3115" s="424" t="s">
        <v>23</v>
      </c>
      <c r="G3115" s="478">
        <v>2748.2</v>
      </c>
      <c r="H3115" s="478">
        <v>2229.8</v>
      </c>
      <c r="I3115" s="478">
        <v>2053.9</v>
      </c>
      <c r="J3115" s="478">
        <v>1576</v>
      </c>
      <c r="K3115" s="478">
        <v>1398</v>
      </c>
      <c r="L3115" s="441"/>
    </row>
    <row r="3116" s="392" customFormat="1" ht="65.1" customHeight="1" spans="1:12">
      <c r="A3116" s="421" t="s">
        <v>15</v>
      </c>
      <c r="B3116" s="422">
        <v>330204014</v>
      </c>
      <c r="C3116" s="423" t="s">
        <v>5098</v>
      </c>
      <c r="D3116" s="423"/>
      <c r="E3116" s="423"/>
      <c r="F3116" s="424" t="s">
        <v>23</v>
      </c>
      <c r="G3116" s="478">
        <v>3426.4</v>
      </c>
      <c r="H3116" s="478">
        <v>2891</v>
      </c>
      <c r="I3116" s="478">
        <v>2610.3</v>
      </c>
      <c r="J3116" s="478">
        <v>2066</v>
      </c>
      <c r="K3116" s="478">
        <v>1795</v>
      </c>
      <c r="L3116" s="441"/>
    </row>
    <row r="3117" s="392" customFormat="1" ht="65.1" customHeight="1" spans="1:12">
      <c r="A3117" s="421" t="s">
        <v>15</v>
      </c>
      <c r="B3117" s="422">
        <v>330204015</v>
      </c>
      <c r="C3117" s="423" t="s">
        <v>5099</v>
      </c>
      <c r="D3117" s="423" t="s">
        <v>5100</v>
      </c>
      <c r="E3117" s="423"/>
      <c r="F3117" s="424" t="s">
        <v>23</v>
      </c>
      <c r="G3117" s="478">
        <v>3212.9</v>
      </c>
      <c r="H3117" s="478">
        <v>2846.2</v>
      </c>
      <c r="I3117" s="478">
        <v>2657.3</v>
      </c>
      <c r="J3117" s="478">
        <v>2115</v>
      </c>
      <c r="K3117" s="478">
        <v>1724</v>
      </c>
      <c r="L3117" s="441"/>
    </row>
    <row r="3118" s="392" customFormat="1" ht="65.1" customHeight="1" spans="1:12">
      <c r="A3118" s="421" t="s">
        <v>284</v>
      </c>
      <c r="B3118" s="422">
        <v>330204016</v>
      </c>
      <c r="C3118" s="423" t="s">
        <v>5101</v>
      </c>
      <c r="D3118" s="423"/>
      <c r="E3118" s="423"/>
      <c r="F3118" s="424" t="s">
        <v>23</v>
      </c>
      <c r="G3118" s="478">
        <v>3438.1</v>
      </c>
      <c r="H3118" s="478">
        <v>2902.7</v>
      </c>
      <c r="I3118" s="478">
        <v>2622.6</v>
      </c>
      <c r="J3118" s="478">
        <v>2020</v>
      </c>
      <c r="K3118" s="478">
        <v>1790</v>
      </c>
      <c r="L3118" s="441"/>
    </row>
    <row r="3119" s="392" customFormat="1" ht="65.1" customHeight="1" spans="1:12">
      <c r="A3119" s="421" t="s">
        <v>284</v>
      </c>
      <c r="B3119" s="422">
        <v>330204017</v>
      </c>
      <c r="C3119" s="423" t="s">
        <v>5102</v>
      </c>
      <c r="D3119" s="423"/>
      <c r="E3119" s="423"/>
      <c r="F3119" s="424" t="s">
        <v>23</v>
      </c>
      <c r="G3119" s="478">
        <v>2414.3</v>
      </c>
      <c r="H3119" s="478">
        <v>2137</v>
      </c>
      <c r="I3119" s="478">
        <v>1990.7</v>
      </c>
      <c r="J3119" s="478">
        <v>1596</v>
      </c>
      <c r="K3119" s="478">
        <v>1308</v>
      </c>
      <c r="L3119" s="441"/>
    </row>
    <row r="3120" s="392" customFormat="1" ht="65.1" customHeight="1" spans="1:12">
      <c r="A3120" s="421" t="s">
        <v>284</v>
      </c>
      <c r="B3120" s="422">
        <v>330204018</v>
      </c>
      <c r="C3120" s="423" t="s">
        <v>5103</v>
      </c>
      <c r="D3120" s="423"/>
      <c r="E3120" s="423"/>
      <c r="F3120" s="424" t="s">
        <v>23</v>
      </c>
      <c r="G3120" s="478">
        <v>1703</v>
      </c>
      <c r="H3120" s="478">
        <v>1466.2</v>
      </c>
      <c r="I3120" s="478">
        <v>1366</v>
      </c>
      <c r="J3120" s="478">
        <v>1002</v>
      </c>
      <c r="K3120" s="478">
        <v>932</v>
      </c>
      <c r="L3120" s="441"/>
    </row>
    <row r="3121" s="392" customFormat="1" ht="65.1" customHeight="1" spans="1:12">
      <c r="A3121" s="421" t="s">
        <v>284</v>
      </c>
      <c r="B3121" s="422">
        <v>330204019</v>
      </c>
      <c r="C3121" s="423" t="s">
        <v>5104</v>
      </c>
      <c r="D3121" s="423"/>
      <c r="E3121" s="423"/>
      <c r="F3121" s="424" t="s">
        <v>23</v>
      </c>
      <c r="G3121" s="478">
        <v>2824.8</v>
      </c>
      <c r="H3121" s="478">
        <v>2576.7</v>
      </c>
      <c r="I3121" s="478">
        <v>2358.6</v>
      </c>
      <c r="J3121" s="478">
        <v>1832</v>
      </c>
      <c r="K3121" s="478">
        <v>1532</v>
      </c>
      <c r="L3121" s="441"/>
    </row>
    <row r="3122" s="392" customFormat="1" ht="65.1" customHeight="1" spans="1:12">
      <c r="A3122" s="421" t="s">
        <v>15</v>
      </c>
      <c r="B3122" s="422">
        <v>330204020</v>
      </c>
      <c r="C3122" s="423" t="s">
        <v>5105</v>
      </c>
      <c r="D3122" s="423"/>
      <c r="E3122" s="423"/>
      <c r="F3122" s="424" t="s">
        <v>23</v>
      </c>
      <c r="G3122" s="478">
        <v>945.2</v>
      </c>
      <c r="H3122" s="478">
        <v>887.7</v>
      </c>
      <c r="I3122" s="478">
        <v>826.5</v>
      </c>
      <c r="J3122" s="478">
        <v>706</v>
      </c>
      <c r="K3122" s="478">
        <v>570</v>
      </c>
      <c r="L3122" s="441"/>
    </row>
    <row r="3123" s="392" customFormat="1" ht="65.1" customHeight="1" spans="1:12">
      <c r="A3123" s="421" t="s">
        <v>284</v>
      </c>
      <c r="B3123" s="422">
        <v>330204021</v>
      </c>
      <c r="C3123" s="423" t="s">
        <v>5106</v>
      </c>
      <c r="D3123" s="423"/>
      <c r="E3123" s="423"/>
      <c r="F3123" s="424" t="s">
        <v>23</v>
      </c>
      <c r="G3123" s="478">
        <v>2166.8</v>
      </c>
      <c r="H3123" s="478">
        <v>2053.2</v>
      </c>
      <c r="I3123" s="478">
        <v>1929.5</v>
      </c>
      <c r="J3123" s="478">
        <v>1473</v>
      </c>
      <c r="K3123" s="478">
        <v>1265</v>
      </c>
      <c r="L3123" s="441"/>
    </row>
    <row r="3124" s="396" customFormat="1" ht="153" customHeight="1" spans="1:12">
      <c r="A3124" s="428" t="s">
        <v>153</v>
      </c>
      <c r="B3124" s="426">
        <v>330204022</v>
      </c>
      <c r="C3124" s="527" t="s">
        <v>5107</v>
      </c>
      <c r="D3124" s="427" t="s">
        <v>5108</v>
      </c>
      <c r="E3124" s="567" t="s">
        <v>5109</v>
      </c>
      <c r="F3124" s="566" t="s">
        <v>23</v>
      </c>
      <c r="G3124" s="529">
        <v>1822.25696140694</v>
      </c>
      <c r="H3124" s="568">
        <v>1640.47986085683</v>
      </c>
      <c r="I3124" s="480">
        <v>1499.19699743684</v>
      </c>
      <c r="J3124" s="480">
        <v>1274</v>
      </c>
      <c r="K3124" s="480">
        <v>1083</v>
      </c>
      <c r="L3124" s="570" t="s">
        <v>5110</v>
      </c>
    </row>
    <row r="3125" s="392" customFormat="1" ht="65.1" customHeight="1" spans="1:12">
      <c r="A3125" s="421" t="s">
        <v>15</v>
      </c>
      <c r="B3125" s="422">
        <v>3303</v>
      </c>
      <c r="C3125" s="423" t="s">
        <v>5111</v>
      </c>
      <c r="D3125" s="423"/>
      <c r="E3125" s="423"/>
      <c r="F3125" s="424"/>
      <c r="G3125" s="478"/>
      <c r="H3125" s="478"/>
      <c r="I3125" s="478"/>
      <c r="J3125" s="478"/>
      <c r="K3125" s="478"/>
      <c r="L3125" s="441"/>
    </row>
    <row r="3126" s="392" customFormat="1" ht="65.1" customHeight="1" spans="1:12">
      <c r="A3126" s="421" t="s">
        <v>284</v>
      </c>
      <c r="B3126" s="422">
        <v>330300001</v>
      </c>
      <c r="C3126" s="423" t="s">
        <v>5112</v>
      </c>
      <c r="D3126" s="423" t="s">
        <v>5113</v>
      </c>
      <c r="E3126" s="423" t="s">
        <v>3769</v>
      </c>
      <c r="F3126" s="424" t="s">
        <v>23</v>
      </c>
      <c r="G3126" s="478">
        <v>3162</v>
      </c>
      <c r="H3126" s="478">
        <v>2687.7</v>
      </c>
      <c r="I3126" s="478">
        <v>2403.1</v>
      </c>
      <c r="J3126" s="478">
        <v>1981</v>
      </c>
      <c r="K3126" s="478">
        <v>1754</v>
      </c>
      <c r="L3126" s="441"/>
    </row>
    <row r="3127" s="392" customFormat="1" ht="65.1" customHeight="1" spans="1:12">
      <c r="A3127" s="421" t="s">
        <v>15</v>
      </c>
      <c r="B3127" s="422">
        <v>330300002</v>
      </c>
      <c r="C3127" s="423" t="s">
        <v>5114</v>
      </c>
      <c r="D3127" s="423"/>
      <c r="E3127" s="423"/>
      <c r="F3127" s="424" t="s">
        <v>23</v>
      </c>
      <c r="G3127" s="478">
        <v>1609.5</v>
      </c>
      <c r="H3127" s="478">
        <v>1449</v>
      </c>
      <c r="I3127" s="478">
        <v>1326.4</v>
      </c>
      <c r="J3127" s="478">
        <v>1142</v>
      </c>
      <c r="K3127" s="478">
        <v>923</v>
      </c>
      <c r="L3127" s="441"/>
    </row>
    <row r="3128" s="392" customFormat="1" ht="65.1" customHeight="1" spans="1:12">
      <c r="A3128" s="421" t="s">
        <v>15</v>
      </c>
      <c r="B3128" s="422">
        <v>330300003</v>
      </c>
      <c r="C3128" s="423" t="s">
        <v>5115</v>
      </c>
      <c r="D3128" s="423"/>
      <c r="E3128" s="423"/>
      <c r="F3128" s="424" t="s">
        <v>23</v>
      </c>
      <c r="G3128" s="478">
        <v>1776</v>
      </c>
      <c r="H3128" s="478">
        <v>1509.6</v>
      </c>
      <c r="I3128" s="478">
        <v>1352.2</v>
      </c>
      <c r="J3128" s="478">
        <v>1167</v>
      </c>
      <c r="K3128" s="478">
        <v>999</v>
      </c>
      <c r="L3128" s="441"/>
    </row>
    <row r="3129" s="396" customFormat="1" ht="65.1" customHeight="1" spans="1:12">
      <c r="A3129" s="428" t="s">
        <v>153</v>
      </c>
      <c r="B3129" s="422">
        <v>330300004</v>
      </c>
      <c r="C3129" s="427" t="s">
        <v>5116</v>
      </c>
      <c r="D3129" s="431" t="s">
        <v>5117</v>
      </c>
      <c r="E3129" s="427"/>
      <c r="F3129" s="424" t="s">
        <v>23</v>
      </c>
      <c r="G3129" s="480">
        <v>2076</v>
      </c>
      <c r="H3129" s="480">
        <v>1805.4</v>
      </c>
      <c r="I3129" s="480">
        <v>1594</v>
      </c>
      <c r="J3129" s="480">
        <v>1405</v>
      </c>
      <c r="K3129" s="480">
        <v>1271</v>
      </c>
      <c r="L3129" s="431"/>
    </row>
    <row r="3130" s="392" customFormat="1" ht="65.1" customHeight="1" spans="1:12">
      <c r="A3130" s="421" t="s">
        <v>284</v>
      </c>
      <c r="B3130" s="422">
        <v>330300005</v>
      </c>
      <c r="C3130" s="423" t="s">
        <v>5118</v>
      </c>
      <c r="D3130" s="423" t="s">
        <v>5113</v>
      </c>
      <c r="E3130" s="423" t="s">
        <v>3769</v>
      </c>
      <c r="F3130" s="424" t="s">
        <v>23</v>
      </c>
      <c r="G3130" s="478">
        <v>2180.1</v>
      </c>
      <c r="H3130" s="478">
        <v>1899.2</v>
      </c>
      <c r="I3130" s="478">
        <v>1681.4</v>
      </c>
      <c r="J3130" s="478">
        <v>1478</v>
      </c>
      <c r="K3130" s="478">
        <v>1296</v>
      </c>
      <c r="L3130" s="441"/>
    </row>
    <row r="3131" s="392" customFormat="1" ht="65.1" customHeight="1" spans="1:12">
      <c r="A3131" s="421" t="s">
        <v>15</v>
      </c>
      <c r="B3131" s="422">
        <v>330300006</v>
      </c>
      <c r="C3131" s="423" t="s">
        <v>5119</v>
      </c>
      <c r="D3131" s="423"/>
      <c r="E3131" s="423"/>
      <c r="F3131" s="424" t="s">
        <v>23</v>
      </c>
      <c r="G3131" s="478">
        <v>2532.4</v>
      </c>
      <c r="H3131" s="478">
        <v>2152.8</v>
      </c>
      <c r="I3131" s="478">
        <v>1927.6</v>
      </c>
      <c r="J3131" s="478">
        <v>1641</v>
      </c>
      <c r="K3131" s="478">
        <v>1412</v>
      </c>
      <c r="L3131" s="441"/>
    </row>
    <row r="3132" s="392" customFormat="1" ht="65.1" customHeight="1" spans="1:12">
      <c r="A3132" s="421" t="s">
        <v>305</v>
      </c>
      <c r="B3132" s="422">
        <v>330300007</v>
      </c>
      <c r="C3132" s="423" t="s">
        <v>5120</v>
      </c>
      <c r="D3132" s="423" t="s">
        <v>5121</v>
      </c>
      <c r="E3132" s="423"/>
      <c r="F3132" s="424" t="s">
        <v>23</v>
      </c>
      <c r="G3132" s="478">
        <v>132.6</v>
      </c>
      <c r="H3132" s="478">
        <v>132.6</v>
      </c>
      <c r="I3132" s="478">
        <v>132.6</v>
      </c>
      <c r="J3132" s="478">
        <v>105</v>
      </c>
      <c r="K3132" s="479">
        <v>85.1383333333333</v>
      </c>
      <c r="L3132" s="441"/>
    </row>
    <row r="3133" s="392" customFormat="1" ht="65.1" customHeight="1" spans="1:12">
      <c r="A3133" s="421" t="s">
        <v>15</v>
      </c>
      <c r="B3133" s="422">
        <v>330300008</v>
      </c>
      <c r="C3133" s="423" t="s">
        <v>5122</v>
      </c>
      <c r="D3133" s="423" t="s">
        <v>5123</v>
      </c>
      <c r="E3133" s="423"/>
      <c r="F3133" s="424" t="s">
        <v>499</v>
      </c>
      <c r="G3133" s="478">
        <v>1904</v>
      </c>
      <c r="H3133" s="478">
        <v>1713.6</v>
      </c>
      <c r="I3133" s="478">
        <v>1565.8</v>
      </c>
      <c r="J3133" s="478">
        <v>1362</v>
      </c>
      <c r="K3133" s="478">
        <v>1034</v>
      </c>
      <c r="L3133" s="441"/>
    </row>
    <row r="3134" s="392" customFormat="1" ht="65.1" customHeight="1" spans="1:12">
      <c r="A3134" s="421" t="s">
        <v>15</v>
      </c>
      <c r="B3134" s="422">
        <v>330300009</v>
      </c>
      <c r="C3134" s="423" t="s">
        <v>5124</v>
      </c>
      <c r="D3134" s="423"/>
      <c r="E3134" s="423"/>
      <c r="F3134" s="424" t="s">
        <v>499</v>
      </c>
      <c r="G3134" s="478">
        <v>1904</v>
      </c>
      <c r="H3134" s="478">
        <v>1713.6</v>
      </c>
      <c r="I3134" s="478">
        <v>1565.8</v>
      </c>
      <c r="J3134" s="478">
        <v>1362</v>
      </c>
      <c r="K3134" s="478">
        <v>1122</v>
      </c>
      <c r="L3134" s="441"/>
    </row>
    <row r="3135" s="392" customFormat="1" ht="65.1" customHeight="1" spans="1:12">
      <c r="A3135" s="421" t="s">
        <v>284</v>
      </c>
      <c r="B3135" s="422">
        <v>330300010</v>
      </c>
      <c r="C3135" s="423" t="s">
        <v>5125</v>
      </c>
      <c r="D3135" s="423" t="s">
        <v>5126</v>
      </c>
      <c r="E3135" s="423"/>
      <c r="F3135" s="424" t="s">
        <v>23</v>
      </c>
      <c r="G3135" s="478">
        <v>2232.4</v>
      </c>
      <c r="H3135" s="478">
        <v>1920.2</v>
      </c>
      <c r="I3135" s="478">
        <v>1727.1</v>
      </c>
      <c r="J3135" s="478">
        <v>1405</v>
      </c>
      <c r="K3135" s="478">
        <v>1282</v>
      </c>
      <c r="L3135" s="441"/>
    </row>
    <row r="3136" s="396" customFormat="1" ht="65.1" customHeight="1" spans="1:12">
      <c r="A3136" s="428" t="s">
        <v>153</v>
      </c>
      <c r="B3136" s="460">
        <v>330300011</v>
      </c>
      <c r="C3136" s="461" t="s">
        <v>5127</v>
      </c>
      <c r="D3136" s="462" t="s">
        <v>5128</v>
      </c>
      <c r="E3136" s="461"/>
      <c r="F3136" s="569" t="s">
        <v>499</v>
      </c>
      <c r="G3136" s="480">
        <v>2520</v>
      </c>
      <c r="H3136" s="480">
        <v>2520</v>
      </c>
      <c r="I3136" s="480">
        <v>2520</v>
      </c>
      <c r="J3136" s="480">
        <v>2268</v>
      </c>
      <c r="K3136" s="480">
        <v>2041.2</v>
      </c>
      <c r="L3136" s="462"/>
    </row>
    <row r="3137" s="396" customFormat="1" ht="110.25" customHeight="1" spans="1:12">
      <c r="A3137" s="428" t="s">
        <v>153</v>
      </c>
      <c r="B3137" s="460">
        <v>330300012</v>
      </c>
      <c r="C3137" s="461" t="s">
        <v>5129</v>
      </c>
      <c r="D3137" s="462" t="s">
        <v>5130</v>
      </c>
      <c r="E3137" s="461"/>
      <c r="F3137" s="569" t="s">
        <v>499</v>
      </c>
      <c r="G3137" s="480">
        <v>3024</v>
      </c>
      <c r="H3137" s="480">
        <v>3024</v>
      </c>
      <c r="I3137" s="480">
        <v>3024</v>
      </c>
      <c r="J3137" s="480">
        <v>2721.6</v>
      </c>
      <c r="K3137" s="480">
        <v>2449.44</v>
      </c>
      <c r="L3137" s="462"/>
    </row>
    <row r="3138" s="392" customFormat="1" ht="65.1" customHeight="1" spans="1:12">
      <c r="A3138" s="421" t="s">
        <v>284</v>
      </c>
      <c r="B3138" s="422">
        <v>330300013</v>
      </c>
      <c r="C3138" s="423" t="s">
        <v>5131</v>
      </c>
      <c r="D3138" s="423"/>
      <c r="E3138" s="423"/>
      <c r="F3138" s="424" t="s">
        <v>23</v>
      </c>
      <c r="G3138" s="478">
        <v>3400</v>
      </c>
      <c r="H3138" s="478">
        <v>2890</v>
      </c>
      <c r="I3138" s="478">
        <v>2584</v>
      </c>
      <c r="J3138" s="478">
        <v>2210</v>
      </c>
      <c r="K3138" s="478">
        <v>1982</v>
      </c>
      <c r="L3138" s="441"/>
    </row>
    <row r="3139" s="392" customFormat="1" ht="65.1" customHeight="1" spans="1:12">
      <c r="A3139" s="421" t="s">
        <v>284</v>
      </c>
      <c r="B3139" s="422">
        <v>330300014</v>
      </c>
      <c r="C3139" s="423" t="s">
        <v>5132</v>
      </c>
      <c r="D3139" s="423" t="s">
        <v>5113</v>
      </c>
      <c r="E3139" s="423" t="s">
        <v>3769</v>
      </c>
      <c r="F3139" s="424" t="s">
        <v>5133</v>
      </c>
      <c r="G3139" s="478">
        <v>2620.6</v>
      </c>
      <c r="H3139" s="478">
        <v>2227.9</v>
      </c>
      <c r="I3139" s="478">
        <v>1992.1</v>
      </c>
      <c r="J3139" s="478">
        <v>1675</v>
      </c>
      <c r="K3139" s="478">
        <v>1467</v>
      </c>
      <c r="L3139" s="441"/>
    </row>
    <row r="3140" s="392" customFormat="1" ht="65.1" customHeight="1" spans="1:12">
      <c r="A3140" s="421" t="s">
        <v>15</v>
      </c>
      <c r="B3140" s="422">
        <v>330300015</v>
      </c>
      <c r="C3140" s="423" t="s">
        <v>5134</v>
      </c>
      <c r="D3140" s="423" t="s">
        <v>5135</v>
      </c>
      <c r="E3140" s="423"/>
      <c r="F3140" s="424" t="s">
        <v>23</v>
      </c>
      <c r="G3140" s="478">
        <v>1105</v>
      </c>
      <c r="H3140" s="478">
        <v>1049.8</v>
      </c>
      <c r="I3140" s="478">
        <v>977.6</v>
      </c>
      <c r="J3140" s="478">
        <v>860</v>
      </c>
      <c r="K3140" s="478">
        <v>691</v>
      </c>
      <c r="L3140" s="441"/>
    </row>
    <row r="3141" s="392" customFormat="1" ht="65.1" customHeight="1" spans="1:12">
      <c r="A3141" s="421" t="s">
        <v>15</v>
      </c>
      <c r="B3141" s="422">
        <v>330300017</v>
      </c>
      <c r="C3141" s="423" t="s">
        <v>5136</v>
      </c>
      <c r="D3141" s="423" t="s">
        <v>5137</v>
      </c>
      <c r="E3141" s="423"/>
      <c r="F3141" s="424" t="s">
        <v>23</v>
      </c>
      <c r="G3141" s="478">
        <v>2231.3</v>
      </c>
      <c r="H3141" s="478">
        <v>1896.4</v>
      </c>
      <c r="I3141" s="478">
        <v>1695.5</v>
      </c>
      <c r="J3141" s="478">
        <v>1528</v>
      </c>
      <c r="K3141" s="478">
        <v>1297</v>
      </c>
      <c r="L3141" s="441"/>
    </row>
    <row r="3142" s="392" customFormat="1" ht="65.1" customHeight="1" spans="1:12">
      <c r="A3142" s="421" t="s">
        <v>15</v>
      </c>
      <c r="B3142" s="422">
        <v>330300018</v>
      </c>
      <c r="C3142" s="423" t="s">
        <v>5138</v>
      </c>
      <c r="D3142" s="423" t="s">
        <v>5139</v>
      </c>
      <c r="E3142" s="423"/>
      <c r="F3142" s="424" t="s">
        <v>23</v>
      </c>
      <c r="G3142" s="478">
        <v>2944</v>
      </c>
      <c r="H3142" s="478">
        <v>2502.7</v>
      </c>
      <c r="I3142" s="478">
        <v>2239.8</v>
      </c>
      <c r="J3142" s="478">
        <v>1975</v>
      </c>
      <c r="K3142" s="478">
        <v>1592</v>
      </c>
      <c r="L3142" s="441"/>
    </row>
    <row r="3143" s="392" customFormat="1" ht="65.1" customHeight="1" spans="1:12">
      <c r="A3143" s="421" t="s">
        <v>15</v>
      </c>
      <c r="B3143" s="422">
        <v>330300019</v>
      </c>
      <c r="C3143" s="423" t="s">
        <v>5140</v>
      </c>
      <c r="D3143" s="423" t="s">
        <v>5141</v>
      </c>
      <c r="E3143" s="423"/>
      <c r="F3143" s="424" t="s">
        <v>23</v>
      </c>
      <c r="G3143" s="478">
        <v>2754</v>
      </c>
      <c r="H3143" s="478">
        <v>2550</v>
      </c>
      <c r="I3143" s="478">
        <v>2550</v>
      </c>
      <c r="J3143" s="478">
        <v>2357</v>
      </c>
      <c r="K3143" s="478">
        <v>1839</v>
      </c>
      <c r="L3143" s="441"/>
    </row>
    <row r="3144" s="392" customFormat="1" ht="65.1" customHeight="1" spans="1:12">
      <c r="A3144" s="421" t="s">
        <v>284</v>
      </c>
      <c r="B3144" s="422">
        <v>330300020</v>
      </c>
      <c r="C3144" s="423" t="s">
        <v>5142</v>
      </c>
      <c r="D3144" s="423" t="s">
        <v>5113</v>
      </c>
      <c r="E3144" s="423" t="s">
        <v>3769</v>
      </c>
      <c r="F3144" s="424" t="s">
        <v>23</v>
      </c>
      <c r="G3144" s="478">
        <v>2903.6</v>
      </c>
      <c r="H3144" s="478">
        <v>2468.4</v>
      </c>
      <c r="I3144" s="478">
        <v>2207.2</v>
      </c>
      <c r="J3144" s="478">
        <v>1857</v>
      </c>
      <c r="K3144" s="478">
        <v>1626</v>
      </c>
      <c r="L3144" s="441"/>
    </row>
    <row r="3145" s="392" customFormat="1" ht="65.1" customHeight="1" spans="1:12">
      <c r="A3145" s="421" t="s">
        <v>15</v>
      </c>
      <c r="B3145" s="422">
        <v>330300021</v>
      </c>
      <c r="C3145" s="423" t="s">
        <v>5143</v>
      </c>
      <c r="D3145" s="423" t="s">
        <v>5144</v>
      </c>
      <c r="E3145" s="423"/>
      <c r="F3145" s="424" t="s">
        <v>499</v>
      </c>
      <c r="G3145" s="478">
        <v>2092.4</v>
      </c>
      <c r="H3145" s="478">
        <v>1778.4</v>
      </c>
      <c r="I3145" s="478">
        <v>1592.4</v>
      </c>
      <c r="J3145" s="478">
        <v>1396</v>
      </c>
      <c r="K3145" s="478">
        <v>1175</v>
      </c>
      <c r="L3145" s="441"/>
    </row>
    <row r="3146" s="392" customFormat="1" ht="65.1" customHeight="1" spans="1:12">
      <c r="A3146" s="421" t="s">
        <v>284</v>
      </c>
      <c r="B3146" s="422">
        <v>3303000211</v>
      </c>
      <c r="C3146" s="423" t="s">
        <v>5145</v>
      </c>
      <c r="D3146" s="423" t="s">
        <v>5146</v>
      </c>
      <c r="E3146" s="423"/>
      <c r="F3146" s="424" t="s">
        <v>499</v>
      </c>
      <c r="G3146" s="478">
        <v>2594.2</v>
      </c>
      <c r="H3146" s="478">
        <v>2281.4</v>
      </c>
      <c r="I3146" s="478">
        <v>2066.8</v>
      </c>
      <c r="J3146" s="478">
        <v>1753</v>
      </c>
      <c r="K3146" s="478">
        <v>1502</v>
      </c>
      <c r="L3146" s="441"/>
    </row>
    <row r="3147" s="392" customFormat="1" ht="65.1" customHeight="1" spans="1:12">
      <c r="A3147" s="421" t="s">
        <v>15</v>
      </c>
      <c r="B3147" s="422">
        <v>330300022</v>
      </c>
      <c r="C3147" s="423" t="s">
        <v>5147</v>
      </c>
      <c r="D3147" s="423"/>
      <c r="E3147" s="423"/>
      <c r="F3147" s="424" t="s">
        <v>499</v>
      </c>
      <c r="G3147" s="478">
        <v>3536</v>
      </c>
      <c r="H3147" s="478">
        <v>3005.6</v>
      </c>
      <c r="I3147" s="478">
        <v>2687.4</v>
      </c>
      <c r="J3147" s="478">
        <v>2327</v>
      </c>
      <c r="K3147" s="478">
        <v>1995</v>
      </c>
      <c r="L3147" s="441"/>
    </row>
    <row r="3148" s="392" customFormat="1" ht="65.1" customHeight="1" spans="1:12">
      <c r="A3148" s="421" t="s">
        <v>393</v>
      </c>
      <c r="B3148" s="422">
        <v>330300023</v>
      </c>
      <c r="C3148" s="423" t="s">
        <v>5148</v>
      </c>
      <c r="D3148" s="423" t="s">
        <v>5149</v>
      </c>
      <c r="E3148" s="423"/>
      <c r="F3148" s="424" t="s">
        <v>23</v>
      </c>
      <c r="G3148" s="478">
        <v>2850.9</v>
      </c>
      <c r="H3148" s="478">
        <v>2423.4</v>
      </c>
      <c r="I3148" s="478">
        <v>2166.8</v>
      </c>
      <c r="J3148" s="478">
        <v>1808</v>
      </c>
      <c r="K3148" s="478">
        <v>1590</v>
      </c>
      <c r="L3148" s="441"/>
    </row>
    <row r="3149" s="392" customFormat="1" ht="65.1" customHeight="1" spans="1:12">
      <c r="A3149" s="421" t="s">
        <v>284</v>
      </c>
      <c r="B3149" s="422">
        <v>330300024</v>
      </c>
      <c r="C3149" s="423" t="s">
        <v>5150</v>
      </c>
      <c r="D3149" s="423"/>
      <c r="E3149" s="423" t="s">
        <v>3769</v>
      </c>
      <c r="F3149" s="424" t="s">
        <v>23</v>
      </c>
      <c r="G3149" s="478"/>
      <c r="H3149" s="478"/>
      <c r="I3149" s="478"/>
      <c r="J3149" s="478"/>
      <c r="K3149" s="478"/>
      <c r="L3149" s="441"/>
    </row>
    <row r="3150" s="396" customFormat="1" ht="65.1" customHeight="1" spans="1:12">
      <c r="A3150" s="428" t="s">
        <v>153</v>
      </c>
      <c r="B3150" s="422">
        <v>330300025</v>
      </c>
      <c r="C3150" s="427" t="s">
        <v>5151</v>
      </c>
      <c r="D3150" s="431" t="s">
        <v>5152</v>
      </c>
      <c r="E3150" s="427"/>
      <c r="F3150" s="424" t="s">
        <v>23</v>
      </c>
      <c r="G3150" s="480">
        <v>3225.3</v>
      </c>
      <c r="H3150" s="480">
        <v>2741.8</v>
      </c>
      <c r="I3150" s="480">
        <v>2741.8</v>
      </c>
      <c r="J3150" s="480">
        <v>2442</v>
      </c>
      <c r="K3150" s="480">
        <v>1908</v>
      </c>
      <c r="L3150" s="431"/>
    </row>
    <row r="3151" s="392" customFormat="1" ht="65.1" customHeight="1" spans="1:12">
      <c r="A3151" s="421" t="s">
        <v>244</v>
      </c>
      <c r="B3151" s="422">
        <v>330300026</v>
      </c>
      <c r="C3151" s="423" t="s">
        <v>5153</v>
      </c>
      <c r="D3151" s="423" t="s">
        <v>5154</v>
      </c>
      <c r="E3151" s="423"/>
      <c r="F3151" s="424" t="s">
        <v>23</v>
      </c>
      <c r="G3151" s="478">
        <v>2080</v>
      </c>
      <c r="H3151" s="478">
        <v>1768</v>
      </c>
      <c r="I3151" s="478">
        <v>1633.6</v>
      </c>
      <c r="J3151" s="478">
        <v>1458</v>
      </c>
      <c r="K3151" s="478">
        <v>1121</v>
      </c>
      <c r="L3151" s="441"/>
    </row>
    <row r="3152" s="392" customFormat="1" ht="65.1" customHeight="1" spans="1:12">
      <c r="A3152" s="421" t="s">
        <v>229</v>
      </c>
      <c r="B3152" s="422" t="s">
        <v>5155</v>
      </c>
      <c r="C3152" s="423" t="s">
        <v>5156</v>
      </c>
      <c r="D3152" s="423"/>
      <c r="E3152" s="423"/>
      <c r="F3152" s="424" t="s">
        <v>23</v>
      </c>
      <c r="G3152" s="478">
        <v>2095.3</v>
      </c>
      <c r="H3152" s="478">
        <v>1886.2</v>
      </c>
      <c r="I3152" s="478">
        <v>1723.6</v>
      </c>
      <c r="J3152" s="478">
        <v>1499</v>
      </c>
      <c r="K3152" s="478">
        <v>1250</v>
      </c>
      <c r="L3152" s="441"/>
    </row>
    <row r="3153" s="392" customFormat="1" ht="65.1" customHeight="1" spans="1:12">
      <c r="A3153" s="421" t="s">
        <v>605</v>
      </c>
      <c r="B3153" s="422">
        <v>3304</v>
      </c>
      <c r="C3153" s="423" t="s">
        <v>5157</v>
      </c>
      <c r="D3153" s="423" t="s">
        <v>59</v>
      </c>
      <c r="E3153" s="423" t="s">
        <v>5158</v>
      </c>
      <c r="F3153" s="424" t="s">
        <v>59</v>
      </c>
      <c r="G3153" s="425"/>
      <c r="H3153" s="425"/>
      <c r="I3153" s="425"/>
      <c r="J3153" s="425"/>
      <c r="K3153" s="425"/>
      <c r="L3153" s="441" t="s">
        <v>59</v>
      </c>
    </row>
    <row r="3154" s="392" customFormat="1" ht="65.1" customHeight="1" spans="1:12">
      <c r="A3154" s="421" t="s">
        <v>15</v>
      </c>
      <c r="B3154" s="422">
        <v>330401</v>
      </c>
      <c r="C3154" s="423" t="s">
        <v>5159</v>
      </c>
      <c r="D3154" s="423"/>
      <c r="E3154" s="423"/>
      <c r="F3154" s="424"/>
      <c r="G3154" s="425"/>
      <c r="H3154" s="425"/>
      <c r="I3154" s="425"/>
      <c r="J3154" s="425"/>
      <c r="K3154" s="425"/>
      <c r="L3154" s="441"/>
    </row>
    <row r="3155" s="392" customFormat="1" ht="65.1" customHeight="1" spans="1:12">
      <c r="A3155" s="421" t="s">
        <v>15</v>
      </c>
      <c r="B3155" s="422">
        <v>330401001</v>
      </c>
      <c r="C3155" s="423" t="s">
        <v>5160</v>
      </c>
      <c r="D3155" s="423"/>
      <c r="E3155" s="423"/>
      <c r="F3155" s="424" t="s">
        <v>23</v>
      </c>
      <c r="G3155" s="478">
        <v>248.2</v>
      </c>
      <c r="H3155" s="478">
        <v>235.5</v>
      </c>
      <c r="I3155" s="478">
        <v>219.2</v>
      </c>
      <c r="J3155" s="478">
        <v>187</v>
      </c>
      <c r="K3155" s="478">
        <v>139</v>
      </c>
      <c r="L3155" s="441"/>
    </row>
    <row r="3156" s="392" customFormat="1" ht="65.1" customHeight="1" spans="1:12">
      <c r="A3156" s="421" t="s">
        <v>15</v>
      </c>
      <c r="B3156" s="422">
        <v>330401002</v>
      </c>
      <c r="C3156" s="423" t="s">
        <v>5161</v>
      </c>
      <c r="D3156" s="423"/>
      <c r="E3156" s="423"/>
      <c r="F3156" s="424" t="s">
        <v>23</v>
      </c>
      <c r="G3156" s="478">
        <v>288.2</v>
      </c>
      <c r="H3156" s="478">
        <v>273.7</v>
      </c>
      <c r="I3156" s="478">
        <v>254.9</v>
      </c>
      <c r="J3156" s="478">
        <v>211</v>
      </c>
      <c r="K3156" s="478">
        <v>165</v>
      </c>
      <c r="L3156" s="441"/>
    </row>
    <row r="3157" s="392" customFormat="1" ht="65.1" customHeight="1" spans="1:12">
      <c r="A3157" s="421" t="s">
        <v>15</v>
      </c>
      <c r="B3157" s="422">
        <v>330401003</v>
      </c>
      <c r="C3157" s="423" t="s">
        <v>5162</v>
      </c>
      <c r="D3157" s="423"/>
      <c r="E3157" s="423"/>
      <c r="F3157" s="424" t="s">
        <v>23</v>
      </c>
      <c r="G3157" s="478">
        <v>429.3</v>
      </c>
      <c r="H3157" s="478">
        <v>408</v>
      </c>
      <c r="I3157" s="478">
        <v>380</v>
      </c>
      <c r="J3157" s="478">
        <v>311</v>
      </c>
      <c r="K3157" s="478">
        <v>260</v>
      </c>
      <c r="L3157" s="441"/>
    </row>
    <row r="3158" s="392" customFormat="1" ht="65.1" customHeight="1" spans="1:12">
      <c r="A3158" s="421" t="s">
        <v>15</v>
      </c>
      <c r="B3158" s="422">
        <v>330401004</v>
      </c>
      <c r="C3158" s="423" t="s">
        <v>5163</v>
      </c>
      <c r="D3158" s="423" t="s">
        <v>5164</v>
      </c>
      <c r="E3158" s="423" t="s">
        <v>5165</v>
      </c>
      <c r="F3158" s="424" t="s">
        <v>23</v>
      </c>
      <c r="G3158" s="478">
        <v>551.7</v>
      </c>
      <c r="H3158" s="478">
        <v>496.4</v>
      </c>
      <c r="I3158" s="478">
        <v>453.5</v>
      </c>
      <c r="J3158" s="478">
        <v>386</v>
      </c>
      <c r="K3158" s="478">
        <v>340</v>
      </c>
      <c r="L3158" s="441"/>
    </row>
    <row r="3159" s="392" customFormat="1" ht="65.1" customHeight="1" spans="1:12">
      <c r="A3159" s="421" t="s">
        <v>284</v>
      </c>
      <c r="B3159" s="422">
        <v>330401005</v>
      </c>
      <c r="C3159" s="423" t="s">
        <v>5166</v>
      </c>
      <c r="D3159" s="423"/>
      <c r="E3159" s="423"/>
      <c r="F3159" s="424" t="s">
        <v>23</v>
      </c>
      <c r="G3159" s="478">
        <v>778.2</v>
      </c>
      <c r="H3159" s="478">
        <v>714</v>
      </c>
      <c r="I3159" s="478">
        <v>642.1</v>
      </c>
      <c r="J3159" s="478">
        <v>505</v>
      </c>
      <c r="K3159" s="478">
        <v>486</v>
      </c>
      <c r="L3159" s="441"/>
    </row>
    <row r="3160" s="392" customFormat="1" ht="65.1" customHeight="1" spans="1:12">
      <c r="A3160" s="421" t="s">
        <v>15</v>
      </c>
      <c r="B3160" s="422">
        <v>330401006</v>
      </c>
      <c r="C3160" s="423" t="s">
        <v>5167</v>
      </c>
      <c r="D3160" s="423" t="s">
        <v>5168</v>
      </c>
      <c r="E3160" s="423" t="s">
        <v>3769</v>
      </c>
      <c r="F3160" s="424" t="s">
        <v>23</v>
      </c>
      <c r="G3160" s="478">
        <v>860.2</v>
      </c>
      <c r="H3160" s="478">
        <v>774.4</v>
      </c>
      <c r="I3160" s="478">
        <v>707.6</v>
      </c>
      <c r="J3160" s="478">
        <v>603</v>
      </c>
      <c r="K3160" s="478">
        <v>479</v>
      </c>
      <c r="L3160" s="441"/>
    </row>
    <row r="3161" s="392" customFormat="1" ht="65.1" customHeight="1" spans="1:12">
      <c r="A3161" s="421" t="s">
        <v>15</v>
      </c>
      <c r="B3161" s="422">
        <v>330401007</v>
      </c>
      <c r="C3161" s="423" t="s">
        <v>5169</v>
      </c>
      <c r="D3161" s="423" t="s">
        <v>5170</v>
      </c>
      <c r="E3161" s="423"/>
      <c r="F3161" s="424" t="s">
        <v>23</v>
      </c>
      <c r="G3161" s="478">
        <v>281.8</v>
      </c>
      <c r="H3161" s="478">
        <v>268.7</v>
      </c>
      <c r="I3161" s="478">
        <v>246.2</v>
      </c>
      <c r="J3161" s="478">
        <v>192</v>
      </c>
      <c r="K3161" s="478">
        <v>158</v>
      </c>
      <c r="L3161" s="441"/>
    </row>
    <row r="3162" s="392" customFormat="1" ht="65.1" customHeight="1" spans="1:12">
      <c r="A3162" s="421" t="s">
        <v>15</v>
      </c>
      <c r="B3162" s="422">
        <v>330401008</v>
      </c>
      <c r="C3162" s="423" t="s">
        <v>5171</v>
      </c>
      <c r="D3162" s="423"/>
      <c r="E3162" s="423"/>
      <c r="F3162" s="424" t="s">
        <v>23</v>
      </c>
      <c r="G3162" s="478">
        <v>314.2</v>
      </c>
      <c r="H3162" s="478">
        <v>299.2</v>
      </c>
      <c r="I3162" s="478">
        <v>269.8</v>
      </c>
      <c r="J3162" s="478">
        <v>193</v>
      </c>
      <c r="K3162" s="478">
        <v>191</v>
      </c>
      <c r="L3162" s="441"/>
    </row>
    <row r="3163" s="392" customFormat="1" ht="65.1" customHeight="1" spans="1:12">
      <c r="A3163" s="421" t="s">
        <v>15</v>
      </c>
      <c r="B3163" s="422">
        <v>330401009</v>
      </c>
      <c r="C3163" s="423" t="s">
        <v>5172</v>
      </c>
      <c r="D3163" s="423"/>
      <c r="E3163" s="423"/>
      <c r="F3163" s="424" t="s">
        <v>23</v>
      </c>
      <c r="G3163" s="478">
        <v>221.9</v>
      </c>
      <c r="H3163" s="478">
        <v>221.9</v>
      </c>
      <c r="I3163" s="478">
        <v>221.9</v>
      </c>
      <c r="J3163" s="478">
        <v>148</v>
      </c>
      <c r="K3163" s="478">
        <v>139</v>
      </c>
      <c r="L3163" s="441"/>
    </row>
    <row r="3164" s="392" customFormat="1" ht="65.1" customHeight="1" spans="1:12">
      <c r="A3164" s="421" t="s">
        <v>284</v>
      </c>
      <c r="B3164" s="422">
        <v>330401010</v>
      </c>
      <c r="C3164" s="423" t="s">
        <v>5173</v>
      </c>
      <c r="D3164" s="423"/>
      <c r="E3164" s="423"/>
      <c r="F3164" s="424" t="s">
        <v>23</v>
      </c>
      <c r="G3164" s="478">
        <v>887.4</v>
      </c>
      <c r="H3164" s="478">
        <v>799</v>
      </c>
      <c r="I3164" s="478">
        <v>730.2</v>
      </c>
      <c r="J3164" s="478">
        <v>606</v>
      </c>
      <c r="K3164" s="478">
        <v>494</v>
      </c>
      <c r="L3164" s="441"/>
    </row>
    <row r="3165" s="392" customFormat="1" ht="65.1" customHeight="1" spans="1:12">
      <c r="A3165" s="421" t="s">
        <v>15</v>
      </c>
      <c r="B3165" s="422">
        <v>330401011</v>
      </c>
      <c r="C3165" s="423" t="s">
        <v>5174</v>
      </c>
      <c r="D3165" s="423"/>
      <c r="E3165" s="423"/>
      <c r="F3165" s="424" t="s">
        <v>23</v>
      </c>
      <c r="G3165" s="478">
        <v>344.6</v>
      </c>
      <c r="H3165" s="478">
        <v>329.6</v>
      </c>
      <c r="I3165" s="478">
        <v>302</v>
      </c>
      <c r="J3165" s="478">
        <v>244</v>
      </c>
      <c r="K3165" s="478">
        <v>216</v>
      </c>
      <c r="L3165" s="441"/>
    </row>
    <row r="3166" s="392" customFormat="1" ht="65.1" customHeight="1" spans="1:12">
      <c r="A3166" s="421" t="s">
        <v>284</v>
      </c>
      <c r="B3166" s="422">
        <v>330401014</v>
      </c>
      <c r="C3166" s="423" t="s">
        <v>5175</v>
      </c>
      <c r="D3166" s="423"/>
      <c r="E3166" s="423"/>
      <c r="F3166" s="424" t="s">
        <v>499</v>
      </c>
      <c r="G3166" s="478">
        <v>358.9</v>
      </c>
      <c r="H3166" s="478">
        <v>343.2</v>
      </c>
      <c r="I3166" s="478">
        <v>314.1</v>
      </c>
      <c r="J3166" s="478">
        <v>244</v>
      </c>
      <c r="K3166" s="478">
        <v>212</v>
      </c>
      <c r="L3166" s="441"/>
    </row>
    <row r="3167" s="392" customFormat="1" ht="65.1" customHeight="1" spans="1:12">
      <c r="A3167" s="421" t="s">
        <v>15</v>
      </c>
      <c r="B3167" s="422">
        <v>330401017</v>
      </c>
      <c r="C3167" s="423" t="s">
        <v>5176</v>
      </c>
      <c r="D3167" s="423" t="s">
        <v>5177</v>
      </c>
      <c r="E3167" s="423" t="s">
        <v>5178</v>
      </c>
      <c r="F3167" s="424" t="s">
        <v>457</v>
      </c>
      <c r="G3167" s="478">
        <v>650.8</v>
      </c>
      <c r="H3167" s="478">
        <v>620.2</v>
      </c>
      <c r="I3167" s="478">
        <v>557.7</v>
      </c>
      <c r="J3167" s="478">
        <v>383</v>
      </c>
      <c r="K3167" s="478">
        <v>383</v>
      </c>
      <c r="L3167" s="441"/>
    </row>
    <row r="3168" s="392" customFormat="1" ht="65.1" customHeight="1" spans="1:12">
      <c r="A3168" s="421" t="s">
        <v>15</v>
      </c>
      <c r="B3168" s="422">
        <v>330401018</v>
      </c>
      <c r="C3168" s="423" t="s">
        <v>5179</v>
      </c>
      <c r="D3168" s="423" t="s">
        <v>5180</v>
      </c>
      <c r="E3168" s="423"/>
      <c r="F3168" s="424" t="s">
        <v>23</v>
      </c>
      <c r="G3168" s="478">
        <v>462.4</v>
      </c>
      <c r="H3168" s="478">
        <v>439.5</v>
      </c>
      <c r="I3168" s="478">
        <v>409.3</v>
      </c>
      <c r="J3168" s="478">
        <v>329</v>
      </c>
      <c r="K3168" s="478">
        <v>278</v>
      </c>
      <c r="L3168" s="441"/>
    </row>
    <row r="3169" s="392" customFormat="1" ht="65.1" customHeight="1" spans="1:12">
      <c r="A3169" s="421" t="s">
        <v>244</v>
      </c>
      <c r="B3169" s="422">
        <v>330401019</v>
      </c>
      <c r="C3169" s="423" t="s">
        <v>5181</v>
      </c>
      <c r="D3169" s="423" t="s">
        <v>5182</v>
      </c>
      <c r="E3169" s="423"/>
      <c r="F3169" s="424" t="s">
        <v>499</v>
      </c>
      <c r="G3169" s="478">
        <v>1800</v>
      </c>
      <c r="H3169" s="478">
        <v>1710</v>
      </c>
      <c r="I3169" s="478">
        <v>1612</v>
      </c>
      <c r="J3169" s="478">
        <v>1534</v>
      </c>
      <c r="K3169" s="478">
        <v>1135</v>
      </c>
      <c r="L3169" s="441"/>
    </row>
    <row r="3170" s="392" customFormat="1" ht="65.1" customHeight="1" spans="1:12">
      <c r="A3170" s="421" t="s">
        <v>177</v>
      </c>
      <c r="B3170" s="422">
        <v>330401020</v>
      </c>
      <c r="C3170" s="423" t="s">
        <v>5183</v>
      </c>
      <c r="D3170" s="423" t="s">
        <v>5184</v>
      </c>
      <c r="E3170" s="423"/>
      <c r="F3170" s="424" t="s">
        <v>23</v>
      </c>
      <c r="G3170" s="478">
        <v>3060</v>
      </c>
      <c r="H3170" s="478">
        <v>2907</v>
      </c>
      <c r="I3170" s="478">
        <v>2740.4</v>
      </c>
      <c r="J3170" s="478">
        <v>2608</v>
      </c>
      <c r="K3170" s="478">
        <v>1940</v>
      </c>
      <c r="L3170" s="441"/>
    </row>
    <row r="3171" s="392" customFormat="1" ht="65.1" customHeight="1" spans="1:12">
      <c r="A3171" s="421" t="s">
        <v>15</v>
      </c>
      <c r="B3171" s="422">
        <v>330402</v>
      </c>
      <c r="C3171" s="423" t="s">
        <v>5185</v>
      </c>
      <c r="D3171" s="423"/>
      <c r="E3171" s="423"/>
      <c r="F3171" s="424"/>
      <c r="G3171" s="478"/>
      <c r="H3171" s="478"/>
      <c r="I3171" s="478"/>
      <c r="J3171" s="478"/>
      <c r="K3171" s="478"/>
      <c r="L3171" s="441"/>
    </row>
    <row r="3172" s="392" customFormat="1" ht="65.1" customHeight="1" spans="1:12">
      <c r="A3172" s="421" t="s">
        <v>15</v>
      </c>
      <c r="B3172" s="422">
        <v>330402001</v>
      </c>
      <c r="C3172" s="423" t="s">
        <v>5186</v>
      </c>
      <c r="D3172" s="423"/>
      <c r="E3172" s="423"/>
      <c r="F3172" s="424" t="s">
        <v>23</v>
      </c>
      <c r="G3172" s="478">
        <v>314.2</v>
      </c>
      <c r="H3172" s="478">
        <v>299.2</v>
      </c>
      <c r="I3172" s="478">
        <v>269.8</v>
      </c>
      <c r="J3172" s="478">
        <v>191</v>
      </c>
      <c r="K3172" s="478">
        <v>191</v>
      </c>
      <c r="L3172" s="441"/>
    </row>
    <row r="3173" s="392" customFormat="1" ht="65.1" customHeight="1" spans="1:12">
      <c r="A3173" s="421" t="s">
        <v>15</v>
      </c>
      <c r="B3173" s="422">
        <v>330402002</v>
      </c>
      <c r="C3173" s="423" t="s">
        <v>5187</v>
      </c>
      <c r="D3173" s="423" t="s">
        <v>5188</v>
      </c>
      <c r="E3173" s="423"/>
      <c r="F3173" s="424" t="s">
        <v>23</v>
      </c>
      <c r="G3173" s="478">
        <v>251.6</v>
      </c>
      <c r="H3173" s="478">
        <v>240</v>
      </c>
      <c r="I3173" s="478">
        <v>219.3</v>
      </c>
      <c r="J3173" s="478">
        <v>163</v>
      </c>
      <c r="K3173" s="478">
        <v>140</v>
      </c>
      <c r="L3173" s="441"/>
    </row>
    <row r="3174" s="392" customFormat="1" ht="65.1" customHeight="1" spans="1:12">
      <c r="A3174" s="421" t="s">
        <v>15</v>
      </c>
      <c r="B3174" s="422">
        <v>330402003</v>
      </c>
      <c r="C3174" s="423" t="s">
        <v>5189</v>
      </c>
      <c r="D3174" s="423"/>
      <c r="E3174" s="423"/>
      <c r="F3174" s="424" t="s">
        <v>23</v>
      </c>
      <c r="G3174" s="478">
        <v>675.2</v>
      </c>
      <c r="H3174" s="478">
        <v>661.3</v>
      </c>
      <c r="I3174" s="478">
        <v>603</v>
      </c>
      <c r="J3174" s="478">
        <v>459</v>
      </c>
      <c r="K3174" s="478">
        <v>402</v>
      </c>
      <c r="L3174" s="441"/>
    </row>
    <row r="3175" s="392" customFormat="1" ht="65.1" customHeight="1" spans="1:12">
      <c r="A3175" s="421" t="s">
        <v>393</v>
      </c>
      <c r="B3175" s="422">
        <v>330402004</v>
      </c>
      <c r="C3175" s="423" t="s">
        <v>5190</v>
      </c>
      <c r="D3175" s="423" t="s">
        <v>5191</v>
      </c>
      <c r="E3175" s="423"/>
      <c r="F3175" s="424" t="s">
        <v>23</v>
      </c>
      <c r="G3175" s="478">
        <v>428.4</v>
      </c>
      <c r="H3175" s="478">
        <v>407.2</v>
      </c>
      <c r="I3175" s="478">
        <v>379.2</v>
      </c>
      <c r="J3175" s="478">
        <v>310</v>
      </c>
      <c r="K3175" s="478">
        <v>260</v>
      </c>
      <c r="L3175" s="441"/>
    </row>
    <row r="3176" s="392" customFormat="1" ht="65.1" customHeight="1" spans="1:12">
      <c r="A3176" s="421" t="s">
        <v>393</v>
      </c>
      <c r="B3176" s="422">
        <v>330402005</v>
      </c>
      <c r="C3176" s="423" t="s">
        <v>5192</v>
      </c>
      <c r="D3176" s="423" t="s">
        <v>5193</v>
      </c>
      <c r="E3176" s="423"/>
      <c r="F3176" s="424" t="s">
        <v>23</v>
      </c>
      <c r="G3176" s="478">
        <v>504.1</v>
      </c>
      <c r="H3176" s="478">
        <v>480.2</v>
      </c>
      <c r="I3176" s="478">
        <v>439.2</v>
      </c>
      <c r="J3176" s="478">
        <v>366</v>
      </c>
      <c r="K3176" s="478">
        <v>305</v>
      </c>
      <c r="L3176" s="441"/>
    </row>
    <row r="3177" s="392" customFormat="1" ht="65.1" customHeight="1" spans="1:12">
      <c r="A3177" s="421" t="s">
        <v>15</v>
      </c>
      <c r="B3177" s="422">
        <v>330402006</v>
      </c>
      <c r="C3177" s="423" t="s">
        <v>5194</v>
      </c>
      <c r="D3177" s="423"/>
      <c r="E3177" s="423"/>
      <c r="F3177" s="424" t="s">
        <v>23</v>
      </c>
      <c r="G3177" s="478">
        <v>653.7</v>
      </c>
      <c r="H3177" s="478">
        <v>566.4</v>
      </c>
      <c r="I3177" s="478">
        <v>518.9</v>
      </c>
      <c r="J3177" s="478">
        <v>402</v>
      </c>
      <c r="K3177" s="478">
        <v>376</v>
      </c>
      <c r="L3177" s="441"/>
    </row>
    <row r="3178" s="396" customFormat="1" ht="65.1" customHeight="1" spans="1:12">
      <c r="A3178" s="421" t="s">
        <v>15</v>
      </c>
      <c r="B3178" s="422">
        <v>330402007</v>
      </c>
      <c r="C3178" s="423" t="s">
        <v>5195</v>
      </c>
      <c r="D3178" s="423"/>
      <c r="E3178" s="423"/>
      <c r="F3178" s="424" t="s">
        <v>23</v>
      </c>
      <c r="G3178" s="425">
        <v>1179.4</v>
      </c>
      <c r="H3178" s="425">
        <v>1113.8</v>
      </c>
      <c r="I3178" s="425">
        <v>1051.9</v>
      </c>
      <c r="J3178" s="425">
        <v>965.4</v>
      </c>
      <c r="K3178" s="425">
        <v>858.6</v>
      </c>
      <c r="L3178" s="441"/>
    </row>
    <row r="3179" s="396" customFormat="1" ht="65.1" customHeight="1" spans="1:12">
      <c r="A3179" s="421" t="s">
        <v>15</v>
      </c>
      <c r="B3179" s="422">
        <v>3304020070</v>
      </c>
      <c r="C3179" s="423" t="s">
        <v>5196</v>
      </c>
      <c r="D3179" s="423"/>
      <c r="E3179" s="423"/>
      <c r="F3179" s="424" t="s">
        <v>23</v>
      </c>
      <c r="G3179" s="425">
        <v>1280.2</v>
      </c>
      <c r="H3179" s="425">
        <v>1214.6</v>
      </c>
      <c r="I3179" s="425">
        <v>1152.5</v>
      </c>
      <c r="J3179" s="425">
        <v>1057.7</v>
      </c>
      <c r="K3179" s="425">
        <v>940.6</v>
      </c>
      <c r="L3179" s="441"/>
    </row>
    <row r="3180" s="392" customFormat="1" ht="65.1" customHeight="1" spans="1:12">
      <c r="A3180" s="421" t="s">
        <v>15</v>
      </c>
      <c r="B3180" s="422">
        <v>330402008</v>
      </c>
      <c r="C3180" s="423" t="s">
        <v>5197</v>
      </c>
      <c r="D3180" s="423" t="s">
        <v>5198</v>
      </c>
      <c r="E3180" s="423" t="s">
        <v>5199</v>
      </c>
      <c r="F3180" s="424" t="s">
        <v>23</v>
      </c>
      <c r="G3180" s="478">
        <v>455.6</v>
      </c>
      <c r="H3180" s="478">
        <v>455.6</v>
      </c>
      <c r="I3180" s="478">
        <v>455.6</v>
      </c>
      <c r="J3180" s="478">
        <v>384</v>
      </c>
      <c r="K3180" s="478">
        <v>265</v>
      </c>
      <c r="L3180" s="441"/>
    </row>
    <row r="3181" s="396" customFormat="1" ht="65.1" customHeight="1" spans="1:12">
      <c r="A3181" s="421" t="s">
        <v>177</v>
      </c>
      <c r="B3181" s="422">
        <v>330402009</v>
      </c>
      <c r="C3181" s="423" t="s">
        <v>5200</v>
      </c>
      <c r="D3181" s="423" t="s">
        <v>5201</v>
      </c>
      <c r="E3181" s="423"/>
      <c r="F3181" s="424" t="s">
        <v>23</v>
      </c>
      <c r="G3181" s="425">
        <v>738.4</v>
      </c>
      <c r="H3181" s="425">
        <v>701.4</v>
      </c>
      <c r="I3181" s="425">
        <v>666.3</v>
      </c>
      <c r="J3181" s="425">
        <v>611.5</v>
      </c>
      <c r="K3181" s="425">
        <v>543.8</v>
      </c>
      <c r="L3181" s="441" t="s">
        <v>5202</v>
      </c>
    </row>
    <row r="3182" s="392" customFormat="1" ht="65.1" customHeight="1" spans="1:12">
      <c r="A3182" s="421" t="s">
        <v>229</v>
      </c>
      <c r="B3182" s="422" t="s">
        <v>5203</v>
      </c>
      <c r="C3182" s="423" t="s">
        <v>5204</v>
      </c>
      <c r="D3182" s="423"/>
      <c r="E3182" s="423" t="s">
        <v>5205</v>
      </c>
      <c r="F3182" s="424" t="s">
        <v>23</v>
      </c>
      <c r="G3182" s="478">
        <v>91</v>
      </c>
      <c r="H3182" s="478">
        <v>86.6</v>
      </c>
      <c r="I3182" s="478">
        <v>80.8</v>
      </c>
      <c r="J3182" s="479">
        <v>67.6733333333333</v>
      </c>
      <c r="K3182" s="480">
        <v>58.0066666666667</v>
      </c>
      <c r="L3182" s="441"/>
    </row>
    <row r="3183" s="392" customFormat="1" ht="65.1" customHeight="1" spans="1:12">
      <c r="A3183" s="421" t="s">
        <v>15</v>
      </c>
      <c r="B3183" s="422">
        <v>330403</v>
      </c>
      <c r="C3183" s="423" t="s">
        <v>5206</v>
      </c>
      <c r="D3183" s="423"/>
      <c r="E3183" s="423"/>
      <c r="F3183" s="424"/>
      <c r="G3183" s="478"/>
      <c r="H3183" s="478"/>
      <c r="I3183" s="478"/>
      <c r="J3183" s="478"/>
      <c r="K3183" s="478"/>
      <c r="L3183" s="441"/>
    </row>
    <row r="3184" s="392" customFormat="1" ht="65.1" customHeight="1" spans="1:12">
      <c r="A3184" s="421" t="s">
        <v>15</v>
      </c>
      <c r="B3184" s="422">
        <v>330403001</v>
      </c>
      <c r="C3184" s="423" t="s">
        <v>5207</v>
      </c>
      <c r="D3184" s="423" t="s">
        <v>5208</v>
      </c>
      <c r="E3184" s="423" t="s">
        <v>5209</v>
      </c>
      <c r="F3184" s="424" t="s">
        <v>23</v>
      </c>
      <c r="G3184" s="478">
        <v>986</v>
      </c>
      <c r="H3184" s="478">
        <v>887.4</v>
      </c>
      <c r="I3184" s="478">
        <v>810.8</v>
      </c>
      <c r="J3184" s="478">
        <v>700</v>
      </c>
      <c r="K3184" s="478">
        <v>551</v>
      </c>
      <c r="L3184" s="441"/>
    </row>
    <row r="3185" s="392" customFormat="1" ht="65.1" customHeight="1" spans="1:12">
      <c r="A3185" s="421" t="s">
        <v>393</v>
      </c>
      <c r="B3185" s="422">
        <v>330403002</v>
      </c>
      <c r="C3185" s="423" t="s">
        <v>5210</v>
      </c>
      <c r="D3185" s="423" t="s">
        <v>5211</v>
      </c>
      <c r="E3185" s="423" t="s">
        <v>5209</v>
      </c>
      <c r="F3185" s="424" t="s">
        <v>23</v>
      </c>
      <c r="G3185" s="478">
        <v>397</v>
      </c>
      <c r="H3185" s="478">
        <v>377.4</v>
      </c>
      <c r="I3185" s="478">
        <v>351.9</v>
      </c>
      <c r="J3185" s="478">
        <v>285</v>
      </c>
      <c r="K3185" s="478">
        <v>213</v>
      </c>
      <c r="L3185" s="441" t="s">
        <v>5212</v>
      </c>
    </row>
    <row r="3186" s="392" customFormat="1" ht="65.1" customHeight="1" spans="1:12">
      <c r="A3186" s="421" t="s">
        <v>284</v>
      </c>
      <c r="B3186" s="422">
        <v>330403003</v>
      </c>
      <c r="C3186" s="423" t="s">
        <v>5213</v>
      </c>
      <c r="D3186" s="423"/>
      <c r="E3186" s="423"/>
      <c r="F3186" s="424" t="s">
        <v>23</v>
      </c>
      <c r="G3186" s="478">
        <v>400.4</v>
      </c>
      <c r="H3186" s="478">
        <v>380.8</v>
      </c>
      <c r="I3186" s="478">
        <v>354.8</v>
      </c>
      <c r="J3186" s="478">
        <v>290</v>
      </c>
      <c r="K3186" s="478">
        <v>233</v>
      </c>
      <c r="L3186" s="441"/>
    </row>
    <row r="3187" s="392" customFormat="1" ht="65.1" customHeight="1" spans="1:12">
      <c r="A3187" s="421" t="s">
        <v>15</v>
      </c>
      <c r="B3187" s="422">
        <v>330403004</v>
      </c>
      <c r="C3187" s="423" t="s">
        <v>5214</v>
      </c>
      <c r="D3187" s="423"/>
      <c r="E3187" s="423" t="s">
        <v>5215</v>
      </c>
      <c r="F3187" s="424" t="s">
        <v>23</v>
      </c>
      <c r="G3187" s="478">
        <v>704.7</v>
      </c>
      <c r="H3187" s="478">
        <v>634.1</v>
      </c>
      <c r="I3187" s="478">
        <v>579.4</v>
      </c>
      <c r="J3187" s="478">
        <v>521</v>
      </c>
      <c r="K3187" s="478">
        <v>413</v>
      </c>
      <c r="L3187" s="441"/>
    </row>
    <row r="3188" s="392" customFormat="1" ht="65.1" customHeight="1" spans="1:12">
      <c r="A3188" s="421" t="s">
        <v>15</v>
      </c>
      <c r="B3188" s="422">
        <v>330403005</v>
      </c>
      <c r="C3188" s="423" t="s">
        <v>5216</v>
      </c>
      <c r="D3188" s="423"/>
      <c r="E3188" s="423" t="s">
        <v>5217</v>
      </c>
      <c r="F3188" s="424" t="s">
        <v>23</v>
      </c>
      <c r="G3188" s="478">
        <v>497.9</v>
      </c>
      <c r="H3188" s="478">
        <v>473.2</v>
      </c>
      <c r="I3188" s="478">
        <v>441</v>
      </c>
      <c r="J3188" s="478">
        <v>387</v>
      </c>
      <c r="K3188" s="478">
        <v>302</v>
      </c>
      <c r="L3188" s="441"/>
    </row>
    <row r="3189" s="392" customFormat="1" ht="65.1" customHeight="1" spans="1:12">
      <c r="A3189" s="421" t="s">
        <v>284</v>
      </c>
      <c r="B3189" s="422">
        <v>330403006</v>
      </c>
      <c r="C3189" s="423" t="s">
        <v>5218</v>
      </c>
      <c r="D3189" s="423" t="s">
        <v>5219</v>
      </c>
      <c r="E3189" s="423"/>
      <c r="F3189" s="424" t="s">
        <v>23</v>
      </c>
      <c r="G3189" s="478">
        <v>77.4</v>
      </c>
      <c r="H3189" s="478">
        <v>77.4</v>
      </c>
      <c r="I3189" s="478">
        <v>77.4</v>
      </c>
      <c r="J3189" s="479">
        <v>54.1364</v>
      </c>
      <c r="K3189" s="479">
        <v>44.7771428571429</v>
      </c>
      <c r="L3189" s="441"/>
    </row>
    <row r="3190" s="392" customFormat="1" ht="65.1" customHeight="1" spans="1:12">
      <c r="A3190" s="421" t="s">
        <v>284</v>
      </c>
      <c r="B3190" s="422">
        <v>330403007</v>
      </c>
      <c r="C3190" s="423" t="s">
        <v>5220</v>
      </c>
      <c r="D3190" s="423"/>
      <c r="E3190" s="423"/>
      <c r="F3190" s="424" t="s">
        <v>499</v>
      </c>
      <c r="G3190" s="478">
        <v>623.1</v>
      </c>
      <c r="H3190" s="478">
        <v>593.5</v>
      </c>
      <c r="I3190" s="478">
        <v>541.5</v>
      </c>
      <c r="J3190" s="478">
        <v>394</v>
      </c>
      <c r="K3190" s="478">
        <v>376</v>
      </c>
      <c r="L3190" s="441"/>
    </row>
    <row r="3191" s="392" customFormat="1" ht="65.1" customHeight="1" spans="1:12">
      <c r="A3191" s="421" t="s">
        <v>284</v>
      </c>
      <c r="B3191" s="422">
        <v>330403008</v>
      </c>
      <c r="C3191" s="423" t="s">
        <v>5221</v>
      </c>
      <c r="D3191" s="423" t="s">
        <v>5222</v>
      </c>
      <c r="E3191" s="423"/>
      <c r="F3191" s="424" t="s">
        <v>23</v>
      </c>
      <c r="G3191" s="478">
        <v>442</v>
      </c>
      <c r="H3191" s="478">
        <v>442</v>
      </c>
      <c r="I3191" s="478">
        <v>442</v>
      </c>
      <c r="J3191" s="478">
        <v>333</v>
      </c>
      <c r="K3191" s="478">
        <v>298</v>
      </c>
      <c r="L3191" s="441"/>
    </row>
    <row r="3192" s="392" customFormat="1" ht="65.1" customHeight="1" spans="1:12">
      <c r="A3192" s="421" t="s">
        <v>15</v>
      </c>
      <c r="B3192" s="422">
        <v>330404</v>
      </c>
      <c r="C3192" s="423" t="s">
        <v>5223</v>
      </c>
      <c r="D3192" s="423"/>
      <c r="E3192" s="423"/>
      <c r="F3192" s="424"/>
      <c r="G3192" s="478"/>
      <c r="H3192" s="478"/>
      <c r="I3192" s="478"/>
      <c r="J3192" s="478"/>
      <c r="K3192" s="478"/>
      <c r="L3192" s="441"/>
    </row>
    <row r="3193" s="392" customFormat="1" ht="65.1" customHeight="1" spans="1:12">
      <c r="A3193" s="421" t="s">
        <v>15</v>
      </c>
      <c r="B3193" s="422">
        <v>330404001</v>
      </c>
      <c r="C3193" s="423" t="s">
        <v>5224</v>
      </c>
      <c r="D3193" s="423"/>
      <c r="E3193" s="423" t="s">
        <v>5225</v>
      </c>
      <c r="F3193" s="424" t="s">
        <v>23</v>
      </c>
      <c r="G3193" s="478">
        <v>816.9</v>
      </c>
      <c r="H3193" s="478">
        <v>735.3</v>
      </c>
      <c r="I3193" s="478">
        <v>671.8</v>
      </c>
      <c r="J3193" s="478">
        <v>573</v>
      </c>
      <c r="K3193" s="478">
        <v>481</v>
      </c>
      <c r="L3193" s="441"/>
    </row>
    <row r="3194" s="392" customFormat="1" ht="65.1" customHeight="1" spans="1:12">
      <c r="A3194" s="421" t="s">
        <v>15</v>
      </c>
      <c r="B3194" s="422">
        <v>330404002</v>
      </c>
      <c r="C3194" s="423" t="s">
        <v>5226</v>
      </c>
      <c r="D3194" s="423"/>
      <c r="E3194" s="423"/>
      <c r="F3194" s="424" t="s">
        <v>23</v>
      </c>
      <c r="G3194" s="478">
        <v>1020</v>
      </c>
      <c r="H3194" s="478">
        <v>918</v>
      </c>
      <c r="I3194" s="478">
        <v>838.8</v>
      </c>
      <c r="J3194" s="478">
        <v>809</v>
      </c>
      <c r="K3194" s="478">
        <v>641</v>
      </c>
      <c r="L3194" s="441"/>
    </row>
    <row r="3195" s="392" customFormat="1" ht="65.1" customHeight="1" spans="1:12">
      <c r="A3195" s="421" t="s">
        <v>284</v>
      </c>
      <c r="B3195" s="422">
        <v>330404003</v>
      </c>
      <c r="C3195" s="423" t="s">
        <v>5227</v>
      </c>
      <c r="D3195" s="423"/>
      <c r="E3195" s="423"/>
      <c r="F3195" s="424" t="s">
        <v>499</v>
      </c>
      <c r="G3195" s="478">
        <v>237.2</v>
      </c>
      <c r="H3195" s="478">
        <v>237.2</v>
      </c>
      <c r="I3195" s="478">
        <v>237.2</v>
      </c>
      <c r="J3195" s="478">
        <v>177</v>
      </c>
      <c r="K3195" s="478">
        <v>146</v>
      </c>
      <c r="L3195" s="441"/>
    </row>
    <row r="3196" s="392" customFormat="1" ht="65.1" customHeight="1" spans="1:12">
      <c r="A3196" s="421" t="s">
        <v>284</v>
      </c>
      <c r="B3196" s="422">
        <v>330404004</v>
      </c>
      <c r="C3196" s="423" t="s">
        <v>5228</v>
      </c>
      <c r="D3196" s="423" t="s">
        <v>5229</v>
      </c>
      <c r="E3196" s="423"/>
      <c r="F3196" s="424" t="s">
        <v>23</v>
      </c>
      <c r="G3196" s="478">
        <v>115.6</v>
      </c>
      <c r="H3196" s="478">
        <v>115.6</v>
      </c>
      <c r="I3196" s="478">
        <v>115.6</v>
      </c>
      <c r="J3196" s="479">
        <v>90.9170933333333</v>
      </c>
      <c r="K3196" s="479">
        <v>73.695</v>
      </c>
      <c r="L3196" s="441"/>
    </row>
    <row r="3197" s="392" customFormat="1" ht="65.1" customHeight="1" spans="1:12">
      <c r="A3197" s="421" t="s">
        <v>284</v>
      </c>
      <c r="B3197" s="422">
        <v>330404005</v>
      </c>
      <c r="C3197" s="423" t="s">
        <v>5230</v>
      </c>
      <c r="D3197" s="423"/>
      <c r="E3197" s="423"/>
      <c r="F3197" s="424" t="s">
        <v>23</v>
      </c>
      <c r="G3197" s="478">
        <v>1105.9</v>
      </c>
      <c r="H3197" s="478">
        <v>1050.6</v>
      </c>
      <c r="I3197" s="478">
        <v>978.4</v>
      </c>
      <c r="J3197" s="478">
        <v>785</v>
      </c>
      <c r="K3197" s="478">
        <v>673</v>
      </c>
      <c r="L3197" s="441"/>
    </row>
    <row r="3198" s="392" customFormat="1" ht="65.1" customHeight="1" spans="1:12">
      <c r="A3198" s="421" t="s">
        <v>284</v>
      </c>
      <c r="B3198" s="422">
        <v>330404006</v>
      </c>
      <c r="C3198" s="423" t="s">
        <v>5231</v>
      </c>
      <c r="D3198" s="423"/>
      <c r="E3198" s="423"/>
      <c r="F3198" s="424" t="s">
        <v>23</v>
      </c>
      <c r="G3198" s="478">
        <v>560</v>
      </c>
      <c r="H3198" s="478">
        <v>531.9</v>
      </c>
      <c r="I3198" s="478">
        <v>495.6</v>
      </c>
      <c r="J3198" s="478">
        <v>432</v>
      </c>
      <c r="K3198" s="478">
        <v>320</v>
      </c>
      <c r="L3198" s="441"/>
    </row>
    <row r="3199" s="396" customFormat="1" ht="65.1" customHeight="1" spans="1:12">
      <c r="A3199" s="428" t="s">
        <v>153</v>
      </c>
      <c r="B3199" s="422">
        <v>330404007</v>
      </c>
      <c r="C3199" s="423" t="s">
        <v>5232</v>
      </c>
      <c r="D3199" s="441" t="s">
        <v>5233</v>
      </c>
      <c r="E3199" s="423" t="s">
        <v>5209</v>
      </c>
      <c r="F3199" s="424" t="s">
        <v>23</v>
      </c>
      <c r="G3199" s="480">
        <v>311.8</v>
      </c>
      <c r="H3199" s="480">
        <v>296.5</v>
      </c>
      <c r="I3199" s="480">
        <v>276.4</v>
      </c>
      <c r="J3199" s="480">
        <v>225</v>
      </c>
      <c r="K3199" s="480">
        <v>178</v>
      </c>
      <c r="L3199" s="441" t="s">
        <v>5234</v>
      </c>
    </row>
    <row r="3200" s="392" customFormat="1" ht="65.1" customHeight="1" spans="1:12">
      <c r="A3200" s="421" t="s">
        <v>15</v>
      </c>
      <c r="B3200" s="422">
        <v>330404009</v>
      </c>
      <c r="C3200" s="423" t="s">
        <v>5235</v>
      </c>
      <c r="D3200" s="423"/>
      <c r="E3200" s="423"/>
      <c r="F3200" s="424" t="s">
        <v>23</v>
      </c>
      <c r="G3200" s="478">
        <v>377.4</v>
      </c>
      <c r="H3200" s="478">
        <v>346.3</v>
      </c>
      <c r="I3200" s="478">
        <v>335.6</v>
      </c>
      <c r="J3200" s="478">
        <v>255</v>
      </c>
      <c r="K3200" s="478">
        <v>229</v>
      </c>
      <c r="L3200" s="441"/>
    </row>
    <row r="3201" s="396" customFormat="1" ht="96" customHeight="1" spans="1:12">
      <c r="A3201" s="428" t="s">
        <v>153</v>
      </c>
      <c r="B3201" s="422">
        <v>330404010</v>
      </c>
      <c r="C3201" s="423" t="s">
        <v>5236</v>
      </c>
      <c r="D3201" s="431" t="s">
        <v>5237</v>
      </c>
      <c r="E3201" s="423" t="s">
        <v>5238</v>
      </c>
      <c r="F3201" s="424" t="s">
        <v>23</v>
      </c>
      <c r="G3201" s="425">
        <v>2590.6</v>
      </c>
      <c r="H3201" s="425">
        <v>2202.5</v>
      </c>
      <c r="I3201" s="425">
        <v>1872.5</v>
      </c>
      <c r="J3201" s="425">
        <v>1592</v>
      </c>
      <c r="K3201" s="425">
        <v>1353.6</v>
      </c>
      <c r="L3201" s="441"/>
    </row>
    <row r="3202" s="392" customFormat="1" ht="65.1" customHeight="1" spans="1:12">
      <c r="A3202" s="421" t="s">
        <v>284</v>
      </c>
      <c r="B3202" s="422">
        <v>330404011</v>
      </c>
      <c r="C3202" s="423" t="s">
        <v>5239</v>
      </c>
      <c r="D3202" s="423"/>
      <c r="E3202" s="423" t="s">
        <v>3769</v>
      </c>
      <c r="F3202" s="424" t="s">
        <v>23</v>
      </c>
      <c r="G3202" s="478">
        <v>832.2</v>
      </c>
      <c r="H3202" s="478">
        <v>748.9</v>
      </c>
      <c r="I3202" s="478">
        <v>684.2</v>
      </c>
      <c r="J3202" s="478">
        <v>577</v>
      </c>
      <c r="K3202" s="478">
        <v>489</v>
      </c>
      <c r="L3202" s="441"/>
    </row>
    <row r="3203" s="392" customFormat="1" ht="65.1" customHeight="1" spans="1:12">
      <c r="A3203" s="421" t="s">
        <v>284</v>
      </c>
      <c r="B3203" s="422">
        <v>330404013</v>
      </c>
      <c r="C3203" s="423" t="s">
        <v>5240</v>
      </c>
      <c r="D3203" s="423"/>
      <c r="E3203" s="423" t="s">
        <v>5241</v>
      </c>
      <c r="F3203" s="424" t="s">
        <v>23</v>
      </c>
      <c r="G3203" s="478">
        <v>919.7</v>
      </c>
      <c r="H3203" s="478">
        <v>827.9</v>
      </c>
      <c r="I3203" s="478">
        <v>756.5</v>
      </c>
      <c r="J3203" s="478">
        <v>623</v>
      </c>
      <c r="K3203" s="478">
        <v>562</v>
      </c>
      <c r="L3203" s="441"/>
    </row>
    <row r="3204" s="392" customFormat="1" ht="65.1" customHeight="1" spans="1:12">
      <c r="A3204" s="421" t="s">
        <v>229</v>
      </c>
      <c r="B3204" s="422" t="s">
        <v>5242</v>
      </c>
      <c r="C3204" s="423" t="s">
        <v>5243</v>
      </c>
      <c r="D3204" s="423"/>
      <c r="E3204" s="423" t="s">
        <v>5244</v>
      </c>
      <c r="F3204" s="424" t="s">
        <v>23</v>
      </c>
      <c r="G3204" s="478">
        <v>1488</v>
      </c>
      <c r="H3204" s="478">
        <v>1264.8</v>
      </c>
      <c r="I3204" s="478">
        <v>1128.5</v>
      </c>
      <c r="J3204" s="478">
        <v>969</v>
      </c>
      <c r="K3204" s="478">
        <v>869</v>
      </c>
      <c r="L3204" s="441"/>
    </row>
    <row r="3205" s="392" customFormat="1" ht="65.1" customHeight="1" spans="1:12">
      <c r="A3205" s="421" t="s">
        <v>15</v>
      </c>
      <c r="B3205" s="422">
        <v>330405</v>
      </c>
      <c r="C3205" s="423" t="s">
        <v>5245</v>
      </c>
      <c r="D3205" s="423"/>
      <c r="E3205" s="423"/>
      <c r="F3205" s="424"/>
      <c r="G3205" s="478"/>
      <c r="H3205" s="478"/>
      <c r="I3205" s="478"/>
      <c r="J3205" s="478"/>
      <c r="K3205" s="478"/>
      <c r="L3205" s="441"/>
    </row>
    <row r="3206" s="392" customFormat="1" ht="65.1" customHeight="1" spans="1:12">
      <c r="A3206" s="421" t="s">
        <v>15</v>
      </c>
      <c r="B3206" s="422">
        <v>330405001</v>
      </c>
      <c r="C3206" s="423" t="s">
        <v>5246</v>
      </c>
      <c r="D3206" s="423"/>
      <c r="E3206" s="423" t="s">
        <v>5247</v>
      </c>
      <c r="F3206" s="424" t="s">
        <v>23</v>
      </c>
      <c r="G3206" s="478">
        <v>616.3</v>
      </c>
      <c r="H3206" s="478">
        <v>555.1</v>
      </c>
      <c r="I3206" s="478">
        <v>507.3</v>
      </c>
      <c r="J3206" s="478">
        <v>444</v>
      </c>
      <c r="K3206" s="478">
        <v>368</v>
      </c>
      <c r="L3206" s="441"/>
    </row>
    <row r="3207" s="392" customFormat="1" ht="65.1" customHeight="1" spans="1:12">
      <c r="A3207" s="421" t="s">
        <v>15</v>
      </c>
      <c r="B3207" s="422">
        <v>330405002</v>
      </c>
      <c r="C3207" s="423" t="s">
        <v>5248</v>
      </c>
      <c r="D3207" s="423"/>
      <c r="E3207" s="423"/>
      <c r="F3207" s="424" t="s">
        <v>23</v>
      </c>
      <c r="G3207" s="478">
        <v>616.3</v>
      </c>
      <c r="H3207" s="478">
        <v>555.1</v>
      </c>
      <c r="I3207" s="478">
        <v>507.3</v>
      </c>
      <c r="J3207" s="478">
        <v>451</v>
      </c>
      <c r="K3207" s="478">
        <v>354</v>
      </c>
      <c r="L3207" s="441"/>
    </row>
    <row r="3208" s="392" customFormat="1" ht="65.1" customHeight="1" spans="1:12">
      <c r="A3208" s="421" t="s">
        <v>15</v>
      </c>
      <c r="B3208" s="422">
        <v>330405003</v>
      </c>
      <c r="C3208" s="423" t="s">
        <v>5249</v>
      </c>
      <c r="D3208" s="423"/>
      <c r="E3208" s="423" t="s">
        <v>5247</v>
      </c>
      <c r="F3208" s="424" t="s">
        <v>23</v>
      </c>
      <c r="G3208" s="478">
        <v>781.2</v>
      </c>
      <c r="H3208" s="478">
        <v>703</v>
      </c>
      <c r="I3208" s="478">
        <v>642.3</v>
      </c>
      <c r="J3208" s="478">
        <v>561</v>
      </c>
      <c r="K3208" s="478">
        <v>420</v>
      </c>
      <c r="L3208" s="441"/>
    </row>
    <row r="3209" s="392" customFormat="1" ht="65.1" customHeight="1" spans="1:12">
      <c r="A3209" s="421" t="s">
        <v>15</v>
      </c>
      <c r="B3209" s="422">
        <v>330405004</v>
      </c>
      <c r="C3209" s="423" t="s">
        <v>5250</v>
      </c>
      <c r="D3209" s="423"/>
      <c r="E3209" s="423"/>
      <c r="F3209" s="424" t="s">
        <v>23</v>
      </c>
      <c r="G3209" s="478">
        <v>616.3</v>
      </c>
      <c r="H3209" s="478">
        <v>555.1</v>
      </c>
      <c r="I3209" s="478">
        <v>507.3</v>
      </c>
      <c r="J3209" s="478">
        <v>444</v>
      </c>
      <c r="K3209" s="478">
        <v>368</v>
      </c>
      <c r="L3209" s="441"/>
    </row>
    <row r="3210" s="392" customFormat="1" ht="65.1" customHeight="1" spans="1:12">
      <c r="A3210" s="421" t="s">
        <v>15</v>
      </c>
      <c r="B3210" s="422">
        <v>330405005</v>
      </c>
      <c r="C3210" s="423" t="s">
        <v>5251</v>
      </c>
      <c r="D3210" s="423"/>
      <c r="E3210" s="423"/>
      <c r="F3210" s="424" t="s">
        <v>23</v>
      </c>
      <c r="G3210" s="478">
        <v>884.9</v>
      </c>
      <c r="H3210" s="478">
        <v>752.3</v>
      </c>
      <c r="I3210" s="478">
        <v>672.6</v>
      </c>
      <c r="J3210" s="478">
        <v>568</v>
      </c>
      <c r="K3210" s="478">
        <v>494</v>
      </c>
      <c r="L3210" s="441"/>
    </row>
    <row r="3211" s="392" customFormat="1" ht="65.1" customHeight="1" spans="1:12">
      <c r="A3211" s="421" t="s">
        <v>15</v>
      </c>
      <c r="B3211" s="422">
        <v>330405006</v>
      </c>
      <c r="C3211" s="423" t="s">
        <v>5252</v>
      </c>
      <c r="D3211" s="423"/>
      <c r="E3211" s="423" t="s">
        <v>5253</v>
      </c>
      <c r="F3211" s="424" t="s">
        <v>23</v>
      </c>
      <c r="G3211" s="478">
        <v>949.5</v>
      </c>
      <c r="H3211" s="478">
        <v>854.3</v>
      </c>
      <c r="I3211" s="478">
        <v>780.5</v>
      </c>
      <c r="J3211" s="478">
        <v>642</v>
      </c>
      <c r="K3211" s="478">
        <v>578</v>
      </c>
      <c r="L3211" s="441"/>
    </row>
    <row r="3212" s="392" customFormat="1" ht="65.1" customHeight="1" spans="1:12">
      <c r="A3212" s="421" t="s">
        <v>15</v>
      </c>
      <c r="B3212" s="422">
        <v>330405007</v>
      </c>
      <c r="C3212" s="423" t="s">
        <v>5254</v>
      </c>
      <c r="D3212" s="423"/>
      <c r="E3212" s="423"/>
      <c r="F3212" s="424" t="s">
        <v>23</v>
      </c>
      <c r="G3212" s="478">
        <v>652</v>
      </c>
      <c r="H3212" s="478">
        <v>586.5</v>
      </c>
      <c r="I3212" s="478">
        <v>535.8</v>
      </c>
      <c r="J3212" s="478">
        <v>462</v>
      </c>
      <c r="K3212" s="478">
        <v>386</v>
      </c>
      <c r="L3212" s="441"/>
    </row>
    <row r="3213" s="392" customFormat="1" ht="65.1" customHeight="1" spans="1:12">
      <c r="A3213" s="421" t="s">
        <v>15</v>
      </c>
      <c r="B3213" s="422">
        <v>330405008</v>
      </c>
      <c r="C3213" s="423" t="s">
        <v>5255</v>
      </c>
      <c r="D3213" s="423" t="s">
        <v>5256</v>
      </c>
      <c r="E3213" s="423"/>
      <c r="F3213" s="424" t="s">
        <v>23</v>
      </c>
      <c r="G3213" s="478">
        <v>789.7</v>
      </c>
      <c r="H3213" s="478">
        <v>710.6</v>
      </c>
      <c r="I3213" s="478">
        <v>649.3</v>
      </c>
      <c r="J3213" s="478">
        <v>566</v>
      </c>
      <c r="K3213" s="478">
        <v>467</v>
      </c>
      <c r="L3213" s="441"/>
    </row>
    <row r="3214" s="392" customFormat="1" ht="65.1" customHeight="1" spans="1:12">
      <c r="A3214" s="421" t="s">
        <v>284</v>
      </c>
      <c r="B3214" s="422">
        <v>330405009</v>
      </c>
      <c r="C3214" s="423" t="s">
        <v>5257</v>
      </c>
      <c r="D3214" s="423"/>
      <c r="E3214" s="423" t="s">
        <v>5247</v>
      </c>
      <c r="F3214" s="424" t="s">
        <v>23</v>
      </c>
      <c r="G3214" s="478">
        <v>680.9</v>
      </c>
      <c r="H3214" s="478">
        <v>612.9</v>
      </c>
      <c r="I3214" s="478">
        <v>560</v>
      </c>
      <c r="J3214" s="478">
        <v>469</v>
      </c>
      <c r="K3214" s="478">
        <v>421</v>
      </c>
      <c r="L3214" s="441"/>
    </row>
    <row r="3215" s="392" customFormat="1" ht="65.1" customHeight="1" spans="1:12">
      <c r="A3215" s="421" t="s">
        <v>284</v>
      </c>
      <c r="B3215" s="422">
        <v>330405010</v>
      </c>
      <c r="C3215" s="423" t="s">
        <v>5258</v>
      </c>
      <c r="D3215" s="423" t="s">
        <v>5259</v>
      </c>
      <c r="E3215" s="423"/>
      <c r="F3215" s="424" t="s">
        <v>499</v>
      </c>
      <c r="G3215" s="478">
        <v>502.4</v>
      </c>
      <c r="H3215" s="478">
        <v>476.9</v>
      </c>
      <c r="I3215" s="478">
        <v>444</v>
      </c>
      <c r="J3215" s="478">
        <v>365</v>
      </c>
      <c r="K3215" s="478">
        <v>309</v>
      </c>
      <c r="L3215" s="441"/>
    </row>
    <row r="3216" s="392" customFormat="1" ht="65.1" customHeight="1" spans="1:12">
      <c r="A3216" s="421" t="s">
        <v>393</v>
      </c>
      <c r="B3216" s="422">
        <v>330405011</v>
      </c>
      <c r="C3216" s="423" t="s">
        <v>5260</v>
      </c>
      <c r="D3216" s="423" t="s">
        <v>5261</v>
      </c>
      <c r="E3216" s="423"/>
      <c r="F3216" s="424" t="s">
        <v>23</v>
      </c>
      <c r="G3216" s="478">
        <v>723.4</v>
      </c>
      <c r="H3216" s="478">
        <v>686.8</v>
      </c>
      <c r="I3216" s="478">
        <v>639.5</v>
      </c>
      <c r="J3216" s="478">
        <v>543</v>
      </c>
      <c r="K3216" s="478">
        <v>447</v>
      </c>
      <c r="L3216" s="441"/>
    </row>
    <row r="3217" s="392" customFormat="1" ht="65.1" customHeight="1" spans="1:12">
      <c r="A3217" s="421" t="s">
        <v>15</v>
      </c>
      <c r="B3217" s="422">
        <v>3304050110</v>
      </c>
      <c r="C3217" s="423" t="s">
        <v>5260</v>
      </c>
      <c r="D3217" s="423" t="s">
        <v>5262</v>
      </c>
      <c r="E3217" s="423"/>
      <c r="F3217" s="424" t="s">
        <v>23</v>
      </c>
      <c r="G3217" s="478">
        <v>861.9</v>
      </c>
      <c r="H3217" s="478">
        <v>818.6</v>
      </c>
      <c r="I3217" s="478">
        <v>762.2</v>
      </c>
      <c r="J3217" s="478">
        <v>655</v>
      </c>
      <c r="K3217" s="478">
        <v>539</v>
      </c>
      <c r="L3217" s="441"/>
    </row>
    <row r="3218" s="392" customFormat="1" ht="65.1" customHeight="1" spans="1:12">
      <c r="A3218" s="421" t="s">
        <v>284</v>
      </c>
      <c r="B3218" s="422">
        <v>330405012</v>
      </c>
      <c r="C3218" s="423" t="s">
        <v>5263</v>
      </c>
      <c r="D3218" s="423"/>
      <c r="E3218" s="423"/>
      <c r="F3218" s="424" t="s">
        <v>23</v>
      </c>
      <c r="G3218" s="478">
        <v>639.2</v>
      </c>
      <c r="H3218" s="478">
        <v>606.9</v>
      </c>
      <c r="I3218" s="478">
        <v>565.1</v>
      </c>
      <c r="J3218" s="478">
        <v>449</v>
      </c>
      <c r="K3218" s="478">
        <v>367</v>
      </c>
      <c r="L3218" s="441"/>
    </row>
    <row r="3219" s="392" customFormat="1" ht="65.1" customHeight="1" spans="1:12">
      <c r="A3219" s="421" t="s">
        <v>15</v>
      </c>
      <c r="B3219" s="422">
        <v>330405013</v>
      </c>
      <c r="C3219" s="423" t="s">
        <v>5264</v>
      </c>
      <c r="D3219" s="423" t="s">
        <v>5265</v>
      </c>
      <c r="E3219" s="423" t="s">
        <v>5247</v>
      </c>
      <c r="F3219" s="424" t="s">
        <v>23</v>
      </c>
      <c r="G3219" s="478">
        <v>900.2</v>
      </c>
      <c r="H3219" s="478">
        <v>810.1</v>
      </c>
      <c r="I3219" s="478">
        <v>740.1</v>
      </c>
      <c r="J3219" s="478">
        <v>592</v>
      </c>
      <c r="K3219" s="478">
        <v>497</v>
      </c>
      <c r="L3219" s="441"/>
    </row>
    <row r="3220" s="392" customFormat="1" ht="65.1" customHeight="1" spans="1:12">
      <c r="A3220" s="421" t="s">
        <v>15</v>
      </c>
      <c r="B3220" s="422">
        <v>330405014</v>
      </c>
      <c r="C3220" s="423" t="s">
        <v>5266</v>
      </c>
      <c r="D3220" s="423"/>
      <c r="E3220" s="423" t="s">
        <v>5267</v>
      </c>
      <c r="F3220" s="424" t="s">
        <v>23</v>
      </c>
      <c r="G3220" s="478">
        <v>960.8</v>
      </c>
      <c r="H3220" s="478">
        <v>936.7</v>
      </c>
      <c r="I3220" s="478">
        <v>854.2</v>
      </c>
      <c r="J3220" s="478">
        <v>668</v>
      </c>
      <c r="K3220" s="478">
        <v>574</v>
      </c>
      <c r="L3220" s="441"/>
    </row>
    <row r="3221" s="392" customFormat="1" ht="65.1" customHeight="1" spans="1:12">
      <c r="A3221" s="421" t="s">
        <v>15</v>
      </c>
      <c r="B3221" s="422">
        <v>330405015</v>
      </c>
      <c r="C3221" s="423" t="s">
        <v>5268</v>
      </c>
      <c r="D3221" s="423"/>
      <c r="E3221" s="423"/>
      <c r="F3221" s="424" t="s">
        <v>23</v>
      </c>
      <c r="G3221" s="478">
        <v>937.6</v>
      </c>
      <c r="H3221" s="478">
        <v>844.1</v>
      </c>
      <c r="I3221" s="478">
        <v>771.3</v>
      </c>
      <c r="J3221" s="478">
        <v>614</v>
      </c>
      <c r="K3221" s="478">
        <v>544</v>
      </c>
      <c r="L3221" s="441"/>
    </row>
    <row r="3222" s="396" customFormat="1" ht="65.1" customHeight="1" spans="1:12">
      <c r="A3222" s="421" t="s">
        <v>15</v>
      </c>
      <c r="B3222" s="422">
        <v>330405016</v>
      </c>
      <c r="C3222" s="423" t="s">
        <v>5269</v>
      </c>
      <c r="D3222" s="423"/>
      <c r="E3222" s="423" t="s">
        <v>5247</v>
      </c>
      <c r="F3222" s="424" t="s">
        <v>23</v>
      </c>
      <c r="G3222" s="425">
        <v>1547.3</v>
      </c>
      <c r="H3222" s="425">
        <v>1392.7</v>
      </c>
      <c r="I3222" s="425">
        <v>1253.6</v>
      </c>
      <c r="J3222" s="425">
        <v>1128.4</v>
      </c>
      <c r="K3222" s="425">
        <v>1003.4</v>
      </c>
      <c r="L3222" s="441"/>
    </row>
    <row r="3223" s="392" customFormat="1" ht="65.1" customHeight="1" spans="1:12">
      <c r="A3223" s="421" t="s">
        <v>15</v>
      </c>
      <c r="B3223" s="422">
        <v>330405017</v>
      </c>
      <c r="C3223" s="423" t="s">
        <v>5270</v>
      </c>
      <c r="D3223" s="423"/>
      <c r="E3223" s="423" t="s">
        <v>5271</v>
      </c>
      <c r="F3223" s="424" t="s">
        <v>23</v>
      </c>
      <c r="G3223" s="478">
        <v>993.7</v>
      </c>
      <c r="H3223" s="478">
        <v>844.9</v>
      </c>
      <c r="I3223" s="478">
        <v>755.5</v>
      </c>
      <c r="J3223" s="478">
        <v>633</v>
      </c>
      <c r="K3223" s="478">
        <v>567</v>
      </c>
      <c r="L3223" s="441"/>
    </row>
    <row r="3224" s="392" customFormat="1" ht="65.1" customHeight="1" spans="1:12">
      <c r="A3224" s="421" t="s">
        <v>15</v>
      </c>
      <c r="B3224" s="422">
        <v>330405018</v>
      </c>
      <c r="C3224" s="423" t="s">
        <v>5272</v>
      </c>
      <c r="D3224" s="423"/>
      <c r="E3224" s="423" t="s">
        <v>5247</v>
      </c>
      <c r="F3224" s="424" t="s">
        <v>23</v>
      </c>
      <c r="G3224" s="478">
        <v>693.6</v>
      </c>
      <c r="H3224" s="478">
        <v>623.9</v>
      </c>
      <c r="I3224" s="478">
        <v>570</v>
      </c>
      <c r="J3224" s="478">
        <v>484</v>
      </c>
      <c r="K3224" s="478">
        <v>428</v>
      </c>
      <c r="L3224" s="441"/>
    </row>
    <row r="3225" s="392" customFormat="1" ht="65.1" customHeight="1" spans="1:12">
      <c r="A3225" s="421" t="s">
        <v>284</v>
      </c>
      <c r="B3225" s="422">
        <v>330405019</v>
      </c>
      <c r="C3225" s="423" t="s">
        <v>5273</v>
      </c>
      <c r="D3225" s="423"/>
      <c r="E3225" s="423"/>
      <c r="F3225" s="424" t="s">
        <v>23</v>
      </c>
      <c r="G3225" s="478">
        <v>539.8</v>
      </c>
      <c r="H3225" s="478">
        <v>486.2</v>
      </c>
      <c r="I3225" s="478">
        <v>444.4</v>
      </c>
      <c r="J3225" s="478">
        <v>377</v>
      </c>
      <c r="K3225" s="478">
        <v>318</v>
      </c>
      <c r="L3225" s="441"/>
    </row>
    <row r="3226" s="392" customFormat="1" ht="65.1" customHeight="1" spans="1:12">
      <c r="A3226" s="421" t="s">
        <v>284</v>
      </c>
      <c r="B3226" s="422">
        <v>330405020</v>
      </c>
      <c r="C3226" s="423" t="s">
        <v>5274</v>
      </c>
      <c r="D3226" s="423"/>
      <c r="E3226" s="423" t="s">
        <v>5247</v>
      </c>
      <c r="F3226" s="424" t="s">
        <v>23</v>
      </c>
      <c r="G3226" s="478">
        <v>662.2</v>
      </c>
      <c r="H3226" s="478">
        <v>595.8</v>
      </c>
      <c r="I3226" s="478">
        <v>544.6</v>
      </c>
      <c r="J3226" s="478">
        <v>453</v>
      </c>
      <c r="K3226" s="478">
        <v>386</v>
      </c>
      <c r="L3226" s="441"/>
    </row>
    <row r="3227" s="392" customFormat="1" ht="65.1" customHeight="1" spans="1:12">
      <c r="A3227" s="421" t="s">
        <v>284</v>
      </c>
      <c r="B3227" s="422">
        <v>330405021</v>
      </c>
      <c r="C3227" s="423" t="s">
        <v>5275</v>
      </c>
      <c r="D3227" s="423"/>
      <c r="E3227" s="423"/>
      <c r="F3227" s="424" t="s">
        <v>23</v>
      </c>
      <c r="G3227" s="478">
        <v>640.1</v>
      </c>
      <c r="H3227" s="478">
        <v>576.3</v>
      </c>
      <c r="I3227" s="478">
        <v>526.7</v>
      </c>
      <c r="J3227" s="478">
        <v>448</v>
      </c>
      <c r="K3227" s="478">
        <v>380</v>
      </c>
      <c r="L3227" s="441"/>
    </row>
    <row r="3228" s="392" customFormat="1" ht="126" spans="1:12">
      <c r="A3228" s="421" t="s">
        <v>244</v>
      </c>
      <c r="B3228" s="422">
        <v>330405022</v>
      </c>
      <c r="C3228" s="423" t="s">
        <v>5276</v>
      </c>
      <c r="D3228" s="423" t="s">
        <v>5277</v>
      </c>
      <c r="E3228" s="423"/>
      <c r="F3228" s="424" t="s">
        <v>499</v>
      </c>
      <c r="G3228" s="478">
        <v>1300</v>
      </c>
      <c r="H3228" s="478">
        <v>1235.5</v>
      </c>
      <c r="I3228" s="478">
        <v>1169.6</v>
      </c>
      <c r="J3228" s="478">
        <v>1056</v>
      </c>
      <c r="K3228" s="478">
        <v>763</v>
      </c>
      <c r="L3228" s="441"/>
    </row>
    <row r="3229" s="396" customFormat="1" ht="63" spans="1:12">
      <c r="A3229" s="424" t="s">
        <v>3587</v>
      </c>
      <c r="B3229" s="535">
        <v>330405023</v>
      </c>
      <c r="C3229" s="423" t="s">
        <v>5278</v>
      </c>
      <c r="D3229" s="427" t="s">
        <v>5279</v>
      </c>
      <c r="E3229" s="427" t="s">
        <v>5280</v>
      </c>
      <c r="F3229" s="428" t="s">
        <v>23</v>
      </c>
      <c r="G3229" s="425">
        <v>2842.6</v>
      </c>
      <c r="H3229" s="425">
        <v>2558.6</v>
      </c>
      <c r="I3229" s="425">
        <v>2303</v>
      </c>
      <c r="J3229" s="425">
        <v>2073</v>
      </c>
      <c r="K3229" s="425">
        <v>1843.5</v>
      </c>
      <c r="L3229" s="427"/>
    </row>
    <row r="3230" s="392" customFormat="1" ht="65.1" customHeight="1" spans="1:12">
      <c r="A3230" s="421" t="s">
        <v>605</v>
      </c>
      <c r="B3230" s="422">
        <v>330406</v>
      </c>
      <c r="C3230" s="423" t="s">
        <v>5281</v>
      </c>
      <c r="D3230" s="423" t="s">
        <v>59</v>
      </c>
      <c r="E3230" s="423" t="s">
        <v>5282</v>
      </c>
      <c r="F3230" s="424" t="s">
        <v>59</v>
      </c>
      <c r="G3230" s="487"/>
      <c r="H3230" s="487"/>
      <c r="I3230" s="487"/>
      <c r="J3230" s="487"/>
      <c r="K3230" s="487"/>
      <c r="L3230" s="441" t="s">
        <v>59</v>
      </c>
    </row>
    <row r="3231" s="392" customFormat="1" ht="65.1" customHeight="1" spans="1:12">
      <c r="A3231" s="421" t="s">
        <v>15</v>
      </c>
      <c r="B3231" s="422">
        <v>330406001</v>
      </c>
      <c r="C3231" s="423" t="s">
        <v>5283</v>
      </c>
      <c r="D3231" s="423"/>
      <c r="E3231" s="423" t="s">
        <v>5158</v>
      </c>
      <c r="F3231" s="424" t="s">
        <v>23</v>
      </c>
      <c r="G3231" s="478">
        <v>628.8</v>
      </c>
      <c r="H3231" s="478">
        <v>622.7</v>
      </c>
      <c r="I3231" s="478">
        <v>622.7</v>
      </c>
      <c r="J3231" s="478">
        <v>567</v>
      </c>
      <c r="K3231" s="478">
        <v>477</v>
      </c>
      <c r="L3231" s="441"/>
    </row>
    <row r="3232" s="392" customFormat="1" ht="65.1" customHeight="1" spans="1:12">
      <c r="A3232" s="421" t="s">
        <v>15</v>
      </c>
      <c r="B3232" s="422">
        <v>330406002</v>
      </c>
      <c r="C3232" s="423" t="s">
        <v>5284</v>
      </c>
      <c r="D3232" s="423"/>
      <c r="E3232" s="423" t="s">
        <v>5158</v>
      </c>
      <c r="F3232" s="424" t="s">
        <v>23</v>
      </c>
      <c r="G3232" s="478">
        <v>533.5</v>
      </c>
      <c r="H3232" s="478">
        <v>528.5</v>
      </c>
      <c r="I3232" s="478">
        <v>528.5</v>
      </c>
      <c r="J3232" s="478">
        <v>462</v>
      </c>
      <c r="K3232" s="478">
        <v>395</v>
      </c>
      <c r="L3232" s="441"/>
    </row>
    <row r="3233" s="392" customFormat="1" ht="65.1" customHeight="1" spans="1:12">
      <c r="A3233" s="421" t="s">
        <v>15</v>
      </c>
      <c r="B3233" s="422">
        <v>330406003</v>
      </c>
      <c r="C3233" s="423" t="s">
        <v>5285</v>
      </c>
      <c r="D3233" s="423"/>
      <c r="E3233" s="423" t="s">
        <v>5286</v>
      </c>
      <c r="F3233" s="424" t="s">
        <v>23</v>
      </c>
      <c r="G3233" s="478">
        <v>484.9</v>
      </c>
      <c r="H3233" s="478">
        <v>478.8</v>
      </c>
      <c r="I3233" s="478">
        <v>478.8</v>
      </c>
      <c r="J3233" s="478">
        <v>426</v>
      </c>
      <c r="K3233" s="478">
        <v>396</v>
      </c>
      <c r="L3233" s="441"/>
    </row>
    <row r="3234" s="392" customFormat="1" ht="65.1" customHeight="1" spans="1:12">
      <c r="A3234" s="421" t="s">
        <v>15</v>
      </c>
      <c r="B3234" s="422">
        <v>330406004</v>
      </c>
      <c r="C3234" s="423" t="s">
        <v>5287</v>
      </c>
      <c r="D3234" s="423"/>
      <c r="E3234" s="423" t="s">
        <v>5288</v>
      </c>
      <c r="F3234" s="424" t="s">
        <v>23</v>
      </c>
      <c r="G3234" s="478">
        <v>648.2</v>
      </c>
      <c r="H3234" s="478">
        <v>641</v>
      </c>
      <c r="I3234" s="478">
        <v>641</v>
      </c>
      <c r="J3234" s="478">
        <v>579</v>
      </c>
      <c r="K3234" s="478">
        <v>550</v>
      </c>
      <c r="L3234" s="441"/>
    </row>
    <row r="3235" s="396" customFormat="1" ht="65.1" customHeight="1" spans="1:12">
      <c r="A3235" s="428" t="s">
        <v>153</v>
      </c>
      <c r="B3235" s="426">
        <v>330406005</v>
      </c>
      <c r="C3235" s="427" t="s">
        <v>5289</v>
      </c>
      <c r="D3235" s="431" t="s">
        <v>5290</v>
      </c>
      <c r="E3235" s="427" t="s">
        <v>5291</v>
      </c>
      <c r="F3235" s="428" t="s">
        <v>23</v>
      </c>
      <c r="G3235" s="425">
        <v>1798.4</v>
      </c>
      <c r="H3235" s="425">
        <v>1528.8</v>
      </c>
      <c r="I3235" s="425">
        <v>1299.6</v>
      </c>
      <c r="J3235" s="425">
        <v>1192.8</v>
      </c>
      <c r="K3235" s="425">
        <v>1121.2</v>
      </c>
      <c r="L3235" s="431"/>
    </row>
    <row r="3236" s="396" customFormat="1" ht="65.1" customHeight="1" spans="1:12">
      <c r="A3236" s="421" t="s">
        <v>15</v>
      </c>
      <c r="B3236" s="422">
        <v>330406006</v>
      </c>
      <c r="C3236" s="423" t="s">
        <v>5292</v>
      </c>
      <c r="D3236" s="423"/>
      <c r="E3236" s="423" t="s">
        <v>5293</v>
      </c>
      <c r="F3236" s="424" t="s">
        <v>23</v>
      </c>
      <c r="G3236" s="425">
        <v>1780</v>
      </c>
      <c r="H3236" s="425">
        <v>1513.7</v>
      </c>
      <c r="I3236" s="425">
        <v>1287.2</v>
      </c>
      <c r="J3236" s="425">
        <v>1094.7</v>
      </c>
      <c r="K3236" s="425">
        <v>930.9</v>
      </c>
      <c r="L3236" s="441"/>
    </row>
    <row r="3237" s="392" customFormat="1" ht="65.1" customHeight="1" spans="1:12">
      <c r="A3237" s="421" t="s">
        <v>284</v>
      </c>
      <c r="B3237" s="422">
        <v>330406007</v>
      </c>
      <c r="C3237" s="423" t="s">
        <v>5294</v>
      </c>
      <c r="D3237" s="423"/>
      <c r="E3237" s="423"/>
      <c r="F3237" s="424" t="s">
        <v>23</v>
      </c>
      <c r="G3237" s="478">
        <v>645.2</v>
      </c>
      <c r="H3237" s="478">
        <v>631.3</v>
      </c>
      <c r="I3237" s="478">
        <v>631.3</v>
      </c>
      <c r="J3237" s="478">
        <v>565</v>
      </c>
      <c r="K3237" s="478">
        <v>497</v>
      </c>
      <c r="L3237" s="441"/>
    </row>
    <row r="3238" s="392" customFormat="1" ht="65.1" customHeight="1" spans="1:12">
      <c r="A3238" s="421" t="s">
        <v>284</v>
      </c>
      <c r="B3238" s="422">
        <v>330406008</v>
      </c>
      <c r="C3238" s="423" t="s">
        <v>5295</v>
      </c>
      <c r="D3238" s="423"/>
      <c r="E3238" s="423" t="s">
        <v>5296</v>
      </c>
      <c r="F3238" s="424" t="s">
        <v>23</v>
      </c>
      <c r="G3238" s="478">
        <v>740.4</v>
      </c>
      <c r="H3238" s="478">
        <v>724.2</v>
      </c>
      <c r="I3238" s="478">
        <v>724.2</v>
      </c>
      <c r="J3238" s="478">
        <v>648</v>
      </c>
      <c r="K3238" s="478">
        <v>575</v>
      </c>
      <c r="L3238" s="441"/>
    </row>
    <row r="3239" s="396" customFormat="1" ht="65.1" customHeight="1" spans="1:12">
      <c r="A3239" s="421" t="s">
        <v>15</v>
      </c>
      <c r="B3239" s="422">
        <v>330406009</v>
      </c>
      <c r="C3239" s="423" t="s">
        <v>5297</v>
      </c>
      <c r="D3239" s="423"/>
      <c r="E3239" s="423" t="s">
        <v>5293</v>
      </c>
      <c r="F3239" s="424" t="s">
        <v>23</v>
      </c>
      <c r="G3239" s="425">
        <v>1266.7</v>
      </c>
      <c r="H3239" s="425">
        <v>1139.9</v>
      </c>
      <c r="I3239" s="425">
        <v>1025.8</v>
      </c>
      <c r="J3239" s="425">
        <v>923.1</v>
      </c>
      <c r="K3239" s="425">
        <v>820.9</v>
      </c>
      <c r="L3239" s="441"/>
    </row>
    <row r="3240" s="396" customFormat="1" ht="65.1" customHeight="1" spans="1:12">
      <c r="A3240" s="421" t="s">
        <v>15</v>
      </c>
      <c r="B3240" s="422">
        <v>330406010</v>
      </c>
      <c r="C3240" s="423" t="s">
        <v>5298</v>
      </c>
      <c r="D3240" s="423"/>
      <c r="E3240" s="423" t="s">
        <v>5299</v>
      </c>
      <c r="F3240" s="424" t="s">
        <v>23</v>
      </c>
      <c r="G3240" s="425">
        <v>2583.8</v>
      </c>
      <c r="H3240" s="425">
        <v>2195.8</v>
      </c>
      <c r="I3240" s="425">
        <v>1866</v>
      </c>
      <c r="J3240" s="425">
        <v>1586.1</v>
      </c>
      <c r="K3240" s="425">
        <v>1410.5</v>
      </c>
      <c r="L3240" s="441"/>
    </row>
    <row r="3241" s="392" customFormat="1" ht="65.1" customHeight="1" spans="1:12">
      <c r="A3241" s="421" t="s">
        <v>15</v>
      </c>
      <c r="B3241" s="422">
        <v>330406011</v>
      </c>
      <c r="C3241" s="423" t="s">
        <v>5300</v>
      </c>
      <c r="D3241" s="423"/>
      <c r="E3241" s="423" t="s">
        <v>5301</v>
      </c>
      <c r="F3241" s="424" t="s">
        <v>23</v>
      </c>
      <c r="G3241" s="478">
        <v>833.9</v>
      </c>
      <c r="H3241" s="478">
        <v>806.3</v>
      </c>
      <c r="I3241" s="478">
        <v>806.3</v>
      </c>
      <c r="J3241" s="478">
        <v>740</v>
      </c>
      <c r="K3241" s="478">
        <v>627</v>
      </c>
      <c r="L3241" s="441"/>
    </row>
    <row r="3242" s="392" customFormat="1" ht="65.1" customHeight="1" spans="1:12">
      <c r="A3242" s="421" t="s">
        <v>15</v>
      </c>
      <c r="B3242" s="422">
        <v>330406012</v>
      </c>
      <c r="C3242" s="423" t="s">
        <v>5302</v>
      </c>
      <c r="D3242" s="423"/>
      <c r="E3242" s="423" t="s">
        <v>5303</v>
      </c>
      <c r="F3242" s="424" t="s">
        <v>23</v>
      </c>
      <c r="G3242" s="478">
        <v>648.6</v>
      </c>
      <c r="H3242" s="478">
        <v>627.1</v>
      </c>
      <c r="I3242" s="478">
        <v>627.1</v>
      </c>
      <c r="J3242" s="478">
        <v>574</v>
      </c>
      <c r="K3242" s="478">
        <v>486</v>
      </c>
      <c r="L3242" s="441"/>
    </row>
    <row r="3243" s="392" customFormat="1" ht="65.1" customHeight="1" spans="1:12">
      <c r="A3243" s="421" t="s">
        <v>15</v>
      </c>
      <c r="B3243" s="422">
        <v>330406013</v>
      </c>
      <c r="C3243" s="423" t="s">
        <v>5304</v>
      </c>
      <c r="D3243" s="423"/>
      <c r="E3243" s="423" t="s">
        <v>5305</v>
      </c>
      <c r="F3243" s="424" t="s">
        <v>23</v>
      </c>
      <c r="G3243" s="478">
        <v>850.6</v>
      </c>
      <c r="H3243" s="478">
        <v>820.5</v>
      </c>
      <c r="I3243" s="478">
        <v>820.5</v>
      </c>
      <c r="J3243" s="478">
        <v>730</v>
      </c>
      <c r="K3243" s="478">
        <v>698</v>
      </c>
      <c r="L3243" s="441"/>
    </row>
    <row r="3244" s="392" customFormat="1" ht="65.1" customHeight="1" spans="1:12">
      <c r="A3244" s="421" t="s">
        <v>15</v>
      </c>
      <c r="B3244" s="422">
        <v>330406015</v>
      </c>
      <c r="C3244" s="423" t="s">
        <v>5306</v>
      </c>
      <c r="D3244" s="423"/>
      <c r="E3244" s="423" t="s">
        <v>5301</v>
      </c>
      <c r="F3244" s="424" t="s">
        <v>23</v>
      </c>
      <c r="G3244" s="478">
        <v>977.4</v>
      </c>
      <c r="H3244" s="478">
        <v>939.1</v>
      </c>
      <c r="I3244" s="478">
        <v>939.1</v>
      </c>
      <c r="J3244" s="478">
        <v>843</v>
      </c>
      <c r="K3244" s="478">
        <v>744</v>
      </c>
      <c r="L3244" s="441"/>
    </row>
    <row r="3245" s="392" customFormat="1" ht="65.1" customHeight="1" spans="1:12">
      <c r="A3245" s="421" t="s">
        <v>15</v>
      </c>
      <c r="B3245" s="422">
        <v>330406017</v>
      </c>
      <c r="C3245" s="423" t="s">
        <v>5307</v>
      </c>
      <c r="D3245" s="423" t="s">
        <v>5308</v>
      </c>
      <c r="E3245" s="423" t="s">
        <v>5301</v>
      </c>
      <c r="F3245" s="424" t="s">
        <v>23</v>
      </c>
      <c r="G3245" s="478">
        <v>1027.5</v>
      </c>
      <c r="H3245" s="478">
        <v>962</v>
      </c>
      <c r="I3245" s="478">
        <v>962</v>
      </c>
      <c r="J3245" s="478">
        <v>847</v>
      </c>
      <c r="K3245" s="478">
        <v>847</v>
      </c>
      <c r="L3245" s="441"/>
    </row>
    <row r="3246" s="392" customFormat="1" ht="65.1" customHeight="1" spans="1:12">
      <c r="A3246" s="421" t="s">
        <v>15</v>
      </c>
      <c r="B3246" s="422">
        <v>330406018</v>
      </c>
      <c r="C3246" s="423" t="s">
        <v>5309</v>
      </c>
      <c r="D3246" s="423"/>
      <c r="E3246" s="423" t="s">
        <v>5296</v>
      </c>
      <c r="F3246" s="424" t="s">
        <v>23</v>
      </c>
      <c r="G3246" s="478">
        <v>3264</v>
      </c>
      <c r="H3246" s="478">
        <v>2805</v>
      </c>
      <c r="I3246" s="478">
        <v>2491.1</v>
      </c>
      <c r="J3246" s="478">
        <v>1853</v>
      </c>
      <c r="K3246" s="478">
        <v>1853</v>
      </c>
      <c r="L3246" s="441"/>
    </row>
    <row r="3247" s="392" customFormat="1" ht="65.1" customHeight="1" spans="1:12">
      <c r="A3247" s="421" t="s">
        <v>393</v>
      </c>
      <c r="B3247" s="422">
        <v>330406019</v>
      </c>
      <c r="C3247" s="423" t="s">
        <v>5310</v>
      </c>
      <c r="D3247" s="423" t="s">
        <v>5311</v>
      </c>
      <c r="E3247" s="423"/>
      <c r="F3247" s="424" t="s">
        <v>23</v>
      </c>
      <c r="G3247" s="478">
        <v>1540.2</v>
      </c>
      <c r="H3247" s="478">
        <v>1309</v>
      </c>
      <c r="I3247" s="478">
        <v>1170.3</v>
      </c>
      <c r="J3247" s="478">
        <v>981</v>
      </c>
      <c r="K3247" s="478">
        <v>856</v>
      </c>
      <c r="L3247" s="441"/>
    </row>
    <row r="3248" s="396" customFormat="1" ht="65.1" customHeight="1" spans="1:12">
      <c r="A3248" s="428" t="s">
        <v>153</v>
      </c>
      <c r="B3248" s="426">
        <v>330406020</v>
      </c>
      <c r="C3248" s="427" t="s">
        <v>5312</v>
      </c>
      <c r="D3248" s="427" t="s">
        <v>5313</v>
      </c>
      <c r="E3248" s="567" t="s">
        <v>5314</v>
      </c>
      <c r="F3248" s="566" t="s">
        <v>23</v>
      </c>
      <c r="G3248" s="480">
        <v>1224</v>
      </c>
      <c r="H3248" s="529">
        <v>1101.6</v>
      </c>
      <c r="I3248" s="480">
        <v>992.349957446808</v>
      </c>
      <c r="J3248" s="480">
        <v>850.396595744681</v>
      </c>
      <c r="K3248" s="480">
        <v>723</v>
      </c>
      <c r="L3248" s="570"/>
    </row>
    <row r="3249" s="392" customFormat="1" ht="65.1" customHeight="1" spans="1:12">
      <c r="A3249" s="421" t="s">
        <v>15</v>
      </c>
      <c r="B3249" s="422">
        <v>330407</v>
      </c>
      <c r="C3249" s="423" t="s">
        <v>5315</v>
      </c>
      <c r="D3249" s="423"/>
      <c r="E3249" s="423"/>
      <c r="F3249" s="424"/>
      <c r="G3249" s="478"/>
      <c r="H3249" s="478"/>
      <c r="I3249" s="478"/>
      <c r="J3249" s="478"/>
      <c r="K3249" s="478"/>
      <c r="L3249" s="441"/>
    </row>
    <row r="3250" s="392" customFormat="1" ht="65.1" customHeight="1" spans="1:12">
      <c r="A3250" s="421" t="s">
        <v>393</v>
      </c>
      <c r="B3250" s="422">
        <v>330407001</v>
      </c>
      <c r="C3250" s="423" t="s">
        <v>5316</v>
      </c>
      <c r="D3250" s="423" t="s">
        <v>5317</v>
      </c>
      <c r="E3250" s="423"/>
      <c r="F3250" s="424" t="s">
        <v>23</v>
      </c>
      <c r="G3250" s="478">
        <v>765</v>
      </c>
      <c r="H3250" s="478">
        <v>688.5</v>
      </c>
      <c r="I3250" s="478">
        <v>629.1</v>
      </c>
      <c r="J3250" s="478">
        <v>561</v>
      </c>
      <c r="K3250" s="478">
        <v>445</v>
      </c>
      <c r="L3250" s="441"/>
    </row>
    <row r="3251" s="392" customFormat="1" ht="65.1" customHeight="1" spans="1:12">
      <c r="A3251" s="421" t="s">
        <v>15</v>
      </c>
      <c r="B3251" s="422">
        <v>330407002</v>
      </c>
      <c r="C3251" s="423" t="s">
        <v>5318</v>
      </c>
      <c r="D3251" s="423"/>
      <c r="E3251" s="423" t="s">
        <v>5319</v>
      </c>
      <c r="F3251" s="424" t="s">
        <v>23</v>
      </c>
      <c r="G3251" s="478">
        <v>1890.4</v>
      </c>
      <c r="H3251" s="478">
        <v>1606.5</v>
      </c>
      <c r="I3251" s="478">
        <v>1436.3</v>
      </c>
      <c r="J3251" s="478">
        <v>1219</v>
      </c>
      <c r="K3251" s="478">
        <v>1049</v>
      </c>
      <c r="L3251" s="441"/>
    </row>
    <row r="3252" s="392" customFormat="1" ht="65.1" customHeight="1" spans="1:12">
      <c r="A3252" s="421" t="s">
        <v>15</v>
      </c>
      <c r="B3252" s="422">
        <v>330407003</v>
      </c>
      <c r="C3252" s="423" t="s">
        <v>5320</v>
      </c>
      <c r="D3252" s="423"/>
      <c r="E3252" s="423" t="s">
        <v>5321</v>
      </c>
      <c r="F3252" s="424" t="s">
        <v>23</v>
      </c>
      <c r="G3252" s="478">
        <v>1816.5</v>
      </c>
      <c r="H3252" s="478">
        <v>1414.8</v>
      </c>
      <c r="I3252" s="478">
        <v>1271</v>
      </c>
      <c r="J3252" s="478">
        <v>1002</v>
      </c>
      <c r="K3252" s="478">
        <v>975</v>
      </c>
      <c r="L3252" s="441"/>
    </row>
    <row r="3253" s="392" customFormat="1" ht="65.1" customHeight="1" spans="1:12">
      <c r="A3253" s="421" t="s">
        <v>15</v>
      </c>
      <c r="B3253" s="422">
        <v>330407004</v>
      </c>
      <c r="C3253" s="423" t="s">
        <v>5322</v>
      </c>
      <c r="D3253" s="423" t="s">
        <v>5323</v>
      </c>
      <c r="E3253" s="423" t="s">
        <v>5324</v>
      </c>
      <c r="F3253" s="424" t="s">
        <v>23</v>
      </c>
      <c r="G3253" s="478">
        <v>1115.2</v>
      </c>
      <c r="H3253" s="478">
        <v>947.8</v>
      </c>
      <c r="I3253" s="478">
        <v>847.3</v>
      </c>
      <c r="J3253" s="478">
        <v>743</v>
      </c>
      <c r="K3253" s="478">
        <v>627</v>
      </c>
      <c r="L3253" s="441"/>
    </row>
    <row r="3254" s="392" customFormat="1" ht="65.1" customHeight="1" spans="1:12">
      <c r="A3254" s="421" t="s">
        <v>393</v>
      </c>
      <c r="B3254" s="422">
        <v>330407005</v>
      </c>
      <c r="C3254" s="423" t="s">
        <v>5325</v>
      </c>
      <c r="D3254" s="423" t="s">
        <v>5326</v>
      </c>
      <c r="E3254" s="423" t="s">
        <v>5327</v>
      </c>
      <c r="F3254" s="424" t="s">
        <v>23</v>
      </c>
      <c r="G3254" s="478">
        <v>1632</v>
      </c>
      <c r="H3254" s="478">
        <v>1387.2</v>
      </c>
      <c r="I3254" s="478">
        <v>1240.3</v>
      </c>
      <c r="J3254" s="478">
        <v>1095</v>
      </c>
      <c r="K3254" s="478">
        <v>920</v>
      </c>
      <c r="L3254" s="441"/>
    </row>
    <row r="3255" s="392" customFormat="1" ht="65.1" customHeight="1" spans="1:12">
      <c r="A3255" s="421" t="s">
        <v>15</v>
      </c>
      <c r="B3255" s="422">
        <v>330407006</v>
      </c>
      <c r="C3255" s="423" t="s">
        <v>5328</v>
      </c>
      <c r="D3255" s="423"/>
      <c r="E3255" s="423" t="s">
        <v>5329</v>
      </c>
      <c r="F3255" s="424" t="s">
        <v>23</v>
      </c>
      <c r="G3255" s="478">
        <v>986</v>
      </c>
      <c r="H3255" s="478">
        <v>887.4</v>
      </c>
      <c r="I3255" s="478">
        <v>810.8</v>
      </c>
      <c r="J3255" s="478">
        <v>711</v>
      </c>
      <c r="K3255" s="478">
        <v>588</v>
      </c>
      <c r="L3255" s="441"/>
    </row>
    <row r="3256" s="392" customFormat="1" ht="65.1" customHeight="1" spans="1:12">
      <c r="A3256" s="421" t="s">
        <v>284</v>
      </c>
      <c r="B3256" s="422">
        <v>330407007</v>
      </c>
      <c r="C3256" s="423" t="s">
        <v>5330</v>
      </c>
      <c r="D3256" s="423"/>
      <c r="E3256" s="423"/>
      <c r="F3256" s="424" t="s">
        <v>23</v>
      </c>
      <c r="G3256" s="478">
        <v>862.8</v>
      </c>
      <c r="H3256" s="478">
        <v>776.9</v>
      </c>
      <c r="I3256" s="478">
        <v>710</v>
      </c>
      <c r="J3256" s="478">
        <v>610</v>
      </c>
      <c r="K3256" s="478">
        <v>540</v>
      </c>
      <c r="L3256" s="441"/>
    </row>
    <row r="3257" s="392" customFormat="1" ht="65.1" customHeight="1" spans="1:12">
      <c r="A3257" s="421" t="s">
        <v>284</v>
      </c>
      <c r="B3257" s="422">
        <v>330407008</v>
      </c>
      <c r="C3257" s="423" t="s">
        <v>5331</v>
      </c>
      <c r="D3257" s="423"/>
      <c r="E3257" s="423"/>
      <c r="F3257" s="424" t="s">
        <v>23</v>
      </c>
      <c r="G3257" s="478">
        <v>1271.6</v>
      </c>
      <c r="H3257" s="478">
        <v>1144.1</v>
      </c>
      <c r="I3257" s="478">
        <v>1045.3</v>
      </c>
      <c r="J3257" s="478">
        <v>891</v>
      </c>
      <c r="K3257" s="478">
        <v>755</v>
      </c>
      <c r="L3257" s="441"/>
    </row>
    <row r="3258" s="392" customFormat="1" ht="65.1" customHeight="1" spans="1:12">
      <c r="A3258" s="421" t="s">
        <v>284</v>
      </c>
      <c r="B3258" s="422">
        <v>330407009</v>
      </c>
      <c r="C3258" s="423" t="s">
        <v>5332</v>
      </c>
      <c r="D3258" s="423"/>
      <c r="E3258" s="423"/>
      <c r="F3258" s="424" t="s">
        <v>23</v>
      </c>
      <c r="G3258" s="478">
        <v>1331.1</v>
      </c>
      <c r="H3258" s="478">
        <v>1197.7</v>
      </c>
      <c r="I3258" s="478">
        <v>1094.2</v>
      </c>
      <c r="J3258" s="478">
        <v>922</v>
      </c>
      <c r="K3258" s="478">
        <v>786</v>
      </c>
      <c r="L3258" s="441"/>
    </row>
    <row r="3259" s="392" customFormat="1" ht="65.1" customHeight="1" spans="1:12">
      <c r="A3259" s="421" t="s">
        <v>284</v>
      </c>
      <c r="B3259" s="422">
        <v>330407010</v>
      </c>
      <c r="C3259" s="423" t="s">
        <v>5333</v>
      </c>
      <c r="D3259" s="423"/>
      <c r="E3259" s="423"/>
      <c r="F3259" s="424" t="s">
        <v>23</v>
      </c>
      <c r="G3259" s="478">
        <v>1891.3</v>
      </c>
      <c r="H3259" s="478">
        <v>1607.4</v>
      </c>
      <c r="I3259" s="478">
        <v>1437.1</v>
      </c>
      <c r="J3259" s="478">
        <v>1185</v>
      </c>
      <c r="K3259" s="478">
        <v>1049</v>
      </c>
      <c r="L3259" s="441"/>
    </row>
    <row r="3260" s="392" customFormat="1" ht="65.1" customHeight="1" spans="1:12">
      <c r="A3260" s="421" t="s">
        <v>284</v>
      </c>
      <c r="B3260" s="422">
        <v>330407011</v>
      </c>
      <c r="C3260" s="423" t="s">
        <v>5334</v>
      </c>
      <c r="D3260" s="423"/>
      <c r="E3260" s="423"/>
      <c r="F3260" s="424" t="s">
        <v>23</v>
      </c>
      <c r="G3260" s="478">
        <v>1698.3</v>
      </c>
      <c r="H3260" s="478">
        <v>1528.3</v>
      </c>
      <c r="I3260" s="478">
        <v>1396.4</v>
      </c>
      <c r="J3260" s="478">
        <v>1136</v>
      </c>
      <c r="K3260" s="478">
        <v>987</v>
      </c>
      <c r="L3260" s="441"/>
    </row>
    <row r="3261" s="392" customFormat="1" ht="65.1" customHeight="1" spans="1:12">
      <c r="A3261" s="421" t="s">
        <v>15</v>
      </c>
      <c r="B3261" s="422">
        <v>330407012</v>
      </c>
      <c r="C3261" s="423" t="s">
        <v>5335</v>
      </c>
      <c r="D3261" s="423" t="s">
        <v>5336</v>
      </c>
      <c r="E3261" s="423" t="s">
        <v>5324</v>
      </c>
      <c r="F3261" s="424" t="s">
        <v>23</v>
      </c>
      <c r="G3261" s="478">
        <v>1036.2</v>
      </c>
      <c r="H3261" s="478">
        <v>932.5</v>
      </c>
      <c r="I3261" s="478">
        <v>852</v>
      </c>
      <c r="J3261" s="478">
        <v>737</v>
      </c>
      <c r="K3261" s="478">
        <v>644</v>
      </c>
      <c r="L3261" s="441"/>
    </row>
    <row r="3262" s="392" customFormat="1" ht="65.1" customHeight="1" spans="1:12">
      <c r="A3262" s="421" t="s">
        <v>15</v>
      </c>
      <c r="B3262" s="422">
        <v>330407013</v>
      </c>
      <c r="C3262" s="423" t="s">
        <v>5337</v>
      </c>
      <c r="D3262" s="423"/>
      <c r="E3262" s="423"/>
      <c r="F3262" s="424" t="s">
        <v>23</v>
      </c>
      <c r="G3262" s="478">
        <v>706.4</v>
      </c>
      <c r="H3262" s="478">
        <v>635.8</v>
      </c>
      <c r="I3262" s="478">
        <v>581</v>
      </c>
      <c r="J3262" s="478">
        <v>497</v>
      </c>
      <c r="K3262" s="478">
        <v>435</v>
      </c>
      <c r="L3262" s="441"/>
    </row>
    <row r="3263" s="396" customFormat="1" ht="65.1" customHeight="1" spans="1:12">
      <c r="A3263" s="421" t="s">
        <v>284</v>
      </c>
      <c r="B3263" s="422">
        <v>330407014</v>
      </c>
      <c r="C3263" s="423" t="s">
        <v>5338</v>
      </c>
      <c r="D3263" s="423"/>
      <c r="E3263" s="423"/>
      <c r="F3263" s="424" t="s">
        <v>499</v>
      </c>
      <c r="G3263" s="425">
        <v>1108.8</v>
      </c>
      <c r="H3263" s="425">
        <v>1053.4</v>
      </c>
      <c r="I3263" s="425">
        <v>1000.7</v>
      </c>
      <c r="J3263" s="425">
        <v>918.4</v>
      </c>
      <c r="K3263" s="425">
        <v>816.8</v>
      </c>
      <c r="L3263" s="441"/>
    </row>
    <row r="3264" s="396" customFormat="1" ht="64.5" customHeight="1" spans="1:12">
      <c r="A3264" s="475" t="s">
        <v>353</v>
      </c>
      <c r="B3264" s="476">
        <v>330407015</v>
      </c>
      <c r="C3264" s="477" t="s">
        <v>5339</v>
      </c>
      <c r="D3264" s="430" t="s">
        <v>5340</v>
      </c>
      <c r="E3264" s="430"/>
      <c r="F3264" s="467" t="s">
        <v>23</v>
      </c>
      <c r="G3264" s="480">
        <v>505.872680412371</v>
      </c>
      <c r="H3264" s="529">
        <v>480.377828054298</v>
      </c>
      <c r="I3264" s="529">
        <v>436.005514705882</v>
      </c>
      <c r="J3264" s="480">
        <v>371</v>
      </c>
      <c r="K3264" s="480">
        <v>315</v>
      </c>
      <c r="L3264" s="430"/>
    </row>
    <row r="3265" s="396" customFormat="1" ht="115.5" spans="1:12">
      <c r="A3265" s="465" t="s">
        <v>4885</v>
      </c>
      <c r="B3265" s="422">
        <v>330407016</v>
      </c>
      <c r="C3265" s="427" t="s">
        <v>5341</v>
      </c>
      <c r="D3265" s="427" t="s">
        <v>5342</v>
      </c>
      <c r="E3265" s="427" t="s">
        <v>5343</v>
      </c>
      <c r="F3265" s="428" t="s">
        <v>23</v>
      </c>
      <c r="G3265" s="506">
        <v>3780</v>
      </c>
      <c r="H3265" s="506">
        <v>3402</v>
      </c>
      <c r="I3265" s="506">
        <v>3061.8</v>
      </c>
      <c r="J3265" s="506">
        <v>2755.6</v>
      </c>
      <c r="K3265" s="506">
        <v>2450.6</v>
      </c>
      <c r="L3265" s="441"/>
    </row>
    <row r="3266" s="392" customFormat="1" ht="65.1" customHeight="1" spans="1:12">
      <c r="A3266" s="421" t="s">
        <v>15</v>
      </c>
      <c r="B3266" s="422">
        <v>330408</v>
      </c>
      <c r="C3266" s="423" t="s">
        <v>5344</v>
      </c>
      <c r="D3266" s="423"/>
      <c r="E3266" s="423"/>
      <c r="F3266" s="424"/>
      <c r="G3266" s="478"/>
      <c r="H3266" s="478"/>
      <c r="I3266" s="478"/>
      <c r="J3266" s="478"/>
      <c r="K3266" s="478"/>
      <c r="L3266" s="441"/>
    </row>
    <row r="3267" s="396" customFormat="1" ht="65.1" customHeight="1" spans="1:12">
      <c r="A3267" s="421" t="s">
        <v>15</v>
      </c>
      <c r="B3267" s="422">
        <v>330408001</v>
      </c>
      <c r="C3267" s="423" t="s">
        <v>5345</v>
      </c>
      <c r="D3267" s="423" t="s">
        <v>5346</v>
      </c>
      <c r="E3267" s="423" t="s">
        <v>5247</v>
      </c>
      <c r="F3267" s="424" t="s">
        <v>23</v>
      </c>
      <c r="G3267" s="425">
        <v>1155</v>
      </c>
      <c r="H3267" s="425">
        <v>1097.9</v>
      </c>
      <c r="I3267" s="425">
        <v>1043.5</v>
      </c>
      <c r="J3267" s="425">
        <v>957.8</v>
      </c>
      <c r="K3267" s="425">
        <v>851.7</v>
      </c>
      <c r="L3267" s="441"/>
    </row>
    <row r="3268" s="392" customFormat="1" ht="65.1" customHeight="1" spans="1:12">
      <c r="A3268" s="421" t="s">
        <v>15</v>
      </c>
      <c r="B3268" s="422">
        <v>330408002</v>
      </c>
      <c r="C3268" s="423" t="s">
        <v>5347</v>
      </c>
      <c r="D3268" s="423" t="s">
        <v>5348</v>
      </c>
      <c r="E3268" s="423" t="s">
        <v>5247</v>
      </c>
      <c r="F3268" s="424" t="s">
        <v>23</v>
      </c>
      <c r="G3268" s="478">
        <v>703</v>
      </c>
      <c r="H3268" s="478">
        <v>632.4</v>
      </c>
      <c r="I3268" s="478">
        <v>577.8</v>
      </c>
      <c r="J3268" s="478">
        <v>489</v>
      </c>
      <c r="K3268" s="478">
        <v>412</v>
      </c>
      <c r="L3268" s="441"/>
    </row>
    <row r="3269" s="392" customFormat="1" ht="65.1" customHeight="1" spans="1:12">
      <c r="A3269" s="421" t="s">
        <v>15</v>
      </c>
      <c r="B3269" s="422">
        <v>330408003</v>
      </c>
      <c r="C3269" s="423" t="s">
        <v>5349</v>
      </c>
      <c r="D3269" s="423" t="s">
        <v>5350</v>
      </c>
      <c r="E3269" s="423" t="s">
        <v>5247</v>
      </c>
      <c r="F3269" s="424" t="s">
        <v>23</v>
      </c>
      <c r="G3269" s="478">
        <v>723.4</v>
      </c>
      <c r="H3269" s="478">
        <v>687.7</v>
      </c>
      <c r="I3269" s="478">
        <v>640.5</v>
      </c>
      <c r="J3269" s="478">
        <v>558</v>
      </c>
      <c r="K3269" s="478">
        <v>438</v>
      </c>
      <c r="L3269" s="441"/>
    </row>
    <row r="3270" s="392" customFormat="1" ht="65.1" customHeight="1" spans="1:12">
      <c r="A3270" s="421" t="s">
        <v>15</v>
      </c>
      <c r="B3270" s="422">
        <v>330408004</v>
      </c>
      <c r="C3270" s="423" t="s">
        <v>5351</v>
      </c>
      <c r="D3270" s="423"/>
      <c r="E3270" s="423" t="s">
        <v>5247</v>
      </c>
      <c r="F3270" s="424" t="s">
        <v>23</v>
      </c>
      <c r="G3270" s="478">
        <v>799</v>
      </c>
      <c r="H3270" s="478">
        <v>719.1</v>
      </c>
      <c r="I3270" s="478">
        <v>657.1</v>
      </c>
      <c r="J3270" s="478">
        <v>545</v>
      </c>
      <c r="K3270" s="478">
        <v>463</v>
      </c>
      <c r="L3270" s="441"/>
    </row>
    <row r="3271" s="392" customFormat="1" ht="65.1" customHeight="1" spans="1:12">
      <c r="A3271" s="421" t="s">
        <v>15</v>
      </c>
      <c r="B3271" s="422">
        <v>330409</v>
      </c>
      <c r="C3271" s="423" t="s">
        <v>5352</v>
      </c>
      <c r="D3271" s="423"/>
      <c r="E3271" s="423"/>
      <c r="F3271" s="424"/>
      <c r="G3271" s="478"/>
      <c r="H3271" s="478"/>
      <c r="I3271" s="478"/>
      <c r="J3271" s="478"/>
      <c r="K3271" s="478"/>
      <c r="L3271" s="441"/>
    </row>
    <row r="3272" s="392" customFormat="1" ht="65.1" customHeight="1" spans="1:12">
      <c r="A3272" s="421" t="s">
        <v>15</v>
      </c>
      <c r="B3272" s="422">
        <v>330409001</v>
      </c>
      <c r="C3272" s="423" t="s">
        <v>5353</v>
      </c>
      <c r="D3272" s="423"/>
      <c r="E3272" s="423"/>
      <c r="F3272" s="424" t="s">
        <v>23</v>
      </c>
      <c r="G3272" s="478">
        <v>986</v>
      </c>
      <c r="H3272" s="478">
        <v>887.4</v>
      </c>
      <c r="I3272" s="478">
        <v>810.8</v>
      </c>
      <c r="J3272" s="478">
        <v>720</v>
      </c>
      <c r="K3272" s="478">
        <v>567</v>
      </c>
      <c r="L3272" s="441"/>
    </row>
    <row r="3273" s="392" customFormat="1" ht="65.1" customHeight="1" spans="1:12">
      <c r="A3273" s="421" t="s">
        <v>15</v>
      </c>
      <c r="B3273" s="422">
        <v>330409002</v>
      </c>
      <c r="C3273" s="423" t="s">
        <v>5354</v>
      </c>
      <c r="D3273" s="423"/>
      <c r="E3273" s="423"/>
      <c r="F3273" s="424" t="s">
        <v>23</v>
      </c>
      <c r="G3273" s="478">
        <v>1088</v>
      </c>
      <c r="H3273" s="478">
        <v>924.8</v>
      </c>
      <c r="I3273" s="478">
        <v>826.9</v>
      </c>
      <c r="J3273" s="478">
        <v>730</v>
      </c>
      <c r="K3273" s="478">
        <v>589</v>
      </c>
      <c r="L3273" s="441"/>
    </row>
    <row r="3274" s="392" customFormat="1" ht="65.1" customHeight="1" spans="1:12">
      <c r="A3274" s="421" t="s">
        <v>15</v>
      </c>
      <c r="B3274" s="422">
        <v>330409003</v>
      </c>
      <c r="C3274" s="423" t="s">
        <v>5355</v>
      </c>
      <c r="D3274" s="423"/>
      <c r="E3274" s="423"/>
      <c r="F3274" s="424" t="s">
        <v>23</v>
      </c>
      <c r="G3274" s="478">
        <v>738.4</v>
      </c>
      <c r="H3274" s="478">
        <v>669</v>
      </c>
      <c r="I3274" s="478">
        <v>599.4</v>
      </c>
      <c r="J3274" s="478">
        <v>461</v>
      </c>
      <c r="K3274" s="478">
        <v>413</v>
      </c>
      <c r="L3274" s="441"/>
    </row>
    <row r="3275" s="392" customFormat="1" ht="65.1" customHeight="1" spans="1:12">
      <c r="A3275" s="421" t="s">
        <v>305</v>
      </c>
      <c r="B3275" s="422">
        <v>330409004</v>
      </c>
      <c r="C3275" s="423" t="s">
        <v>5356</v>
      </c>
      <c r="D3275" s="423"/>
      <c r="E3275" s="423"/>
      <c r="F3275" s="424" t="s">
        <v>23</v>
      </c>
      <c r="G3275" s="478">
        <v>772.6</v>
      </c>
      <c r="H3275" s="478">
        <v>695.4</v>
      </c>
      <c r="I3275" s="478">
        <v>635.1</v>
      </c>
      <c r="J3275" s="478">
        <v>522</v>
      </c>
      <c r="K3275" s="478">
        <v>437</v>
      </c>
      <c r="L3275" s="441"/>
    </row>
    <row r="3276" s="392" customFormat="1" ht="65.1" customHeight="1" spans="1:12">
      <c r="A3276" s="421" t="s">
        <v>305</v>
      </c>
      <c r="B3276" s="422">
        <v>330409005</v>
      </c>
      <c r="C3276" s="423" t="s">
        <v>5357</v>
      </c>
      <c r="D3276" s="423" t="s">
        <v>5358</v>
      </c>
      <c r="E3276" s="423" t="s">
        <v>5286</v>
      </c>
      <c r="F3276" s="424" t="s">
        <v>23</v>
      </c>
      <c r="G3276" s="478">
        <v>840.8</v>
      </c>
      <c r="H3276" s="478">
        <v>840.8</v>
      </c>
      <c r="I3276" s="478">
        <v>840.8</v>
      </c>
      <c r="J3276" s="478">
        <v>615</v>
      </c>
      <c r="K3276" s="478">
        <v>501</v>
      </c>
      <c r="L3276" s="441"/>
    </row>
    <row r="3277" s="392" customFormat="1" ht="65.1" customHeight="1" spans="1:12">
      <c r="A3277" s="421" t="s">
        <v>284</v>
      </c>
      <c r="B3277" s="422">
        <v>330409006</v>
      </c>
      <c r="C3277" s="423" t="s">
        <v>5359</v>
      </c>
      <c r="D3277" s="423"/>
      <c r="E3277" s="423"/>
      <c r="F3277" s="424" t="s">
        <v>23</v>
      </c>
      <c r="G3277" s="478">
        <v>909.5</v>
      </c>
      <c r="H3277" s="478">
        <v>818.6</v>
      </c>
      <c r="I3277" s="478">
        <v>747.9</v>
      </c>
      <c r="J3277" s="478">
        <v>641</v>
      </c>
      <c r="K3277" s="478">
        <v>539</v>
      </c>
      <c r="L3277" s="441"/>
    </row>
    <row r="3278" s="392" customFormat="1" ht="65.1" customHeight="1" spans="1:12">
      <c r="A3278" s="421" t="s">
        <v>15</v>
      </c>
      <c r="B3278" s="422">
        <v>330409007</v>
      </c>
      <c r="C3278" s="423" t="s">
        <v>5360</v>
      </c>
      <c r="D3278" s="423"/>
      <c r="E3278" s="423" t="s">
        <v>5361</v>
      </c>
      <c r="F3278" s="424" t="s">
        <v>23</v>
      </c>
      <c r="G3278" s="478">
        <v>536.1</v>
      </c>
      <c r="H3278" s="478">
        <v>511.5</v>
      </c>
      <c r="I3278" s="478">
        <v>468.4</v>
      </c>
      <c r="J3278" s="478">
        <v>361</v>
      </c>
      <c r="K3278" s="478">
        <v>304</v>
      </c>
      <c r="L3278" s="441"/>
    </row>
    <row r="3279" s="392" customFormat="1" ht="65.1" customHeight="1" spans="1:12">
      <c r="A3279" s="421" t="s">
        <v>15</v>
      </c>
      <c r="B3279" s="422">
        <v>330409008</v>
      </c>
      <c r="C3279" s="423" t="s">
        <v>5362</v>
      </c>
      <c r="D3279" s="423"/>
      <c r="E3279" s="423"/>
      <c r="F3279" s="424" t="s">
        <v>23</v>
      </c>
      <c r="G3279" s="478">
        <v>452.1</v>
      </c>
      <c r="H3279" s="478">
        <v>431.1</v>
      </c>
      <c r="I3279" s="478">
        <v>394.9</v>
      </c>
      <c r="J3279" s="478">
        <v>305</v>
      </c>
      <c r="K3279" s="478">
        <v>276</v>
      </c>
      <c r="L3279" s="441"/>
    </row>
    <row r="3280" s="392" customFormat="1" ht="65.1" customHeight="1" spans="1:12">
      <c r="A3280" s="421" t="s">
        <v>15</v>
      </c>
      <c r="B3280" s="422">
        <v>330409009</v>
      </c>
      <c r="C3280" s="423" t="s">
        <v>5363</v>
      </c>
      <c r="D3280" s="423" t="s">
        <v>5364</v>
      </c>
      <c r="E3280" s="423" t="s">
        <v>5361</v>
      </c>
      <c r="F3280" s="424" t="s">
        <v>23</v>
      </c>
      <c r="G3280" s="478">
        <v>773.8</v>
      </c>
      <c r="H3280" s="478">
        <v>728.3</v>
      </c>
      <c r="I3280" s="478">
        <v>650.7</v>
      </c>
      <c r="J3280" s="478">
        <v>480</v>
      </c>
      <c r="K3280" s="478">
        <v>460</v>
      </c>
      <c r="L3280" s="441"/>
    </row>
    <row r="3281" s="392" customFormat="1" ht="65.1" customHeight="1" spans="1:12">
      <c r="A3281" s="421" t="s">
        <v>284</v>
      </c>
      <c r="B3281" s="422">
        <v>330409010</v>
      </c>
      <c r="C3281" s="423" t="s">
        <v>5365</v>
      </c>
      <c r="D3281" s="423"/>
      <c r="E3281" s="423" t="s">
        <v>5366</v>
      </c>
      <c r="F3281" s="424" t="s">
        <v>23</v>
      </c>
      <c r="G3281" s="478">
        <v>385.6</v>
      </c>
      <c r="H3281" s="478">
        <v>347.5</v>
      </c>
      <c r="I3281" s="478">
        <v>310.4</v>
      </c>
      <c r="J3281" s="478">
        <v>193</v>
      </c>
      <c r="K3281" s="478">
        <v>193</v>
      </c>
      <c r="L3281" s="441"/>
    </row>
    <row r="3282" s="392" customFormat="1" ht="65.1" customHeight="1" spans="1:12">
      <c r="A3282" s="421" t="s">
        <v>284</v>
      </c>
      <c r="B3282" s="422">
        <v>330409011</v>
      </c>
      <c r="C3282" s="423" t="s">
        <v>5367</v>
      </c>
      <c r="D3282" s="423"/>
      <c r="E3282" s="423" t="s">
        <v>5368</v>
      </c>
      <c r="F3282" s="424" t="s">
        <v>23</v>
      </c>
      <c r="G3282" s="478">
        <v>405.5</v>
      </c>
      <c r="H3282" s="478">
        <v>405.5</v>
      </c>
      <c r="I3282" s="478">
        <v>405.5</v>
      </c>
      <c r="J3282" s="478">
        <v>338</v>
      </c>
      <c r="K3282" s="478">
        <v>287</v>
      </c>
      <c r="L3282" s="441"/>
    </row>
    <row r="3283" s="392" customFormat="1" ht="65.1" customHeight="1" spans="1:12">
      <c r="A3283" s="421" t="s">
        <v>284</v>
      </c>
      <c r="B3283" s="422">
        <v>330409012</v>
      </c>
      <c r="C3283" s="423" t="s">
        <v>5369</v>
      </c>
      <c r="D3283" s="423"/>
      <c r="E3283" s="423"/>
      <c r="F3283" s="424" t="s">
        <v>23</v>
      </c>
      <c r="G3283" s="478">
        <v>615.9</v>
      </c>
      <c r="H3283" s="478">
        <v>588.6</v>
      </c>
      <c r="I3283" s="478">
        <v>539.2</v>
      </c>
      <c r="J3283" s="478">
        <v>429</v>
      </c>
      <c r="K3283" s="478">
        <v>386</v>
      </c>
      <c r="L3283" s="441"/>
    </row>
    <row r="3284" s="392" customFormat="1" ht="65.1" customHeight="1" spans="1:12">
      <c r="A3284" s="421" t="s">
        <v>284</v>
      </c>
      <c r="B3284" s="422">
        <v>330409013</v>
      </c>
      <c r="C3284" s="423" t="s">
        <v>5370</v>
      </c>
      <c r="D3284" s="423"/>
      <c r="E3284" s="423"/>
      <c r="F3284" s="424" t="s">
        <v>499</v>
      </c>
      <c r="G3284" s="478">
        <v>331.5</v>
      </c>
      <c r="H3284" s="478">
        <v>315.4</v>
      </c>
      <c r="I3284" s="478">
        <v>293.8</v>
      </c>
      <c r="J3284" s="478">
        <v>249</v>
      </c>
      <c r="K3284" s="478">
        <v>207</v>
      </c>
      <c r="L3284" s="441"/>
    </row>
    <row r="3285" s="396" customFormat="1" ht="65.1" customHeight="1" spans="1:12">
      <c r="A3285" s="421" t="s">
        <v>393</v>
      </c>
      <c r="B3285" s="422">
        <v>330409014</v>
      </c>
      <c r="C3285" s="423" t="s">
        <v>5371</v>
      </c>
      <c r="D3285" s="423" t="s">
        <v>5372</v>
      </c>
      <c r="E3285" s="423"/>
      <c r="F3285" s="424" t="s">
        <v>23</v>
      </c>
      <c r="G3285" s="425">
        <v>1932</v>
      </c>
      <c r="H3285" s="425">
        <v>1794.2</v>
      </c>
      <c r="I3285" s="425">
        <v>1666.3</v>
      </c>
      <c r="J3285" s="425">
        <v>1529.3</v>
      </c>
      <c r="K3285" s="425">
        <v>1360</v>
      </c>
      <c r="L3285" s="441" t="s">
        <v>5373</v>
      </c>
    </row>
    <row r="3286" s="392" customFormat="1" ht="65.1" customHeight="1" spans="1:12">
      <c r="A3286" s="421" t="s">
        <v>15</v>
      </c>
      <c r="B3286" s="422">
        <v>330409015</v>
      </c>
      <c r="C3286" s="423" t="s">
        <v>5374</v>
      </c>
      <c r="D3286" s="423" t="s">
        <v>5375</v>
      </c>
      <c r="E3286" s="423"/>
      <c r="F3286" s="424" t="s">
        <v>23</v>
      </c>
      <c r="G3286" s="478">
        <v>842.6</v>
      </c>
      <c r="H3286" s="478">
        <v>734.3</v>
      </c>
      <c r="I3286" s="478">
        <v>673.1</v>
      </c>
      <c r="J3286" s="478">
        <v>531</v>
      </c>
      <c r="K3286" s="478">
        <v>489</v>
      </c>
      <c r="L3286" s="441"/>
    </row>
    <row r="3287" s="392" customFormat="1" ht="65.1" customHeight="1" spans="1:12">
      <c r="A3287" s="421" t="s">
        <v>284</v>
      </c>
      <c r="B3287" s="422">
        <v>330409016</v>
      </c>
      <c r="C3287" s="423" t="s">
        <v>5376</v>
      </c>
      <c r="D3287" s="423"/>
      <c r="E3287" s="423"/>
      <c r="F3287" s="424" t="s">
        <v>23</v>
      </c>
      <c r="G3287" s="478">
        <v>1360</v>
      </c>
      <c r="H3287" s="478">
        <v>1156</v>
      </c>
      <c r="I3287" s="478">
        <v>1033.6</v>
      </c>
      <c r="J3287" s="478">
        <v>884</v>
      </c>
      <c r="K3287" s="478">
        <v>767</v>
      </c>
      <c r="L3287" s="441"/>
    </row>
    <row r="3288" s="392" customFormat="1" ht="65.1" customHeight="1" spans="1:12">
      <c r="A3288" s="421" t="s">
        <v>15</v>
      </c>
      <c r="B3288" s="422">
        <v>330409017</v>
      </c>
      <c r="C3288" s="423" t="s">
        <v>5377</v>
      </c>
      <c r="D3288" s="423"/>
      <c r="E3288" s="423" t="s">
        <v>5361</v>
      </c>
      <c r="F3288" s="424" t="s">
        <v>23</v>
      </c>
      <c r="G3288" s="478">
        <v>742.9</v>
      </c>
      <c r="H3288" s="478">
        <v>727.6</v>
      </c>
      <c r="I3288" s="478">
        <v>648.8</v>
      </c>
      <c r="J3288" s="478">
        <v>507</v>
      </c>
      <c r="K3288" s="478">
        <v>464</v>
      </c>
      <c r="L3288" s="441"/>
    </row>
    <row r="3289" s="392" customFormat="1" ht="65.1" customHeight="1" spans="1:12">
      <c r="A3289" s="421" t="s">
        <v>15</v>
      </c>
      <c r="B3289" s="422">
        <v>330409018</v>
      </c>
      <c r="C3289" s="423" t="s">
        <v>5378</v>
      </c>
      <c r="D3289" s="423"/>
      <c r="E3289" s="423" t="s">
        <v>5379</v>
      </c>
      <c r="F3289" s="424" t="s">
        <v>23</v>
      </c>
      <c r="G3289" s="478">
        <v>854.9</v>
      </c>
      <c r="H3289" s="478">
        <v>838.1</v>
      </c>
      <c r="I3289" s="478">
        <v>764.2</v>
      </c>
      <c r="J3289" s="478">
        <v>581</v>
      </c>
      <c r="K3289" s="478">
        <v>509</v>
      </c>
      <c r="L3289" s="441"/>
    </row>
    <row r="3290" s="392" customFormat="1" ht="65.1" customHeight="1" spans="1:12">
      <c r="A3290" s="421" t="s">
        <v>393</v>
      </c>
      <c r="B3290" s="422">
        <v>330409019</v>
      </c>
      <c r="C3290" s="423" t="s">
        <v>5380</v>
      </c>
      <c r="D3290" s="423" t="s">
        <v>5381</v>
      </c>
      <c r="E3290" s="423" t="s">
        <v>5382</v>
      </c>
      <c r="F3290" s="424" t="s">
        <v>23</v>
      </c>
      <c r="G3290" s="478">
        <v>883.8</v>
      </c>
      <c r="H3290" s="478">
        <v>820.3</v>
      </c>
      <c r="I3290" s="478">
        <v>732.4</v>
      </c>
      <c r="J3290" s="478">
        <v>550</v>
      </c>
      <c r="K3290" s="478">
        <v>509</v>
      </c>
      <c r="L3290" s="441"/>
    </row>
    <row r="3291" s="392" customFormat="1" ht="65.1" customHeight="1" spans="1:12">
      <c r="A3291" s="421" t="s">
        <v>15</v>
      </c>
      <c r="B3291" s="422">
        <v>330409020</v>
      </c>
      <c r="C3291" s="423" t="s">
        <v>5383</v>
      </c>
      <c r="D3291" s="423"/>
      <c r="E3291" s="423" t="s">
        <v>5384</v>
      </c>
      <c r="F3291" s="424" t="s">
        <v>23</v>
      </c>
      <c r="G3291" s="478">
        <v>1339.6</v>
      </c>
      <c r="H3291" s="478">
        <v>1139</v>
      </c>
      <c r="I3291" s="478">
        <v>1018.5</v>
      </c>
      <c r="J3291" s="478">
        <v>851</v>
      </c>
      <c r="K3291" s="478">
        <v>764</v>
      </c>
      <c r="L3291" s="441"/>
    </row>
    <row r="3292" s="392" customFormat="1" ht="65.1" customHeight="1" spans="1:12">
      <c r="A3292" s="421" t="s">
        <v>284</v>
      </c>
      <c r="B3292" s="422">
        <v>330409021</v>
      </c>
      <c r="C3292" s="423" t="s">
        <v>5385</v>
      </c>
      <c r="D3292" s="423"/>
      <c r="E3292" s="423" t="s">
        <v>4914</v>
      </c>
      <c r="F3292" s="424" t="s">
        <v>23</v>
      </c>
      <c r="G3292" s="478">
        <v>902.7</v>
      </c>
      <c r="H3292" s="478">
        <v>812.6</v>
      </c>
      <c r="I3292" s="478">
        <v>742.6</v>
      </c>
      <c r="J3292" s="478">
        <v>638</v>
      </c>
      <c r="K3292" s="478">
        <v>535</v>
      </c>
      <c r="L3292" s="441"/>
    </row>
    <row r="3293" s="392" customFormat="1" ht="65.1" customHeight="1" spans="1:12">
      <c r="A3293" s="421" t="s">
        <v>284</v>
      </c>
      <c r="B3293" s="422">
        <v>330409022</v>
      </c>
      <c r="C3293" s="423" t="s">
        <v>5386</v>
      </c>
      <c r="D3293" s="423"/>
      <c r="E3293" s="423"/>
      <c r="F3293" s="424" t="s">
        <v>2818</v>
      </c>
      <c r="G3293" s="478">
        <v>776.1</v>
      </c>
      <c r="H3293" s="478">
        <v>698.7</v>
      </c>
      <c r="I3293" s="478">
        <v>638.5</v>
      </c>
      <c r="J3293" s="478">
        <v>524</v>
      </c>
      <c r="K3293" s="478">
        <v>474</v>
      </c>
      <c r="L3293" s="441"/>
    </row>
    <row r="3294" s="392" customFormat="1" ht="65.1" customHeight="1" spans="1:12">
      <c r="A3294" s="421" t="s">
        <v>284</v>
      </c>
      <c r="B3294" s="422">
        <v>330409023</v>
      </c>
      <c r="C3294" s="423" t="s">
        <v>5387</v>
      </c>
      <c r="D3294" s="423"/>
      <c r="E3294" s="423" t="s">
        <v>5388</v>
      </c>
      <c r="F3294" s="424" t="s">
        <v>499</v>
      </c>
      <c r="G3294" s="478">
        <v>1289.5</v>
      </c>
      <c r="H3294" s="478">
        <v>1160.3</v>
      </c>
      <c r="I3294" s="478">
        <v>1060.1</v>
      </c>
      <c r="J3294" s="478">
        <v>901</v>
      </c>
      <c r="K3294" s="478">
        <v>765</v>
      </c>
      <c r="L3294" s="441"/>
    </row>
    <row r="3295" s="392" customFormat="1" ht="65.1" customHeight="1" spans="1:12">
      <c r="A3295" s="421" t="s">
        <v>15</v>
      </c>
      <c r="B3295" s="422">
        <v>330409024</v>
      </c>
      <c r="C3295" s="423" t="s">
        <v>5389</v>
      </c>
      <c r="D3295" s="423"/>
      <c r="E3295" s="423"/>
      <c r="F3295" s="424" t="s">
        <v>23</v>
      </c>
      <c r="G3295" s="478">
        <v>986</v>
      </c>
      <c r="H3295" s="478">
        <v>887.4</v>
      </c>
      <c r="I3295" s="478">
        <v>810.8</v>
      </c>
      <c r="J3295" s="478">
        <v>711</v>
      </c>
      <c r="K3295" s="478">
        <v>588</v>
      </c>
      <c r="L3295" s="441"/>
    </row>
    <row r="3296" s="392" customFormat="1" ht="65.1" customHeight="1" spans="1:12">
      <c r="A3296" s="421" t="s">
        <v>15</v>
      </c>
      <c r="B3296" s="422">
        <v>330409025</v>
      </c>
      <c r="C3296" s="423" t="s">
        <v>5390</v>
      </c>
      <c r="D3296" s="423"/>
      <c r="E3296" s="423" t="s">
        <v>3263</v>
      </c>
      <c r="F3296" s="424" t="s">
        <v>23</v>
      </c>
      <c r="G3296" s="478">
        <v>827.9</v>
      </c>
      <c r="H3296" s="478">
        <v>745.5</v>
      </c>
      <c r="I3296" s="478">
        <v>681.3</v>
      </c>
      <c r="J3296" s="478">
        <v>579</v>
      </c>
      <c r="K3296" s="478">
        <v>487</v>
      </c>
      <c r="L3296" s="441"/>
    </row>
    <row r="3297" s="392" customFormat="1" ht="65.1" customHeight="1" spans="1:12">
      <c r="A3297" s="421" t="s">
        <v>177</v>
      </c>
      <c r="B3297" s="422">
        <v>330409029</v>
      </c>
      <c r="C3297" s="423" t="s">
        <v>5391</v>
      </c>
      <c r="D3297" s="423"/>
      <c r="E3297" s="423"/>
      <c r="F3297" s="424" t="s">
        <v>23</v>
      </c>
      <c r="G3297" s="478">
        <v>720</v>
      </c>
      <c r="H3297" s="478">
        <v>648</v>
      </c>
      <c r="I3297" s="478">
        <v>604.8</v>
      </c>
      <c r="J3297" s="478">
        <v>582</v>
      </c>
      <c r="K3297" s="478">
        <v>439</v>
      </c>
      <c r="L3297" s="441"/>
    </row>
    <row r="3298" s="392" customFormat="1" ht="65.1" customHeight="1" spans="1:12">
      <c r="A3298" s="421" t="s">
        <v>229</v>
      </c>
      <c r="B3298" s="422" t="s">
        <v>5392</v>
      </c>
      <c r="C3298" s="423" t="s">
        <v>5393</v>
      </c>
      <c r="D3298" s="423"/>
      <c r="E3298" s="423"/>
      <c r="F3298" s="424" t="s">
        <v>23</v>
      </c>
      <c r="G3298" s="478">
        <v>170</v>
      </c>
      <c r="H3298" s="478">
        <v>161.5</v>
      </c>
      <c r="I3298" s="478">
        <v>150.4</v>
      </c>
      <c r="J3298" s="478">
        <v>138</v>
      </c>
      <c r="K3298" s="478">
        <v>110</v>
      </c>
      <c r="L3298" s="441"/>
    </row>
    <row r="3299" s="392" customFormat="1" ht="65.1" customHeight="1" spans="1:12">
      <c r="A3299" s="421" t="s">
        <v>174</v>
      </c>
      <c r="B3299" s="422">
        <v>3305</v>
      </c>
      <c r="C3299" s="423" t="s">
        <v>5394</v>
      </c>
      <c r="D3299" s="423"/>
      <c r="E3299" s="423"/>
      <c r="F3299" s="424"/>
      <c r="G3299" s="425"/>
      <c r="H3299" s="425"/>
      <c r="I3299" s="425"/>
      <c r="J3299" s="425"/>
      <c r="K3299" s="425"/>
      <c r="L3299" s="441"/>
    </row>
    <row r="3300" s="392" customFormat="1" ht="65.1" customHeight="1" spans="1:12">
      <c r="A3300" s="421" t="s">
        <v>174</v>
      </c>
      <c r="B3300" s="422">
        <v>330501</v>
      </c>
      <c r="C3300" s="423" t="s">
        <v>5395</v>
      </c>
      <c r="D3300" s="423"/>
      <c r="E3300" s="423"/>
      <c r="F3300" s="424"/>
      <c r="G3300" s="425"/>
      <c r="H3300" s="425"/>
      <c r="I3300" s="425"/>
      <c r="J3300" s="425"/>
      <c r="K3300" s="425"/>
      <c r="L3300" s="441"/>
    </row>
    <row r="3301" s="392" customFormat="1" ht="65.1" customHeight="1" spans="1:12">
      <c r="A3301" s="421" t="s">
        <v>393</v>
      </c>
      <c r="B3301" s="422">
        <v>330501001</v>
      </c>
      <c r="C3301" s="423" t="s">
        <v>5396</v>
      </c>
      <c r="D3301" s="423" t="s">
        <v>5397</v>
      </c>
      <c r="E3301" s="423"/>
      <c r="F3301" s="424" t="s">
        <v>23</v>
      </c>
      <c r="G3301" s="478">
        <v>382.5</v>
      </c>
      <c r="H3301" s="478">
        <v>363.8</v>
      </c>
      <c r="I3301" s="478">
        <v>338.9</v>
      </c>
      <c r="J3301" s="478">
        <v>287</v>
      </c>
      <c r="K3301" s="478">
        <v>225</v>
      </c>
      <c r="L3301" s="441"/>
    </row>
    <row r="3302" s="392" customFormat="1" ht="65.1" customHeight="1" spans="1:12">
      <c r="A3302" s="421" t="s">
        <v>174</v>
      </c>
      <c r="B3302" s="422">
        <v>330501002</v>
      </c>
      <c r="C3302" s="423" t="s">
        <v>5398</v>
      </c>
      <c r="D3302" s="423"/>
      <c r="E3302" s="423"/>
      <c r="F3302" s="424" t="s">
        <v>23</v>
      </c>
      <c r="G3302" s="478">
        <v>153</v>
      </c>
      <c r="H3302" s="478">
        <v>145.4</v>
      </c>
      <c r="I3302" s="478">
        <v>135.4</v>
      </c>
      <c r="J3302" s="478">
        <v>123</v>
      </c>
      <c r="K3302" s="479">
        <v>95.44</v>
      </c>
      <c r="L3302" s="441"/>
    </row>
    <row r="3303" s="392" customFormat="1" ht="65.1" customHeight="1" spans="1:12">
      <c r="A3303" s="421" t="s">
        <v>174</v>
      </c>
      <c r="B3303" s="422">
        <v>3305010020</v>
      </c>
      <c r="C3303" s="423" t="s">
        <v>5399</v>
      </c>
      <c r="D3303" s="423"/>
      <c r="E3303" s="423"/>
      <c r="F3303" s="424" t="s">
        <v>23</v>
      </c>
      <c r="G3303" s="478">
        <v>66.3</v>
      </c>
      <c r="H3303" s="478">
        <v>66.3</v>
      </c>
      <c r="I3303" s="478">
        <v>66.3</v>
      </c>
      <c r="J3303" s="480">
        <v>55.9530666666667</v>
      </c>
      <c r="K3303" s="479">
        <v>40.9266666666667</v>
      </c>
      <c r="L3303" s="441"/>
    </row>
    <row r="3304" s="392" customFormat="1" ht="65.1" customHeight="1" spans="1:12">
      <c r="A3304" s="421" t="s">
        <v>15</v>
      </c>
      <c r="B3304" s="422">
        <v>330501003</v>
      </c>
      <c r="C3304" s="423" t="s">
        <v>5400</v>
      </c>
      <c r="D3304" s="423"/>
      <c r="E3304" s="423"/>
      <c r="F3304" s="424" t="s">
        <v>23</v>
      </c>
      <c r="G3304" s="478">
        <v>599.8</v>
      </c>
      <c r="H3304" s="478">
        <v>587.5</v>
      </c>
      <c r="I3304" s="478">
        <v>535.9</v>
      </c>
      <c r="J3304" s="478">
        <v>411</v>
      </c>
      <c r="K3304" s="478">
        <v>356</v>
      </c>
      <c r="L3304" s="441"/>
    </row>
    <row r="3305" s="392" customFormat="1" ht="65.1" customHeight="1" spans="1:12">
      <c r="A3305" s="421" t="s">
        <v>15</v>
      </c>
      <c r="B3305" s="422">
        <v>330501004</v>
      </c>
      <c r="C3305" s="423" t="s">
        <v>5401</v>
      </c>
      <c r="D3305" s="423"/>
      <c r="E3305" s="423"/>
      <c r="F3305" s="424" t="s">
        <v>23</v>
      </c>
      <c r="G3305" s="478">
        <v>827</v>
      </c>
      <c r="H3305" s="478">
        <v>749.7</v>
      </c>
      <c r="I3305" s="478">
        <v>672.2</v>
      </c>
      <c r="J3305" s="478">
        <v>518</v>
      </c>
      <c r="K3305" s="478">
        <v>435</v>
      </c>
      <c r="L3305" s="441"/>
    </row>
    <row r="3306" s="392" customFormat="1" ht="65.1" customHeight="1" spans="1:12">
      <c r="A3306" s="421" t="s">
        <v>15</v>
      </c>
      <c r="B3306" s="422">
        <v>330501005</v>
      </c>
      <c r="C3306" s="423" t="s">
        <v>5402</v>
      </c>
      <c r="D3306" s="423"/>
      <c r="E3306" s="423"/>
      <c r="F3306" s="424" t="s">
        <v>23</v>
      </c>
      <c r="G3306" s="478">
        <v>363.8</v>
      </c>
      <c r="H3306" s="478">
        <v>346</v>
      </c>
      <c r="I3306" s="478">
        <v>322.3</v>
      </c>
      <c r="J3306" s="478">
        <v>261</v>
      </c>
      <c r="K3306" s="478">
        <v>213</v>
      </c>
      <c r="L3306" s="441"/>
    </row>
    <row r="3307" s="392" customFormat="1" ht="65.1" customHeight="1" spans="1:12">
      <c r="A3307" s="421" t="s">
        <v>15</v>
      </c>
      <c r="B3307" s="422">
        <v>330501006</v>
      </c>
      <c r="C3307" s="423" t="s">
        <v>5403</v>
      </c>
      <c r="D3307" s="423"/>
      <c r="E3307" s="423"/>
      <c r="F3307" s="424" t="s">
        <v>23</v>
      </c>
      <c r="G3307" s="478">
        <v>477.7</v>
      </c>
      <c r="H3307" s="478">
        <v>453.9</v>
      </c>
      <c r="I3307" s="478">
        <v>423</v>
      </c>
      <c r="J3307" s="478">
        <v>349</v>
      </c>
      <c r="K3307" s="478">
        <v>273</v>
      </c>
      <c r="L3307" s="441"/>
    </row>
    <row r="3308" s="392" customFormat="1" ht="65.1" customHeight="1" spans="1:12">
      <c r="A3308" s="421" t="s">
        <v>15</v>
      </c>
      <c r="B3308" s="422">
        <v>330501007</v>
      </c>
      <c r="C3308" s="423" t="s">
        <v>5404</v>
      </c>
      <c r="D3308" s="423" t="s">
        <v>5405</v>
      </c>
      <c r="E3308" s="423"/>
      <c r="F3308" s="424" t="s">
        <v>23</v>
      </c>
      <c r="G3308" s="478">
        <v>988.6</v>
      </c>
      <c r="H3308" s="478">
        <v>890</v>
      </c>
      <c r="I3308" s="478">
        <v>813.3</v>
      </c>
      <c r="J3308" s="478">
        <v>670</v>
      </c>
      <c r="K3308" s="478">
        <v>571</v>
      </c>
      <c r="L3308" s="441"/>
    </row>
    <row r="3309" s="392" customFormat="1" ht="65.1" customHeight="1" spans="1:12">
      <c r="A3309" s="421" t="s">
        <v>15</v>
      </c>
      <c r="B3309" s="422">
        <v>330501008</v>
      </c>
      <c r="C3309" s="423" t="s">
        <v>5406</v>
      </c>
      <c r="D3309" s="423"/>
      <c r="E3309" s="423"/>
      <c r="F3309" s="424" t="s">
        <v>23</v>
      </c>
      <c r="G3309" s="478">
        <v>510</v>
      </c>
      <c r="H3309" s="478">
        <v>484.5</v>
      </c>
      <c r="I3309" s="478">
        <v>451.2</v>
      </c>
      <c r="J3309" s="478">
        <v>376</v>
      </c>
      <c r="K3309" s="478">
        <v>300</v>
      </c>
      <c r="L3309" s="441"/>
    </row>
    <row r="3310" s="392" customFormat="1" ht="65.1" customHeight="1" spans="1:12">
      <c r="A3310" s="421" t="s">
        <v>15</v>
      </c>
      <c r="B3310" s="422">
        <v>330501009</v>
      </c>
      <c r="C3310" s="423" t="s">
        <v>5407</v>
      </c>
      <c r="D3310" s="423"/>
      <c r="E3310" s="423"/>
      <c r="F3310" s="424" t="s">
        <v>23</v>
      </c>
      <c r="G3310" s="478">
        <v>192</v>
      </c>
      <c r="H3310" s="478">
        <v>192</v>
      </c>
      <c r="I3310" s="478">
        <v>192</v>
      </c>
      <c r="J3310" s="478">
        <v>157</v>
      </c>
      <c r="K3310" s="478">
        <v>132</v>
      </c>
      <c r="L3310" s="441"/>
    </row>
    <row r="3311" s="392" customFormat="1" ht="65.1" customHeight="1" spans="1:12">
      <c r="A3311" s="421" t="s">
        <v>15</v>
      </c>
      <c r="B3311" s="422">
        <v>330501010</v>
      </c>
      <c r="C3311" s="423" t="s">
        <v>5408</v>
      </c>
      <c r="D3311" s="423" t="s">
        <v>5409</v>
      </c>
      <c r="E3311" s="423"/>
      <c r="F3311" s="424" t="s">
        <v>23</v>
      </c>
      <c r="G3311" s="478">
        <v>535.5</v>
      </c>
      <c r="H3311" s="478">
        <v>509.2</v>
      </c>
      <c r="I3311" s="478">
        <v>474.3</v>
      </c>
      <c r="J3311" s="478">
        <v>402</v>
      </c>
      <c r="K3311" s="478">
        <v>304</v>
      </c>
      <c r="L3311" s="441"/>
    </row>
    <row r="3312" s="392" customFormat="1" ht="65.1" customHeight="1" spans="1:12">
      <c r="A3312" s="421" t="s">
        <v>15</v>
      </c>
      <c r="B3312" s="422">
        <v>330501011</v>
      </c>
      <c r="C3312" s="423" t="s">
        <v>5410</v>
      </c>
      <c r="D3312" s="423"/>
      <c r="E3312" s="423"/>
      <c r="F3312" s="424" t="s">
        <v>23</v>
      </c>
      <c r="G3312" s="478">
        <v>126.7</v>
      </c>
      <c r="H3312" s="478">
        <v>126.7</v>
      </c>
      <c r="I3312" s="478">
        <v>126.7</v>
      </c>
      <c r="J3312" s="478">
        <v>102</v>
      </c>
      <c r="K3312" s="480">
        <v>79.9716666666667</v>
      </c>
      <c r="L3312" s="441"/>
    </row>
    <row r="3313" s="392" customFormat="1" ht="65.1" customHeight="1" spans="1:12">
      <c r="A3313" s="421" t="s">
        <v>15</v>
      </c>
      <c r="B3313" s="422">
        <v>330501012</v>
      </c>
      <c r="C3313" s="423" t="s">
        <v>5411</v>
      </c>
      <c r="D3313" s="423"/>
      <c r="E3313" s="423"/>
      <c r="F3313" s="424" t="s">
        <v>23</v>
      </c>
      <c r="G3313" s="478">
        <v>127.5</v>
      </c>
      <c r="H3313" s="478">
        <v>127.5</v>
      </c>
      <c r="I3313" s="478">
        <v>127.5</v>
      </c>
      <c r="J3313" s="478">
        <v>109</v>
      </c>
      <c r="K3313" s="479">
        <v>79.695</v>
      </c>
      <c r="L3313" s="441"/>
    </row>
    <row r="3314" s="392" customFormat="1" ht="65.1" customHeight="1" spans="1:12">
      <c r="A3314" s="421" t="s">
        <v>15</v>
      </c>
      <c r="B3314" s="422">
        <v>330501013</v>
      </c>
      <c r="C3314" s="423" t="s">
        <v>5412</v>
      </c>
      <c r="D3314" s="423"/>
      <c r="E3314" s="423"/>
      <c r="F3314" s="424" t="s">
        <v>23</v>
      </c>
      <c r="G3314" s="478">
        <v>1083.5</v>
      </c>
      <c r="H3314" s="478">
        <v>886.5</v>
      </c>
      <c r="I3314" s="478">
        <v>795.7</v>
      </c>
      <c r="J3314" s="478">
        <v>620</v>
      </c>
      <c r="K3314" s="478">
        <v>592</v>
      </c>
      <c r="L3314" s="441"/>
    </row>
    <row r="3315" s="392" customFormat="1" ht="65.1" customHeight="1" spans="1:12">
      <c r="A3315" s="421" t="s">
        <v>15</v>
      </c>
      <c r="B3315" s="422">
        <v>330501014</v>
      </c>
      <c r="C3315" s="423" t="s">
        <v>5413</v>
      </c>
      <c r="D3315" s="423"/>
      <c r="E3315" s="423"/>
      <c r="F3315" s="424" t="s">
        <v>23</v>
      </c>
      <c r="G3315" s="478">
        <v>1632</v>
      </c>
      <c r="H3315" s="478">
        <v>1387.2</v>
      </c>
      <c r="I3315" s="478">
        <v>1240.3</v>
      </c>
      <c r="J3315" s="478">
        <v>1082</v>
      </c>
      <c r="K3315" s="478">
        <v>883</v>
      </c>
      <c r="L3315" s="441"/>
    </row>
    <row r="3316" s="392" customFormat="1" ht="65.1" customHeight="1" spans="1:12">
      <c r="A3316" s="421" t="s">
        <v>15</v>
      </c>
      <c r="B3316" s="422">
        <v>330501015</v>
      </c>
      <c r="C3316" s="423" t="s">
        <v>5414</v>
      </c>
      <c r="D3316" s="423"/>
      <c r="E3316" s="423"/>
      <c r="F3316" s="424" t="s">
        <v>23</v>
      </c>
      <c r="G3316" s="478">
        <v>1232.5</v>
      </c>
      <c r="H3316" s="478">
        <v>1109.3</v>
      </c>
      <c r="I3316" s="478">
        <v>1013.6</v>
      </c>
      <c r="J3316" s="478">
        <v>919</v>
      </c>
      <c r="K3316" s="478">
        <v>709</v>
      </c>
      <c r="L3316" s="441"/>
    </row>
    <row r="3317" s="392" customFormat="1" ht="65.1" customHeight="1" spans="1:12">
      <c r="A3317" s="421" t="s">
        <v>15</v>
      </c>
      <c r="B3317" s="422">
        <v>330501016</v>
      </c>
      <c r="C3317" s="423" t="s">
        <v>5415</v>
      </c>
      <c r="D3317" s="423" t="s">
        <v>5416</v>
      </c>
      <c r="E3317" s="423"/>
      <c r="F3317" s="424" t="s">
        <v>23</v>
      </c>
      <c r="G3317" s="478">
        <v>1447.4</v>
      </c>
      <c r="H3317" s="478">
        <v>1263.7</v>
      </c>
      <c r="I3317" s="478">
        <v>1263.7</v>
      </c>
      <c r="J3317" s="478">
        <v>1105</v>
      </c>
      <c r="K3317" s="478">
        <v>869</v>
      </c>
      <c r="L3317" s="441"/>
    </row>
    <row r="3318" s="392" customFormat="1" ht="65.1" customHeight="1" spans="1:12">
      <c r="A3318" s="421" t="s">
        <v>15</v>
      </c>
      <c r="B3318" s="422">
        <v>330501017</v>
      </c>
      <c r="C3318" s="423" t="s">
        <v>5417</v>
      </c>
      <c r="D3318" s="423" t="s">
        <v>5418</v>
      </c>
      <c r="E3318" s="423"/>
      <c r="F3318" s="424" t="s">
        <v>23</v>
      </c>
      <c r="G3318" s="478">
        <v>1334.5</v>
      </c>
      <c r="H3318" s="478">
        <v>1134.8</v>
      </c>
      <c r="I3318" s="478">
        <v>1014.8</v>
      </c>
      <c r="J3318" s="478">
        <v>889</v>
      </c>
      <c r="K3318" s="478">
        <v>754</v>
      </c>
      <c r="L3318" s="441"/>
    </row>
    <row r="3319" s="392" customFormat="1" ht="65.1" customHeight="1" spans="1:12">
      <c r="A3319" s="421" t="s">
        <v>15</v>
      </c>
      <c r="B3319" s="422">
        <v>330501018</v>
      </c>
      <c r="C3319" s="423" t="s">
        <v>5419</v>
      </c>
      <c r="D3319" s="423" t="s">
        <v>5420</v>
      </c>
      <c r="E3319" s="423"/>
      <c r="F3319" s="424" t="s">
        <v>23</v>
      </c>
      <c r="G3319" s="478">
        <v>1382.3</v>
      </c>
      <c r="H3319" s="478">
        <v>1290.6</v>
      </c>
      <c r="I3319" s="478">
        <v>1153.9</v>
      </c>
      <c r="J3319" s="478">
        <v>910</v>
      </c>
      <c r="K3319" s="478">
        <v>837</v>
      </c>
      <c r="L3319" s="441"/>
    </row>
    <row r="3320" s="392" customFormat="1" ht="65.1" customHeight="1" spans="1:12">
      <c r="A3320" s="421" t="s">
        <v>15</v>
      </c>
      <c r="B3320" s="422">
        <v>330501019</v>
      </c>
      <c r="C3320" s="423" t="s">
        <v>5421</v>
      </c>
      <c r="D3320" s="423" t="s">
        <v>5422</v>
      </c>
      <c r="E3320" s="423" t="s">
        <v>5178</v>
      </c>
      <c r="F3320" s="424" t="s">
        <v>23</v>
      </c>
      <c r="G3320" s="478">
        <v>1294.8</v>
      </c>
      <c r="H3320" s="478">
        <v>1184.1</v>
      </c>
      <c r="I3320" s="478">
        <v>1073</v>
      </c>
      <c r="J3320" s="478">
        <v>944</v>
      </c>
      <c r="K3320" s="478">
        <v>796</v>
      </c>
      <c r="L3320" s="441"/>
    </row>
    <row r="3321" s="392" customFormat="1" ht="65.1" customHeight="1" spans="1:12">
      <c r="A3321" s="421" t="s">
        <v>284</v>
      </c>
      <c r="B3321" s="422">
        <v>330501020</v>
      </c>
      <c r="C3321" s="423" t="s">
        <v>5423</v>
      </c>
      <c r="D3321" s="423" t="s">
        <v>5424</v>
      </c>
      <c r="E3321" s="423"/>
      <c r="F3321" s="424" t="s">
        <v>23</v>
      </c>
      <c r="G3321" s="478">
        <v>509.3</v>
      </c>
      <c r="H3321" s="478">
        <v>488.2</v>
      </c>
      <c r="I3321" s="478">
        <v>451.8</v>
      </c>
      <c r="J3321" s="478">
        <v>385</v>
      </c>
      <c r="K3321" s="478">
        <v>326</v>
      </c>
      <c r="L3321" s="441"/>
    </row>
    <row r="3322" s="392" customFormat="1" ht="65.1" customHeight="1" spans="1:12">
      <c r="A3322" s="421" t="s">
        <v>15</v>
      </c>
      <c r="B3322" s="422">
        <v>330501021</v>
      </c>
      <c r="C3322" s="423" t="s">
        <v>5425</v>
      </c>
      <c r="D3322" s="423" t="s">
        <v>5426</v>
      </c>
      <c r="E3322" s="423"/>
      <c r="F3322" s="424" t="s">
        <v>23</v>
      </c>
      <c r="G3322" s="478">
        <v>1632</v>
      </c>
      <c r="H3322" s="478">
        <v>1387.2</v>
      </c>
      <c r="I3322" s="478">
        <v>1240.3</v>
      </c>
      <c r="J3322" s="478">
        <v>1095</v>
      </c>
      <c r="K3322" s="478">
        <v>920</v>
      </c>
      <c r="L3322" s="441"/>
    </row>
    <row r="3323" s="392" customFormat="1" ht="65.1" customHeight="1" spans="1:12">
      <c r="A3323" s="465" t="s">
        <v>4885</v>
      </c>
      <c r="B3323" s="422">
        <v>330501022</v>
      </c>
      <c r="C3323" s="427" t="s">
        <v>5427</v>
      </c>
      <c r="D3323" s="427" t="s">
        <v>5428</v>
      </c>
      <c r="E3323" s="427" t="s">
        <v>5429</v>
      </c>
      <c r="F3323" s="428" t="s">
        <v>499</v>
      </c>
      <c r="G3323" s="507">
        <v>425</v>
      </c>
      <c r="H3323" s="507">
        <v>404</v>
      </c>
      <c r="I3323" s="507">
        <v>384</v>
      </c>
      <c r="J3323" s="507">
        <v>326</v>
      </c>
      <c r="K3323" s="507">
        <v>270</v>
      </c>
      <c r="L3323" s="441"/>
    </row>
    <row r="3324" s="392" customFormat="1" ht="65.1" customHeight="1" spans="1:12">
      <c r="A3324" s="421" t="s">
        <v>15</v>
      </c>
      <c r="B3324" s="422">
        <v>330502</v>
      </c>
      <c r="C3324" s="423" t="s">
        <v>5430</v>
      </c>
      <c r="D3324" s="423"/>
      <c r="E3324" s="423"/>
      <c r="F3324" s="424"/>
      <c r="G3324" s="478"/>
      <c r="H3324" s="478"/>
      <c r="I3324" s="478"/>
      <c r="J3324" s="478"/>
      <c r="K3324" s="478"/>
      <c r="L3324" s="441"/>
    </row>
    <row r="3325" s="392" customFormat="1" ht="65.1" customHeight="1" spans="1:12">
      <c r="A3325" s="421" t="s">
        <v>15</v>
      </c>
      <c r="B3325" s="422">
        <v>330502001</v>
      </c>
      <c r="C3325" s="423" t="s">
        <v>5431</v>
      </c>
      <c r="D3325" s="423"/>
      <c r="E3325" s="423"/>
      <c r="F3325" s="424" t="s">
        <v>23</v>
      </c>
      <c r="G3325" s="478">
        <v>325.7</v>
      </c>
      <c r="H3325" s="478">
        <v>310.5</v>
      </c>
      <c r="I3325" s="478">
        <v>284.2</v>
      </c>
      <c r="J3325" s="478">
        <v>216</v>
      </c>
      <c r="K3325" s="478">
        <v>184</v>
      </c>
      <c r="L3325" s="441"/>
    </row>
    <row r="3326" s="392" customFormat="1" ht="65.1" customHeight="1" spans="1:12">
      <c r="A3326" s="421" t="s">
        <v>15</v>
      </c>
      <c r="B3326" s="422">
        <v>330502002</v>
      </c>
      <c r="C3326" s="423" t="s">
        <v>5432</v>
      </c>
      <c r="D3326" s="423"/>
      <c r="E3326" s="423"/>
      <c r="F3326" s="424" t="s">
        <v>23</v>
      </c>
      <c r="G3326" s="478">
        <v>265.8</v>
      </c>
      <c r="H3326" s="478">
        <v>265.8</v>
      </c>
      <c r="I3326" s="478">
        <v>265.8</v>
      </c>
      <c r="J3326" s="478">
        <v>220</v>
      </c>
      <c r="K3326" s="478">
        <v>147</v>
      </c>
      <c r="L3326" s="441"/>
    </row>
    <row r="3327" s="392" customFormat="1" ht="65.1" customHeight="1" spans="1:12">
      <c r="A3327" s="421" t="s">
        <v>15</v>
      </c>
      <c r="B3327" s="422">
        <v>330502003</v>
      </c>
      <c r="C3327" s="423" t="s">
        <v>5433</v>
      </c>
      <c r="D3327" s="423" t="s">
        <v>5434</v>
      </c>
      <c r="E3327" s="423"/>
      <c r="F3327" s="424" t="s">
        <v>23</v>
      </c>
      <c r="G3327" s="478">
        <v>1363</v>
      </c>
      <c r="H3327" s="478">
        <v>1227.1</v>
      </c>
      <c r="I3327" s="478">
        <v>1123.7</v>
      </c>
      <c r="J3327" s="478">
        <v>995</v>
      </c>
      <c r="K3327" s="478">
        <v>781</v>
      </c>
      <c r="L3327" s="441"/>
    </row>
    <row r="3328" s="392" customFormat="1" ht="65.1" customHeight="1" spans="1:12">
      <c r="A3328" s="421" t="s">
        <v>15</v>
      </c>
      <c r="B3328" s="422">
        <v>330502004</v>
      </c>
      <c r="C3328" s="423" t="s">
        <v>5435</v>
      </c>
      <c r="D3328" s="423" t="s">
        <v>5436</v>
      </c>
      <c r="E3328" s="423"/>
      <c r="F3328" s="424" t="s">
        <v>23</v>
      </c>
      <c r="G3328" s="478">
        <v>1363</v>
      </c>
      <c r="H3328" s="478">
        <v>1227.1</v>
      </c>
      <c r="I3328" s="478">
        <v>1123.7</v>
      </c>
      <c r="J3328" s="478">
        <v>1017</v>
      </c>
      <c r="K3328" s="478">
        <v>811</v>
      </c>
      <c r="L3328" s="441"/>
    </row>
    <row r="3329" s="392" customFormat="1" ht="65.1" customHeight="1" spans="1:12">
      <c r="A3329" s="421" t="s">
        <v>15</v>
      </c>
      <c r="B3329" s="422">
        <v>330502005</v>
      </c>
      <c r="C3329" s="423" t="s">
        <v>5437</v>
      </c>
      <c r="D3329" s="423" t="s">
        <v>5438</v>
      </c>
      <c r="E3329" s="423"/>
      <c r="F3329" s="424" t="s">
        <v>23</v>
      </c>
      <c r="G3329" s="478">
        <v>1504</v>
      </c>
      <c r="H3329" s="478">
        <v>1278.4</v>
      </c>
      <c r="I3329" s="478">
        <v>1145.4</v>
      </c>
      <c r="J3329" s="478">
        <v>997</v>
      </c>
      <c r="K3329" s="478">
        <v>846</v>
      </c>
      <c r="L3329" s="441"/>
    </row>
    <row r="3330" s="392" customFormat="1" ht="65.1" customHeight="1" spans="1:12">
      <c r="A3330" s="421" t="s">
        <v>15</v>
      </c>
      <c r="B3330" s="422">
        <v>330502006</v>
      </c>
      <c r="C3330" s="423" t="s">
        <v>5439</v>
      </c>
      <c r="D3330" s="423"/>
      <c r="E3330" s="423"/>
      <c r="F3330" s="424" t="s">
        <v>23</v>
      </c>
      <c r="G3330" s="478">
        <v>1647.6</v>
      </c>
      <c r="H3330" s="478">
        <v>1400.6</v>
      </c>
      <c r="I3330" s="478">
        <v>1255</v>
      </c>
      <c r="J3330" s="478">
        <v>1066</v>
      </c>
      <c r="K3330" s="478">
        <v>948</v>
      </c>
      <c r="L3330" s="441"/>
    </row>
    <row r="3331" s="392" customFormat="1" ht="65.1" customHeight="1" spans="1:12">
      <c r="A3331" s="421" t="s">
        <v>15</v>
      </c>
      <c r="B3331" s="422">
        <v>330502007</v>
      </c>
      <c r="C3331" s="423" t="s">
        <v>5440</v>
      </c>
      <c r="D3331" s="423"/>
      <c r="E3331" s="423"/>
      <c r="F3331" s="424" t="s">
        <v>23</v>
      </c>
      <c r="G3331" s="478">
        <v>1590.4</v>
      </c>
      <c r="H3331" s="478">
        <v>1351.5</v>
      </c>
      <c r="I3331" s="478">
        <v>1208.3</v>
      </c>
      <c r="J3331" s="478">
        <v>1012</v>
      </c>
      <c r="K3331" s="478">
        <v>881</v>
      </c>
      <c r="L3331" s="441"/>
    </row>
    <row r="3332" s="392" customFormat="1" ht="65.1" customHeight="1" spans="1:12">
      <c r="A3332" s="421" t="s">
        <v>15</v>
      </c>
      <c r="B3332" s="422">
        <v>330502008</v>
      </c>
      <c r="C3332" s="423" t="s">
        <v>5441</v>
      </c>
      <c r="D3332" s="423"/>
      <c r="E3332" s="423"/>
      <c r="F3332" s="424" t="s">
        <v>23</v>
      </c>
      <c r="G3332" s="478">
        <v>1363</v>
      </c>
      <c r="H3332" s="478">
        <v>1227.1</v>
      </c>
      <c r="I3332" s="478">
        <v>1123.7</v>
      </c>
      <c r="J3332" s="478">
        <v>995</v>
      </c>
      <c r="K3332" s="478">
        <v>811</v>
      </c>
      <c r="L3332" s="441"/>
    </row>
    <row r="3333" s="392" customFormat="1" ht="65.1" customHeight="1" spans="1:12">
      <c r="A3333" s="421" t="s">
        <v>15</v>
      </c>
      <c r="B3333" s="422">
        <v>330502009</v>
      </c>
      <c r="C3333" s="423" t="s">
        <v>5442</v>
      </c>
      <c r="D3333" s="423" t="s">
        <v>5443</v>
      </c>
      <c r="E3333" s="423"/>
      <c r="F3333" s="424" t="s">
        <v>23</v>
      </c>
      <c r="G3333" s="478">
        <v>2320</v>
      </c>
      <c r="H3333" s="478">
        <v>1972</v>
      </c>
      <c r="I3333" s="478">
        <v>1765.6</v>
      </c>
      <c r="J3333" s="478">
        <v>1557</v>
      </c>
      <c r="K3333" s="478">
        <v>1306</v>
      </c>
      <c r="L3333" s="441"/>
    </row>
    <row r="3334" s="392" customFormat="1" ht="65.1" customHeight="1" spans="1:12">
      <c r="A3334" s="421" t="s">
        <v>284</v>
      </c>
      <c r="B3334" s="422">
        <v>330502010</v>
      </c>
      <c r="C3334" s="423" t="s">
        <v>5444</v>
      </c>
      <c r="D3334" s="423"/>
      <c r="E3334" s="423" t="s">
        <v>5445</v>
      </c>
      <c r="F3334" s="424" t="s">
        <v>23</v>
      </c>
      <c r="G3334" s="478">
        <v>1830.3</v>
      </c>
      <c r="H3334" s="478">
        <v>1694.4</v>
      </c>
      <c r="I3334" s="478">
        <v>1512.6</v>
      </c>
      <c r="J3334" s="478">
        <v>1198</v>
      </c>
      <c r="K3334" s="478">
        <v>1057</v>
      </c>
      <c r="L3334" s="441"/>
    </row>
    <row r="3335" s="392" customFormat="1" ht="65.1" customHeight="1" spans="1:12">
      <c r="A3335" s="421" t="s">
        <v>15</v>
      </c>
      <c r="B3335" s="422">
        <v>330502011</v>
      </c>
      <c r="C3335" s="423" t="s">
        <v>5446</v>
      </c>
      <c r="D3335" s="423" t="s">
        <v>5447</v>
      </c>
      <c r="E3335" s="423"/>
      <c r="F3335" s="424" t="s">
        <v>23</v>
      </c>
      <c r="G3335" s="478">
        <v>986</v>
      </c>
      <c r="H3335" s="478">
        <v>887.4</v>
      </c>
      <c r="I3335" s="478">
        <v>810.8</v>
      </c>
      <c r="J3335" s="478">
        <v>720</v>
      </c>
      <c r="K3335" s="478">
        <v>588</v>
      </c>
      <c r="L3335" s="441"/>
    </row>
    <row r="3336" s="392" customFormat="1" ht="65.1" customHeight="1" spans="1:12">
      <c r="A3336" s="421" t="s">
        <v>15</v>
      </c>
      <c r="B3336" s="422">
        <v>330502012</v>
      </c>
      <c r="C3336" s="423" t="s">
        <v>5448</v>
      </c>
      <c r="D3336" s="423"/>
      <c r="E3336" s="423"/>
      <c r="F3336" s="424" t="s">
        <v>23</v>
      </c>
      <c r="G3336" s="478">
        <v>426.6</v>
      </c>
      <c r="H3336" s="478">
        <v>407.1</v>
      </c>
      <c r="I3336" s="478">
        <v>373.4</v>
      </c>
      <c r="J3336" s="478">
        <v>290</v>
      </c>
      <c r="K3336" s="478">
        <v>261</v>
      </c>
      <c r="L3336" s="441"/>
    </row>
    <row r="3337" s="392" customFormat="1" ht="65.1" customHeight="1" spans="1:12">
      <c r="A3337" s="421" t="s">
        <v>15</v>
      </c>
      <c r="B3337" s="422">
        <v>330502013</v>
      </c>
      <c r="C3337" s="423" t="s">
        <v>5449</v>
      </c>
      <c r="D3337" s="423" t="s">
        <v>5450</v>
      </c>
      <c r="E3337" s="423"/>
      <c r="F3337" s="424" t="s">
        <v>23</v>
      </c>
      <c r="G3337" s="478">
        <v>1117.8</v>
      </c>
      <c r="H3337" s="478">
        <v>919.2</v>
      </c>
      <c r="I3337" s="478">
        <v>825.5</v>
      </c>
      <c r="J3337" s="478">
        <v>646</v>
      </c>
      <c r="K3337" s="478">
        <v>632</v>
      </c>
      <c r="L3337" s="441"/>
    </row>
    <row r="3338" s="392" customFormat="1" ht="65.1" customHeight="1" spans="1:12">
      <c r="A3338" s="421" t="s">
        <v>15</v>
      </c>
      <c r="B3338" s="422">
        <v>330502014</v>
      </c>
      <c r="C3338" s="423" t="s">
        <v>5451</v>
      </c>
      <c r="D3338" s="423" t="s">
        <v>5452</v>
      </c>
      <c r="E3338" s="423"/>
      <c r="F3338" s="424" t="s">
        <v>23</v>
      </c>
      <c r="G3338" s="478">
        <v>862.8</v>
      </c>
      <c r="H3338" s="478">
        <v>776.9</v>
      </c>
      <c r="I3338" s="478">
        <v>710</v>
      </c>
      <c r="J3338" s="478">
        <v>630</v>
      </c>
      <c r="K3338" s="478">
        <v>540</v>
      </c>
      <c r="L3338" s="441"/>
    </row>
    <row r="3339" s="392" customFormat="1" ht="65.1" customHeight="1" spans="1:12">
      <c r="A3339" s="421" t="s">
        <v>15</v>
      </c>
      <c r="B3339" s="422">
        <v>330502015</v>
      </c>
      <c r="C3339" s="423" t="s">
        <v>5453</v>
      </c>
      <c r="D3339" s="423" t="s">
        <v>5452</v>
      </c>
      <c r="E3339" s="423"/>
      <c r="F3339" s="424" t="s">
        <v>23</v>
      </c>
      <c r="G3339" s="478">
        <v>1275.9</v>
      </c>
      <c r="H3339" s="478">
        <v>1148.4</v>
      </c>
      <c r="I3339" s="478">
        <v>1049.3</v>
      </c>
      <c r="J3339" s="478">
        <v>862</v>
      </c>
      <c r="K3339" s="478">
        <v>739</v>
      </c>
      <c r="L3339" s="441"/>
    </row>
    <row r="3340" s="392" customFormat="1" ht="65.1" customHeight="1" spans="1:12">
      <c r="A3340" s="421" t="s">
        <v>15</v>
      </c>
      <c r="B3340" s="422">
        <v>330502016</v>
      </c>
      <c r="C3340" s="423" t="s">
        <v>5454</v>
      </c>
      <c r="D3340" s="423" t="s">
        <v>5455</v>
      </c>
      <c r="E3340" s="423"/>
      <c r="F3340" s="424" t="s">
        <v>23</v>
      </c>
      <c r="G3340" s="478">
        <v>1232.5</v>
      </c>
      <c r="H3340" s="478">
        <v>1109.3</v>
      </c>
      <c r="I3340" s="478">
        <v>1013.6</v>
      </c>
      <c r="J3340" s="478">
        <v>900</v>
      </c>
      <c r="K3340" s="478">
        <v>735</v>
      </c>
      <c r="L3340" s="441"/>
    </row>
    <row r="3341" s="392" customFormat="1" ht="65.1" customHeight="1" spans="1:12">
      <c r="A3341" s="421" t="s">
        <v>15</v>
      </c>
      <c r="B3341" s="422">
        <v>330502017</v>
      </c>
      <c r="C3341" s="423" t="s">
        <v>5456</v>
      </c>
      <c r="D3341" s="423" t="s">
        <v>5455</v>
      </c>
      <c r="E3341" s="423"/>
      <c r="F3341" s="424" t="s">
        <v>23</v>
      </c>
      <c r="G3341" s="478">
        <v>1360</v>
      </c>
      <c r="H3341" s="478">
        <v>1156</v>
      </c>
      <c r="I3341" s="478">
        <v>1033.6</v>
      </c>
      <c r="J3341" s="478">
        <v>913</v>
      </c>
      <c r="K3341" s="478">
        <v>767</v>
      </c>
      <c r="L3341" s="441"/>
    </row>
    <row r="3342" s="392" customFormat="1" ht="65.1" customHeight="1" spans="1:12">
      <c r="A3342" s="421" t="s">
        <v>15</v>
      </c>
      <c r="B3342" s="422">
        <v>330502018</v>
      </c>
      <c r="C3342" s="423" t="s">
        <v>5457</v>
      </c>
      <c r="D3342" s="423" t="s">
        <v>5458</v>
      </c>
      <c r="E3342" s="423"/>
      <c r="F3342" s="424" t="s">
        <v>23</v>
      </c>
      <c r="G3342" s="478">
        <v>1363</v>
      </c>
      <c r="H3342" s="478">
        <v>1227.1</v>
      </c>
      <c r="I3342" s="478">
        <v>1123.7</v>
      </c>
      <c r="J3342" s="478">
        <v>974</v>
      </c>
      <c r="K3342" s="478">
        <v>781</v>
      </c>
      <c r="L3342" s="441"/>
    </row>
    <row r="3343" s="392" customFormat="1" ht="65.1" customHeight="1" spans="1:12">
      <c r="A3343" s="421" t="s">
        <v>15</v>
      </c>
      <c r="B3343" s="422">
        <v>330502019</v>
      </c>
      <c r="C3343" s="423" t="s">
        <v>5459</v>
      </c>
      <c r="D3343" s="423" t="s">
        <v>5460</v>
      </c>
      <c r="E3343" s="423"/>
      <c r="F3343" s="424" t="s">
        <v>23</v>
      </c>
      <c r="G3343" s="478">
        <v>2048</v>
      </c>
      <c r="H3343" s="478">
        <v>1740.8</v>
      </c>
      <c r="I3343" s="478">
        <v>1558.9</v>
      </c>
      <c r="J3343" s="478">
        <v>1358</v>
      </c>
      <c r="K3343" s="478">
        <v>1153</v>
      </c>
      <c r="L3343" s="441"/>
    </row>
    <row r="3344" s="392" customFormat="1" ht="65.1" customHeight="1" spans="1:12">
      <c r="A3344" s="421" t="s">
        <v>4823</v>
      </c>
      <c r="B3344" s="422">
        <v>330502020</v>
      </c>
      <c r="C3344" s="423" t="s">
        <v>5461</v>
      </c>
      <c r="D3344" s="423" t="s">
        <v>59</v>
      </c>
      <c r="E3344" s="423" t="s">
        <v>5462</v>
      </c>
      <c r="F3344" s="424" t="s">
        <v>23</v>
      </c>
      <c r="G3344" s="487">
        <v>2192.2</v>
      </c>
      <c r="H3344" s="487">
        <v>1863.2</v>
      </c>
      <c r="I3344" s="487">
        <v>1665.9</v>
      </c>
      <c r="J3344" s="487">
        <v>1665</v>
      </c>
      <c r="K3344" s="487">
        <v>1453</v>
      </c>
      <c r="L3344" s="441" t="s">
        <v>5463</v>
      </c>
    </row>
    <row r="3345" s="392" customFormat="1" ht="65.1" customHeight="1" spans="1:12">
      <c r="A3345" s="421" t="s">
        <v>15</v>
      </c>
      <c r="B3345" s="422">
        <v>330503</v>
      </c>
      <c r="C3345" s="423" t="s">
        <v>5464</v>
      </c>
      <c r="D3345" s="423"/>
      <c r="E3345" s="423"/>
      <c r="F3345" s="424"/>
      <c r="G3345" s="478"/>
      <c r="H3345" s="478"/>
      <c r="I3345" s="478"/>
      <c r="J3345" s="478"/>
      <c r="K3345" s="478"/>
      <c r="L3345" s="441"/>
    </row>
    <row r="3346" s="392" customFormat="1" ht="65.1" customHeight="1" spans="1:12">
      <c r="A3346" s="421" t="s">
        <v>15</v>
      </c>
      <c r="B3346" s="422">
        <v>330503001</v>
      </c>
      <c r="C3346" s="423" t="s">
        <v>5465</v>
      </c>
      <c r="D3346" s="423" t="s">
        <v>5466</v>
      </c>
      <c r="E3346" s="423"/>
      <c r="F3346" s="424" t="s">
        <v>23</v>
      </c>
      <c r="G3346" s="478">
        <v>1313.3</v>
      </c>
      <c r="H3346" s="478">
        <v>1116</v>
      </c>
      <c r="I3346" s="478">
        <v>998</v>
      </c>
      <c r="J3346" s="478">
        <v>842</v>
      </c>
      <c r="K3346" s="478">
        <v>754</v>
      </c>
      <c r="L3346" s="441"/>
    </row>
    <row r="3347" s="392" customFormat="1" ht="65.1" customHeight="1" spans="1:12">
      <c r="A3347" s="421" t="s">
        <v>15</v>
      </c>
      <c r="B3347" s="422">
        <v>330503002</v>
      </c>
      <c r="C3347" s="423" t="s">
        <v>5467</v>
      </c>
      <c r="D3347" s="423" t="s">
        <v>5468</v>
      </c>
      <c r="E3347" s="423"/>
      <c r="F3347" s="424" t="s">
        <v>23</v>
      </c>
      <c r="G3347" s="478">
        <v>1156.8</v>
      </c>
      <c r="H3347" s="478">
        <v>983.3</v>
      </c>
      <c r="I3347" s="478">
        <v>879.4</v>
      </c>
      <c r="J3347" s="478">
        <v>767</v>
      </c>
      <c r="K3347" s="478">
        <v>652</v>
      </c>
      <c r="L3347" s="441"/>
    </row>
    <row r="3348" s="392" customFormat="1" ht="65.1" customHeight="1" spans="1:12">
      <c r="A3348" s="421" t="s">
        <v>15</v>
      </c>
      <c r="B3348" s="422">
        <v>330503003</v>
      </c>
      <c r="C3348" s="423" t="s">
        <v>5469</v>
      </c>
      <c r="D3348" s="423"/>
      <c r="E3348" s="423"/>
      <c r="F3348" s="424" t="s">
        <v>23</v>
      </c>
      <c r="G3348" s="478">
        <v>1399.2</v>
      </c>
      <c r="H3348" s="478">
        <v>1189.1</v>
      </c>
      <c r="I3348" s="478">
        <v>1063.4</v>
      </c>
      <c r="J3348" s="478">
        <v>883</v>
      </c>
      <c r="K3348" s="478">
        <v>772</v>
      </c>
      <c r="L3348" s="441"/>
    </row>
    <row r="3349" s="392" customFormat="1" ht="65.1" customHeight="1" spans="1:12">
      <c r="A3349" s="421" t="s">
        <v>15</v>
      </c>
      <c r="B3349" s="422">
        <v>330503004</v>
      </c>
      <c r="C3349" s="423" t="s">
        <v>5470</v>
      </c>
      <c r="D3349" s="423"/>
      <c r="E3349" s="423"/>
      <c r="F3349" s="424" t="s">
        <v>23</v>
      </c>
      <c r="G3349" s="478">
        <v>1360.1</v>
      </c>
      <c r="H3349" s="478">
        <v>1156</v>
      </c>
      <c r="I3349" s="478">
        <v>1033.8</v>
      </c>
      <c r="J3349" s="478">
        <v>864</v>
      </c>
      <c r="K3349" s="478">
        <v>753</v>
      </c>
      <c r="L3349" s="441"/>
    </row>
    <row r="3350" s="392" customFormat="1" ht="65.1" customHeight="1" spans="1:12">
      <c r="A3350" s="421" t="s">
        <v>284</v>
      </c>
      <c r="B3350" s="422">
        <v>330503005</v>
      </c>
      <c r="C3350" s="423" t="s">
        <v>5471</v>
      </c>
      <c r="D3350" s="423"/>
      <c r="E3350" s="423"/>
      <c r="F3350" s="424" t="s">
        <v>23</v>
      </c>
      <c r="G3350" s="478">
        <v>1026.8</v>
      </c>
      <c r="H3350" s="478">
        <v>873</v>
      </c>
      <c r="I3350" s="478">
        <v>780.6</v>
      </c>
      <c r="J3350" s="478">
        <v>641</v>
      </c>
      <c r="K3350" s="478">
        <v>568</v>
      </c>
      <c r="L3350" s="441"/>
    </row>
    <row r="3351" s="392" customFormat="1" ht="65.1" customHeight="1" spans="1:12">
      <c r="A3351" s="421" t="s">
        <v>284</v>
      </c>
      <c r="B3351" s="422">
        <v>3305030051</v>
      </c>
      <c r="C3351" s="423" t="s">
        <v>5472</v>
      </c>
      <c r="D3351" s="423"/>
      <c r="E3351" s="423"/>
      <c r="F3351" s="424" t="s">
        <v>23</v>
      </c>
      <c r="G3351" s="478">
        <v>1128.8</v>
      </c>
      <c r="H3351" s="478">
        <v>975</v>
      </c>
      <c r="I3351" s="478">
        <v>877.2</v>
      </c>
      <c r="J3351" s="478">
        <v>730</v>
      </c>
      <c r="K3351" s="478">
        <v>638</v>
      </c>
      <c r="L3351" s="441"/>
    </row>
    <row r="3352" s="392" customFormat="1" ht="65.1" customHeight="1" spans="1:12">
      <c r="A3352" s="421" t="s">
        <v>15</v>
      </c>
      <c r="B3352" s="422">
        <v>330503006</v>
      </c>
      <c r="C3352" s="423" t="s">
        <v>5473</v>
      </c>
      <c r="D3352" s="423"/>
      <c r="E3352" s="423"/>
      <c r="F3352" s="424" t="s">
        <v>23</v>
      </c>
      <c r="G3352" s="478">
        <v>1050.1</v>
      </c>
      <c r="H3352" s="478">
        <v>868.7</v>
      </c>
      <c r="I3352" s="478">
        <v>781.4</v>
      </c>
      <c r="J3352" s="478">
        <v>620</v>
      </c>
      <c r="K3352" s="478">
        <v>582</v>
      </c>
      <c r="L3352" s="441"/>
    </row>
    <row r="3353" s="392" customFormat="1" ht="65.1" customHeight="1" spans="1:12">
      <c r="A3353" s="421" t="s">
        <v>15</v>
      </c>
      <c r="B3353" s="422">
        <v>330503007</v>
      </c>
      <c r="C3353" s="423" t="s">
        <v>5474</v>
      </c>
      <c r="D3353" s="423"/>
      <c r="E3353" s="423"/>
      <c r="F3353" s="424" t="s">
        <v>23</v>
      </c>
      <c r="G3353" s="478">
        <v>1026</v>
      </c>
      <c r="H3353" s="478">
        <v>923.1</v>
      </c>
      <c r="I3353" s="478">
        <v>843.4</v>
      </c>
      <c r="J3353" s="478">
        <v>702</v>
      </c>
      <c r="K3353" s="478">
        <v>598</v>
      </c>
      <c r="L3353" s="441"/>
    </row>
    <row r="3354" s="392" customFormat="1" ht="65.1" customHeight="1" spans="1:12">
      <c r="A3354" s="421" t="s">
        <v>15</v>
      </c>
      <c r="B3354" s="422">
        <v>330503008</v>
      </c>
      <c r="C3354" s="423" t="s">
        <v>5475</v>
      </c>
      <c r="D3354" s="423" t="s">
        <v>5476</v>
      </c>
      <c r="E3354" s="423"/>
      <c r="F3354" s="424" t="s">
        <v>23</v>
      </c>
      <c r="G3354" s="478">
        <v>1952</v>
      </c>
      <c r="H3354" s="478">
        <v>1659.4</v>
      </c>
      <c r="I3354" s="478">
        <v>1485.9</v>
      </c>
      <c r="J3354" s="478">
        <v>1310</v>
      </c>
      <c r="K3354" s="478">
        <v>1054</v>
      </c>
      <c r="L3354" s="441"/>
    </row>
    <row r="3355" s="392" customFormat="1" ht="65.1" customHeight="1" spans="1:12">
      <c r="A3355" s="421" t="s">
        <v>15</v>
      </c>
      <c r="B3355" s="422">
        <v>330503009</v>
      </c>
      <c r="C3355" s="423" t="s">
        <v>5477</v>
      </c>
      <c r="D3355" s="423" t="s">
        <v>5478</v>
      </c>
      <c r="E3355" s="423" t="s">
        <v>286</v>
      </c>
      <c r="F3355" s="424" t="s">
        <v>23</v>
      </c>
      <c r="G3355" s="478">
        <v>831.1</v>
      </c>
      <c r="H3355" s="478">
        <v>811</v>
      </c>
      <c r="I3355" s="478">
        <v>739.8</v>
      </c>
      <c r="J3355" s="478">
        <v>570</v>
      </c>
      <c r="K3355" s="478">
        <v>496</v>
      </c>
      <c r="L3355" s="441"/>
    </row>
    <row r="3356" s="392" customFormat="1" ht="65.1" customHeight="1" spans="1:12">
      <c r="A3356" s="421" t="s">
        <v>15</v>
      </c>
      <c r="B3356" s="422">
        <v>330503010</v>
      </c>
      <c r="C3356" s="423" t="s">
        <v>5479</v>
      </c>
      <c r="D3356" s="423"/>
      <c r="E3356" s="423"/>
      <c r="F3356" s="424" t="s">
        <v>23</v>
      </c>
      <c r="G3356" s="478">
        <v>1888.5</v>
      </c>
      <c r="H3356" s="478">
        <v>1605</v>
      </c>
      <c r="I3356" s="478">
        <v>1434.1</v>
      </c>
      <c r="J3356" s="478">
        <v>1201</v>
      </c>
      <c r="K3356" s="478">
        <v>1047</v>
      </c>
      <c r="L3356" s="441"/>
    </row>
    <row r="3357" s="392" customFormat="1" ht="65.1" customHeight="1" spans="1:12">
      <c r="A3357" s="421" t="s">
        <v>15</v>
      </c>
      <c r="B3357" s="422">
        <v>330503011</v>
      </c>
      <c r="C3357" s="423" t="s">
        <v>5480</v>
      </c>
      <c r="D3357" s="423"/>
      <c r="E3357" s="423"/>
      <c r="F3357" s="424" t="s">
        <v>23</v>
      </c>
      <c r="G3357" s="478">
        <v>2090.4</v>
      </c>
      <c r="H3357" s="478">
        <v>1776.9</v>
      </c>
      <c r="I3357" s="478">
        <v>1586.8</v>
      </c>
      <c r="J3357" s="478">
        <v>1329</v>
      </c>
      <c r="K3357" s="478">
        <v>1160</v>
      </c>
      <c r="L3357" s="441"/>
    </row>
    <row r="3358" s="392" customFormat="1" ht="65.1" customHeight="1" spans="1:12">
      <c r="A3358" s="421" t="s">
        <v>15</v>
      </c>
      <c r="B3358" s="422">
        <v>330503012</v>
      </c>
      <c r="C3358" s="423" t="s">
        <v>5481</v>
      </c>
      <c r="D3358" s="423"/>
      <c r="E3358" s="423"/>
      <c r="F3358" s="424" t="s">
        <v>23</v>
      </c>
      <c r="G3358" s="478">
        <v>1721.2</v>
      </c>
      <c r="H3358" s="478">
        <v>1590.7</v>
      </c>
      <c r="I3358" s="478">
        <v>1422.4</v>
      </c>
      <c r="J3358" s="478">
        <v>1138</v>
      </c>
      <c r="K3358" s="478">
        <v>994</v>
      </c>
      <c r="L3358" s="441"/>
    </row>
    <row r="3359" s="392" customFormat="1" ht="65.1" customHeight="1" spans="1:12">
      <c r="A3359" s="421" t="s">
        <v>15</v>
      </c>
      <c r="B3359" s="422">
        <v>330503013</v>
      </c>
      <c r="C3359" s="423" t="s">
        <v>5482</v>
      </c>
      <c r="D3359" s="423"/>
      <c r="E3359" s="423"/>
      <c r="F3359" s="424" t="s">
        <v>23</v>
      </c>
      <c r="G3359" s="478">
        <v>1879.4</v>
      </c>
      <c r="H3359" s="478">
        <v>1597.5</v>
      </c>
      <c r="I3359" s="478">
        <v>1429.4</v>
      </c>
      <c r="J3359" s="478">
        <v>1223</v>
      </c>
      <c r="K3359" s="478">
        <v>1050</v>
      </c>
      <c r="L3359" s="441"/>
    </row>
    <row r="3360" s="392" customFormat="1" ht="65.1" customHeight="1" spans="1:12">
      <c r="A3360" s="421" t="s">
        <v>15</v>
      </c>
      <c r="B3360" s="422">
        <v>330503015</v>
      </c>
      <c r="C3360" s="423" t="s">
        <v>5483</v>
      </c>
      <c r="D3360" s="423" t="s">
        <v>5484</v>
      </c>
      <c r="E3360" s="423"/>
      <c r="F3360" s="424" t="s">
        <v>23</v>
      </c>
      <c r="G3360" s="478">
        <v>1366.5</v>
      </c>
      <c r="H3360" s="478">
        <v>1258</v>
      </c>
      <c r="I3360" s="478">
        <v>1123.7</v>
      </c>
      <c r="J3360" s="478">
        <v>922</v>
      </c>
      <c r="K3360" s="478">
        <v>793</v>
      </c>
      <c r="L3360" s="441"/>
    </row>
    <row r="3361" s="392" customFormat="1" ht="65.1" customHeight="1" spans="1:12">
      <c r="A3361" s="421" t="s">
        <v>15</v>
      </c>
      <c r="B3361" s="422">
        <v>330503016</v>
      </c>
      <c r="C3361" s="423" t="s">
        <v>5485</v>
      </c>
      <c r="D3361" s="423" t="s">
        <v>5486</v>
      </c>
      <c r="E3361" s="423"/>
      <c r="F3361" s="424" t="s">
        <v>23</v>
      </c>
      <c r="G3361" s="478">
        <v>1516.9</v>
      </c>
      <c r="H3361" s="478">
        <v>1408.6</v>
      </c>
      <c r="I3361" s="478">
        <v>1257.9</v>
      </c>
      <c r="J3361" s="478">
        <v>992</v>
      </c>
      <c r="K3361" s="478">
        <v>874</v>
      </c>
      <c r="L3361" s="441"/>
    </row>
    <row r="3362" s="392" customFormat="1" ht="65.1" customHeight="1" spans="1:12">
      <c r="A3362" s="421" t="s">
        <v>15</v>
      </c>
      <c r="B3362" s="422">
        <v>330503017</v>
      </c>
      <c r="C3362" s="423" t="s">
        <v>5487</v>
      </c>
      <c r="D3362" s="423" t="s">
        <v>5488</v>
      </c>
      <c r="E3362" s="423"/>
      <c r="F3362" s="424" t="s">
        <v>23</v>
      </c>
      <c r="G3362" s="478">
        <v>2201.4</v>
      </c>
      <c r="H3362" s="478">
        <v>1814.7</v>
      </c>
      <c r="I3362" s="478">
        <v>1632.6</v>
      </c>
      <c r="J3362" s="478">
        <v>1284</v>
      </c>
      <c r="K3362" s="478">
        <v>1214</v>
      </c>
      <c r="L3362" s="441"/>
    </row>
    <row r="3363" s="392" customFormat="1" ht="65.1" customHeight="1" spans="1:12">
      <c r="A3363" s="421" t="s">
        <v>15</v>
      </c>
      <c r="B3363" s="422">
        <v>330503018</v>
      </c>
      <c r="C3363" s="423" t="s">
        <v>5489</v>
      </c>
      <c r="D3363" s="423"/>
      <c r="E3363" s="423"/>
      <c r="F3363" s="424" t="s">
        <v>23</v>
      </c>
      <c r="G3363" s="478">
        <v>219</v>
      </c>
      <c r="H3363" s="478">
        <v>208.9</v>
      </c>
      <c r="I3363" s="478">
        <v>191.5</v>
      </c>
      <c r="J3363" s="478">
        <v>149</v>
      </c>
      <c r="K3363" s="478">
        <v>124</v>
      </c>
      <c r="L3363" s="441"/>
    </row>
    <row r="3364" s="392" customFormat="1" ht="65.1" customHeight="1" spans="1:12">
      <c r="A3364" s="421" t="s">
        <v>15</v>
      </c>
      <c r="B3364" s="422">
        <v>330503019</v>
      </c>
      <c r="C3364" s="423" t="s">
        <v>5490</v>
      </c>
      <c r="D3364" s="423" t="s">
        <v>5491</v>
      </c>
      <c r="E3364" s="423"/>
      <c r="F3364" s="424" t="s">
        <v>23</v>
      </c>
      <c r="G3364" s="478">
        <v>1261.5</v>
      </c>
      <c r="H3364" s="478">
        <v>1135.3</v>
      </c>
      <c r="I3364" s="478">
        <v>1038.7</v>
      </c>
      <c r="J3364" s="478">
        <v>908</v>
      </c>
      <c r="K3364" s="478">
        <v>751</v>
      </c>
      <c r="L3364" s="441"/>
    </row>
    <row r="3365" s="392" customFormat="1" ht="65.1" customHeight="1" spans="1:12">
      <c r="A3365" s="421" t="s">
        <v>15</v>
      </c>
      <c r="B3365" s="422">
        <v>330503020</v>
      </c>
      <c r="C3365" s="423" t="s">
        <v>5492</v>
      </c>
      <c r="D3365" s="423" t="s">
        <v>5493</v>
      </c>
      <c r="E3365" s="423"/>
      <c r="F3365" s="424" t="s">
        <v>23</v>
      </c>
      <c r="G3365" s="478">
        <v>1627.2</v>
      </c>
      <c r="H3365" s="478">
        <v>1353.5</v>
      </c>
      <c r="I3365" s="478">
        <v>1218.6</v>
      </c>
      <c r="J3365" s="478">
        <v>991</v>
      </c>
      <c r="K3365" s="478">
        <v>909</v>
      </c>
      <c r="L3365" s="441"/>
    </row>
    <row r="3366" s="392" customFormat="1" ht="65.1" customHeight="1" spans="1:12">
      <c r="A3366" s="421" t="s">
        <v>174</v>
      </c>
      <c r="B3366" s="422">
        <v>3306</v>
      </c>
      <c r="C3366" s="423" t="s">
        <v>5494</v>
      </c>
      <c r="D3366" s="423"/>
      <c r="E3366" s="423"/>
      <c r="F3366" s="424"/>
      <c r="G3366" s="425"/>
      <c r="H3366" s="425"/>
      <c r="I3366" s="425"/>
      <c r="J3366" s="425"/>
      <c r="K3366" s="425"/>
      <c r="L3366" s="441"/>
    </row>
    <row r="3367" s="392" customFormat="1" ht="65.1" customHeight="1" spans="1:12">
      <c r="A3367" s="421" t="s">
        <v>15</v>
      </c>
      <c r="B3367" s="422">
        <v>330601</v>
      </c>
      <c r="C3367" s="423" t="s">
        <v>5495</v>
      </c>
      <c r="D3367" s="423"/>
      <c r="E3367" s="423"/>
      <c r="F3367" s="424"/>
      <c r="G3367" s="425"/>
      <c r="H3367" s="425"/>
      <c r="I3367" s="425"/>
      <c r="J3367" s="425"/>
      <c r="K3367" s="425"/>
      <c r="L3367" s="441"/>
    </row>
    <row r="3368" s="392" customFormat="1" ht="65.1" customHeight="1" spans="1:12">
      <c r="A3368" s="421" t="s">
        <v>15</v>
      </c>
      <c r="B3368" s="422">
        <v>330601001</v>
      </c>
      <c r="C3368" s="423" t="s">
        <v>5496</v>
      </c>
      <c r="D3368" s="423" t="s">
        <v>59</v>
      </c>
      <c r="E3368" s="423"/>
      <c r="F3368" s="424" t="s">
        <v>23</v>
      </c>
      <c r="G3368" s="478">
        <v>235.3</v>
      </c>
      <c r="H3368" s="478">
        <v>235.3</v>
      </c>
      <c r="I3368" s="478">
        <v>235.3</v>
      </c>
      <c r="J3368" s="478">
        <v>144</v>
      </c>
      <c r="K3368" s="478">
        <v>144</v>
      </c>
      <c r="L3368" s="441"/>
    </row>
    <row r="3369" s="392" customFormat="1" ht="65.1" customHeight="1" spans="1:12">
      <c r="A3369" s="421" t="s">
        <v>15</v>
      </c>
      <c r="B3369" s="422">
        <v>330601002</v>
      </c>
      <c r="C3369" s="423" t="s">
        <v>5497</v>
      </c>
      <c r="D3369" s="423" t="s">
        <v>59</v>
      </c>
      <c r="E3369" s="423"/>
      <c r="F3369" s="424" t="s">
        <v>23</v>
      </c>
      <c r="G3369" s="478">
        <v>383.6</v>
      </c>
      <c r="H3369" s="478">
        <v>383.6</v>
      </c>
      <c r="I3369" s="478">
        <v>383.6</v>
      </c>
      <c r="J3369" s="478">
        <v>294</v>
      </c>
      <c r="K3369" s="478">
        <v>225</v>
      </c>
      <c r="L3369" s="441"/>
    </row>
    <row r="3370" s="392" customFormat="1" ht="65.1" customHeight="1" spans="1:12">
      <c r="A3370" s="421" t="s">
        <v>15</v>
      </c>
      <c r="B3370" s="422">
        <v>330601003</v>
      </c>
      <c r="C3370" s="423" t="s">
        <v>5498</v>
      </c>
      <c r="D3370" s="423" t="s">
        <v>5499</v>
      </c>
      <c r="E3370" s="423" t="s">
        <v>5500</v>
      </c>
      <c r="F3370" s="424" t="s">
        <v>23</v>
      </c>
      <c r="G3370" s="478">
        <v>645.6</v>
      </c>
      <c r="H3370" s="478">
        <v>584.2</v>
      </c>
      <c r="I3370" s="478">
        <v>515.7</v>
      </c>
      <c r="J3370" s="478">
        <v>366</v>
      </c>
      <c r="K3370" s="478">
        <v>366</v>
      </c>
      <c r="L3370" s="441"/>
    </row>
    <row r="3371" s="392" customFormat="1" ht="65.1" customHeight="1" spans="1:12">
      <c r="A3371" s="421" t="s">
        <v>15</v>
      </c>
      <c r="B3371" s="422">
        <v>330601005</v>
      </c>
      <c r="C3371" s="423" t="s">
        <v>5501</v>
      </c>
      <c r="D3371" s="423" t="s">
        <v>5499</v>
      </c>
      <c r="E3371" s="423"/>
      <c r="F3371" s="424" t="s">
        <v>23</v>
      </c>
      <c r="G3371" s="478">
        <v>695.6</v>
      </c>
      <c r="H3371" s="478">
        <v>681</v>
      </c>
      <c r="I3371" s="478">
        <v>621.2</v>
      </c>
      <c r="J3371" s="478">
        <v>473</v>
      </c>
      <c r="K3371" s="478">
        <v>414</v>
      </c>
      <c r="L3371" s="441"/>
    </row>
    <row r="3372" s="392" customFormat="1" ht="65.1" customHeight="1" spans="1:12">
      <c r="A3372" s="421" t="s">
        <v>15</v>
      </c>
      <c r="B3372" s="422">
        <v>330601006</v>
      </c>
      <c r="C3372" s="423" t="s">
        <v>5502</v>
      </c>
      <c r="D3372" s="423" t="s">
        <v>5503</v>
      </c>
      <c r="E3372" s="423"/>
      <c r="F3372" s="424" t="s">
        <v>23</v>
      </c>
      <c r="G3372" s="478">
        <v>159</v>
      </c>
      <c r="H3372" s="478">
        <v>159</v>
      </c>
      <c r="I3372" s="478">
        <v>159</v>
      </c>
      <c r="J3372" s="478">
        <v>139</v>
      </c>
      <c r="K3372" s="478">
        <v>106</v>
      </c>
      <c r="L3372" s="441"/>
    </row>
    <row r="3373" s="392" customFormat="1" ht="65.1" customHeight="1" spans="1:12">
      <c r="A3373" s="421" t="s">
        <v>15</v>
      </c>
      <c r="B3373" s="422">
        <v>330601007</v>
      </c>
      <c r="C3373" s="423" t="s">
        <v>5504</v>
      </c>
      <c r="D3373" s="423" t="s">
        <v>59</v>
      </c>
      <c r="E3373" s="423"/>
      <c r="F3373" s="424" t="s">
        <v>23</v>
      </c>
      <c r="G3373" s="478">
        <v>170.8</v>
      </c>
      <c r="H3373" s="478">
        <v>170.8</v>
      </c>
      <c r="I3373" s="478">
        <v>170.8</v>
      </c>
      <c r="J3373" s="478">
        <v>127</v>
      </c>
      <c r="K3373" s="479">
        <v>88.5471428571428</v>
      </c>
      <c r="L3373" s="441" t="s">
        <v>499</v>
      </c>
    </row>
    <row r="3374" s="392" customFormat="1" ht="65.1" customHeight="1" spans="1:12">
      <c r="A3374" s="421" t="s">
        <v>15</v>
      </c>
      <c r="B3374" s="422">
        <v>330601008</v>
      </c>
      <c r="C3374" s="423" t="s">
        <v>5505</v>
      </c>
      <c r="D3374" s="423" t="s">
        <v>59</v>
      </c>
      <c r="E3374" s="423"/>
      <c r="F3374" s="424" t="s">
        <v>23</v>
      </c>
      <c r="G3374" s="478">
        <v>317.8</v>
      </c>
      <c r="H3374" s="478">
        <v>303.3</v>
      </c>
      <c r="I3374" s="478">
        <v>278.4</v>
      </c>
      <c r="J3374" s="478">
        <v>221</v>
      </c>
      <c r="K3374" s="478">
        <v>166</v>
      </c>
      <c r="L3374" s="441" t="s">
        <v>499</v>
      </c>
    </row>
    <row r="3375" s="392" customFormat="1" ht="65.1" customHeight="1" spans="1:12">
      <c r="A3375" s="421" t="s">
        <v>15</v>
      </c>
      <c r="B3375" s="422">
        <v>330601009</v>
      </c>
      <c r="C3375" s="423" t="s">
        <v>5506</v>
      </c>
      <c r="D3375" s="423" t="s">
        <v>59</v>
      </c>
      <c r="E3375" s="423"/>
      <c r="F3375" s="424" t="s">
        <v>23</v>
      </c>
      <c r="G3375" s="478">
        <v>332.3</v>
      </c>
      <c r="H3375" s="478">
        <v>317.1</v>
      </c>
      <c r="I3375" s="478">
        <v>290.8</v>
      </c>
      <c r="J3375" s="478">
        <v>208</v>
      </c>
      <c r="K3375" s="478">
        <v>183</v>
      </c>
      <c r="L3375" s="441" t="s">
        <v>499</v>
      </c>
    </row>
    <row r="3376" s="392" customFormat="1" ht="65.1" customHeight="1" spans="1:12">
      <c r="A3376" s="421" t="s">
        <v>15</v>
      </c>
      <c r="B3376" s="422">
        <v>330601010</v>
      </c>
      <c r="C3376" s="423" t="s">
        <v>5507</v>
      </c>
      <c r="D3376" s="423" t="s">
        <v>59</v>
      </c>
      <c r="E3376" s="423"/>
      <c r="F3376" s="424" t="s">
        <v>23</v>
      </c>
      <c r="G3376" s="478">
        <v>873.8</v>
      </c>
      <c r="H3376" s="478">
        <v>786.1</v>
      </c>
      <c r="I3376" s="478">
        <v>718.5</v>
      </c>
      <c r="J3376" s="478">
        <v>617</v>
      </c>
      <c r="K3376" s="478">
        <v>539</v>
      </c>
      <c r="L3376" s="441"/>
    </row>
    <row r="3377" s="392" customFormat="1" ht="65.1" customHeight="1" spans="1:12">
      <c r="A3377" s="421" t="s">
        <v>15</v>
      </c>
      <c r="B3377" s="422">
        <v>330601011</v>
      </c>
      <c r="C3377" s="423" t="s">
        <v>5508</v>
      </c>
      <c r="D3377" s="423" t="s">
        <v>59</v>
      </c>
      <c r="E3377" s="423"/>
      <c r="F3377" s="424" t="s">
        <v>23</v>
      </c>
      <c r="G3377" s="478">
        <v>542.1</v>
      </c>
      <c r="H3377" s="478">
        <v>516.7</v>
      </c>
      <c r="I3377" s="478">
        <v>472.7</v>
      </c>
      <c r="J3377" s="478">
        <v>392</v>
      </c>
      <c r="K3377" s="478">
        <v>329</v>
      </c>
      <c r="L3377" s="441"/>
    </row>
    <row r="3378" s="392" customFormat="1" ht="65.1" customHeight="1" spans="1:12">
      <c r="A3378" s="421" t="s">
        <v>15</v>
      </c>
      <c r="B3378" s="422">
        <v>330601012</v>
      </c>
      <c r="C3378" s="423" t="s">
        <v>5509</v>
      </c>
      <c r="D3378" s="423" t="s">
        <v>59</v>
      </c>
      <c r="E3378" s="423"/>
      <c r="F3378" s="424" t="s">
        <v>23</v>
      </c>
      <c r="G3378" s="478">
        <v>424.2</v>
      </c>
      <c r="H3378" s="478">
        <v>402.9</v>
      </c>
      <c r="I3378" s="478">
        <v>375.5</v>
      </c>
      <c r="J3378" s="478">
        <v>305</v>
      </c>
      <c r="K3378" s="478">
        <v>224</v>
      </c>
      <c r="L3378" s="441" t="s">
        <v>499</v>
      </c>
    </row>
    <row r="3379" s="392" customFormat="1" ht="65.1" customHeight="1" spans="1:12">
      <c r="A3379" s="421" t="s">
        <v>284</v>
      </c>
      <c r="B3379" s="422">
        <v>330601013</v>
      </c>
      <c r="C3379" s="423" t="s">
        <v>5510</v>
      </c>
      <c r="D3379" s="423"/>
      <c r="E3379" s="423"/>
      <c r="F3379" s="424" t="s">
        <v>23</v>
      </c>
      <c r="G3379" s="478">
        <v>182.5</v>
      </c>
      <c r="H3379" s="478">
        <v>182.5</v>
      </c>
      <c r="I3379" s="478">
        <v>182.5</v>
      </c>
      <c r="J3379" s="478">
        <v>132</v>
      </c>
      <c r="K3379" s="478">
        <v>117</v>
      </c>
      <c r="L3379" s="441"/>
    </row>
    <row r="3380" s="392" customFormat="1" ht="65.1" customHeight="1" spans="1:12">
      <c r="A3380" s="421" t="s">
        <v>15</v>
      </c>
      <c r="B3380" s="422">
        <v>330601014</v>
      </c>
      <c r="C3380" s="423" t="s">
        <v>5511</v>
      </c>
      <c r="D3380" s="423" t="s">
        <v>5512</v>
      </c>
      <c r="E3380" s="423"/>
      <c r="F3380" s="424" t="s">
        <v>23</v>
      </c>
      <c r="G3380" s="478">
        <v>867.9</v>
      </c>
      <c r="H3380" s="478">
        <v>841.5</v>
      </c>
      <c r="I3380" s="478">
        <v>763.9</v>
      </c>
      <c r="J3380" s="478">
        <v>545</v>
      </c>
      <c r="K3380" s="478">
        <v>479</v>
      </c>
      <c r="L3380" s="441"/>
    </row>
    <row r="3381" s="392" customFormat="1" ht="65.1" customHeight="1" spans="1:12">
      <c r="A3381" s="421" t="s">
        <v>284</v>
      </c>
      <c r="B3381" s="422">
        <v>330601015</v>
      </c>
      <c r="C3381" s="423" t="s">
        <v>5513</v>
      </c>
      <c r="D3381" s="423" t="s">
        <v>5514</v>
      </c>
      <c r="E3381" s="423"/>
      <c r="F3381" s="424" t="s">
        <v>23</v>
      </c>
      <c r="G3381" s="478">
        <v>520</v>
      </c>
      <c r="H3381" s="478">
        <v>467.9</v>
      </c>
      <c r="I3381" s="478">
        <v>428.5</v>
      </c>
      <c r="J3381" s="478">
        <v>380</v>
      </c>
      <c r="K3381" s="478">
        <v>313</v>
      </c>
      <c r="L3381" s="441"/>
    </row>
    <row r="3382" s="392" customFormat="1" ht="65.1" customHeight="1" spans="1:12">
      <c r="A3382" s="421" t="s">
        <v>15</v>
      </c>
      <c r="B3382" s="422">
        <v>330601016</v>
      </c>
      <c r="C3382" s="423" t="s">
        <v>5515</v>
      </c>
      <c r="D3382" s="423" t="s">
        <v>5516</v>
      </c>
      <c r="E3382" s="423"/>
      <c r="F3382" s="424" t="s">
        <v>23</v>
      </c>
      <c r="G3382" s="478">
        <v>1022.6</v>
      </c>
      <c r="H3382" s="478">
        <v>920.6</v>
      </c>
      <c r="I3382" s="478">
        <v>841.2</v>
      </c>
      <c r="J3382" s="478">
        <v>718</v>
      </c>
      <c r="K3382" s="478">
        <v>600</v>
      </c>
      <c r="L3382" s="441"/>
    </row>
    <row r="3383" s="392" customFormat="1" ht="65.1" customHeight="1" spans="1:12">
      <c r="A3383" s="421" t="s">
        <v>15</v>
      </c>
      <c r="B3383" s="422">
        <v>330601017</v>
      </c>
      <c r="C3383" s="423" t="s">
        <v>5517</v>
      </c>
      <c r="D3383" s="423" t="s">
        <v>5518</v>
      </c>
      <c r="E3383" s="423"/>
      <c r="F3383" s="424" t="s">
        <v>23</v>
      </c>
      <c r="G3383" s="478">
        <v>300</v>
      </c>
      <c r="H3383" s="478">
        <v>284.6</v>
      </c>
      <c r="I3383" s="478">
        <v>265.2</v>
      </c>
      <c r="J3383" s="478">
        <v>222</v>
      </c>
      <c r="K3383" s="478">
        <v>183</v>
      </c>
      <c r="L3383" s="441"/>
    </row>
    <row r="3384" s="392" customFormat="1" ht="65.1" customHeight="1" spans="1:12">
      <c r="A3384" s="421" t="s">
        <v>15</v>
      </c>
      <c r="B3384" s="422">
        <v>330601018</v>
      </c>
      <c r="C3384" s="423" t="s">
        <v>5519</v>
      </c>
      <c r="D3384" s="423" t="s">
        <v>59</v>
      </c>
      <c r="E3384" s="423"/>
      <c r="F3384" s="424" t="s">
        <v>23</v>
      </c>
      <c r="G3384" s="478">
        <v>777.6</v>
      </c>
      <c r="H3384" s="478">
        <v>700.2</v>
      </c>
      <c r="I3384" s="478">
        <v>640.1</v>
      </c>
      <c r="J3384" s="478">
        <v>580</v>
      </c>
      <c r="K3384" s="478">
        <v>463</v>
      </c>
      <c r="L3384" s="441"/>
    </row>
    <row r="3385" s="392" customFormat="1" ht="65.1" customHeight="1" spans="1:12">
      <c r="A3385" s="421" t="s">
        <v>15</v>
      </c>
      <c r="B3385" s="422">
        <v>330601019</v>
      </c>
      <c r="C3385" s="423" t="s">
        <v>5520</v>
      </c>
      <c r="D3385" s="423" t="s">
        <v>59</v>
      </c>
      <c r="E3385" s="423"/>
      <c r="F3385" s="424" t="s">
        <v>23</v>
      </c>
      <c r="G3385" s="478">
        <v>777.6</v>
      </c>
      <c r="H3385" s="478">
        <v>700.2</v>
      </c>
      <c r="I3385" s="478">
        <v>640.1</v>
      </c>
      <c r="J3385" s="478">
        <v>561</v>
      </c>
      <c r="K3385" s="478">
        <v>477</v>
      </c>
      <c r="L3385" s="441"/>
    </row>
    <row r="3386" s="392" customFormat="1" ht="65.1" customHeight="1" spans="1:12">
      <c r="A3386" s="421" t="s">
        <v>15</v>
      </c>
      <c r="B3386" s="422">
        <v>330601020</v>
      </c>
      <c r="C3386" s="423" t="s">
        <v>5521</v>
      </c>
      <c r="D3386" s="423" t="s">
        <v>5499</v>
      </c>
      <c r="E3386" s="423"/>
      <c r="F3386" s="424" t="s">
        <v>23</v>
      </c>
      <c r="G3386" s="478">
        <v>1553.8</v>
      </c>
      <c r="H3386" s="478">
        <v>1398.7</v>
      </c>
      <c r="I3386" s="478">
        <v>1279.3</v>
      </c>
      <c r="J3386" s="478">
        <v>1150</v>
      </c>
      <c r="K3386" s="478">
        <v>910</v>
      </c>
      <c r="L3386" s="441"/>
    </row>
    <row r="3387" s="392" customFormat="1" ht="65.1" customHeight="1" spans="1:12">
      <c r="A3387" s="421" t="s">
        <v>15</v>
      </c>
      <c r="B3387" s="422">
        <v>330601021</v>
      </c>
      <c r="C3387" s="423" t="s">
        <v>5522</v>
      </c>
      <c r="D3387" s="423" t="s">
        <v>59</v>
      </c>
      <c r="E3387" s="423"/>
      <c r="F3387" s="424" t="s">
        <v>23</v>
      </c>
      <c r="G3387" s="478">
        <v>1820.4</v>
      </c>
      <c r="H3387" s="478">
        <v>1547.8</v>
      </c>
      <c r="I3387" s="478">
        <v>1385.3</v>
      </c>
      <c r="J3387" s="478">
        <v>1223</v>
      </c>
      <c r="K3387" s="478">
        <v>1002</v>
      </c>
      <c r="L3387" s="441"/>
    </row>
    <row r="3388" s="392" customFormat="1" ht="65.1" customHeight="1" spans="1:12">
      <c r="A3388" s="421" t="s">
        <v>15</v>
      </c>
      <c r="B3388" s="422">
        <v>330601024</v>
      </c>
      <c r="C3388" s="423" t="s">
        <v>5523</v>
      </c>
      <c r="D3388" s="423" t="s">
        <v>59</v>
      </c>
      <c r="E3388" s="423" t="s">
        <v>5500</v>
      </c>
      <c r="F3388" s="424" t="s">
        <v>23</v>
      </c>
      <c r="G3388" s="478">
        <v>1339.6</v>
      </c>
      <c r="H3388" s="478">
        <v>1138.8</v>
      </c>
      <c r="I3388" s="478">
        <v>1018.6</v>
      </c>
      <c r="J3388" s="478">
        <v>889</v>
      </c>
      <c r="K3388" s="478">
        <v>756</v>
      </c>
      <c r="L3388" s="441"/>
    </row>
    <row r="3389" s="392" customFormat="1" ht="65.1" customHeight="1" spans="1:12">
      <c r="A3389" s="421" t="s">
        <v>15</v>
      </c>
      <c r="B3389" s="422">
        <v>330601026</v>
      </c>
      <c r="C3389" s="423" t="s">
        <v>5524</v>
      </c>
      <c r="D3389" s="423" t="s">
        <v>59</v>
      </c>
      <c r="E3389" s="423" t="s">
        <v>5525</v>
      </c>
      <c r="F3389" s="424" t="s">
        <v>23</v>
      </c>
      <c r="G3389" s="478">
        <v>1953.3</v>
      </c>
      <c r="H3389" s="478">
        <v>1660.3</v>
      </c>
      <c r="I3389" s="478">
        <v>1485.7</v>
      </c>
      <c r="J3389" s="478">
        <v>1276</v>
      </c>
      <c r="K3389" s="478">
        <v>1093</v>
      </c>
      <c r="L3389" s="441"/>
    </row>
    <row r="3390" s="392" customFormat="1" ht="65.1" customHeight="1" spans="1:12">
      <c r="A3390" s="421" t="s">
        <v>15</v>
      </c>
      <c r="B3390" s="422">
        <v>330601027</v>
      </c>
      <c r="C3390" s="423" t="s">
        <v>5526</v>
      </c>
      <c r="D3390" s="423"/>
      <c r="E3390" s="423"/>
      <c r="F3390" s="424" t="s">
        <v>23</v>
      </c>
      <c r="G3390" s="478">
        <v>1767.2</v>
      </c>
      <c r="H3390" s="478">
        <v>1725</v>
      </c>
      <c r="I3390" s="478">
        <v>1574.2</v>
      </c>
      <c r="J3390" s="478">
        <v>1214</v>
      </c>
      <c r="K3390" s="478">
        <v>1054</v>
      </c>
      <c r="L3390" s="441"/>
    </row>
    <row r="3391" s="392" customFormat="1" ht="65.1" customHeight="1" spans="1:12">
      <c r="A3391" s="421" t="s">
        <v>15</v>
      </c>
      <c r="B3391" s="422">
        <v>330601028</v>
      </c>
      <c r="C3391" s="423" t="s">
        <v>5527</v>
      </c>
      <c r="D3391" s="423" t="s">
        <v>59</v>
      </c>
      <c r="E3391" s="423"/>
      <c r="F3391" s="424" t="s">
        <v>23</v>
      </c>
      <c r="G3391" s="478">
        <v>1840</v>
      </c>
      <c r="H3391" s="478">
        <v>1564</v>
      </c>
      <c r="I3391" s="478">
        <v>1399.6</v>
      </c>
      <c r="J3391" s="478">
        <v>1210</v>
      </c>
      <c r="K3391" s="478">
        <v>1037</v>
      </c>
      <c r="L3391" s="441"/>
    </row>
    <row r="3392" s="392" customFormat="1" ht="65.1" customHeight="1" spans="1:12">
      <c r="A3392" s="421" t="s">
        <v>284</v>
      </c>
      <c r="B3392" s="422">
        <v>330601029</v>
      </c>
      <c r="C3392" s="423" t="s">
        <v>5528</v>
      </c>
      <c r="D3392" s="423"/>
      <c r="E3392" s="423"/>
      <c r="F3392" s="424" t="s">
        <v>23</v>
      </c>
      <c r="G3392" s="478">
        <v>1257.1</v>
      </c>
      <c r="H3392" s="478">
        <v>1227.1</v>
      </c>
      <c r="I3392" s="478">
        <v>1117.8</v>
      </c>
      <c r="J3392" s="478">
        <v>848</v>
      </c>
      <c r="K3392" s="478">
        <v>751</v>
      </c>
      <c r="L3392" s="441"/>
    </row>
    <row r="3393" s="392" customFormat="1" ht="65.1" customHeight="1" spans="1:12">
      <c r="A3393" s="421" t="s">
        <v>393</v>
      </c>
      <c r="B3393" s="422">
        <v>330601030</v>
      </c>
      <c r="C3393" s="423" t="s">
        <v>5529</v>
      </c>
      <c r="D3393" s="423" t="s">
        <v>5530</v>
      </c>
      <c r="E3393" s="423" t="s">
        <v>5531</v>
      </c>
      <c r="F3393" s="424" t="s">
        <v>23</v>
      </c>
      <c r="G3393" s="478">
        <v>455</v>
      </c>
      <c r="H3393" s="478">
        <v>432</v>
      </c>
      <c r="I3393" s="478">
        <v>411</v>
      </c>
      <c r="J3393" s="478">
        <v>372</v>
      </c>
      <c r="K3393" s="478">
        <v>266</v>
      </c>
      <c r="L3393" s="441"/>
    </row>
    <row r="3394" s="392" customFormat="1" ht="65.1" customHeight="1" spans="1:12">
      <c r="A3394" s="421" t="s">
        <v>229</v>
      </c>
      <c r="B3394" s="422" t="s">
        <v>5532</v>
      </c>
      <c r="C3394" s="423" t="s">
        <v>5533</v>
      </c>
      <c r="D3394" s="423"/>
      <c r="E3394" s="423"/>
      <c r="F3394" s="424" t="s">
        <v>23</v>
      </c>
      <c r="G3394" s="478">
        <v>493</v>
      </c>
      <c r="H3394" s="478">
        <v>443.7</v>
      </c>
      <c r="I3394" s="478">
        <v>405.4</v>
      </c>
      <c r="J3394" s="478">
        <v>348</v>
      </c>
      <c r="K3394" s="478">
        <v>294</v>
      </c>
      <c r="L3394" s="441"/>
    </row>
    <row r="3395" s="392" customFormat="1" ht="65.1" customHeight="1" spans="1:12">
      <c r="A3395" s="421" t="s">
        <v>229</v>
      </c>
      <c r="B3395" s="422" t="s">
        <v>5534</v>
      </c>
      <c r="C3395" s="423" t="s">
        <v>5535</v>
      </c>
      <c r="D3395" s="423"/>
      <c r="E3395" s="423"/>
      <c r="F3395" s="424" t="s">
        <v>23</v>
      </c>
      <c r="G3395" s="478">
        <v>1044.4</v>
      </c>
      <c r="H3395" s="478">
        <v>940.2</v>
      </c>
      <c r="I3395" s="478">
        <v>858.1</v>
      </c>
      <c r="J3395" s="478">
        <v>749</v>
      </c>
      <c r="K3395" s="478">
        <v>602</v>
      </c>
      <c r="L3395" s="441"/>
    </row>
    <row r="3396" s="392" customFormat="1" ht="65.1" customHeight="1" spans="1:12">
      <c r="A3396" s="421" t="s">
        <v>15</v>
      </c>
      <c r="B3396" s="422">
        <v>330602</v>
      </c>
      <c r="C3396" s="423" t="s">
        <v>5536</v>
      </c>
      <c r="D3396" s="423"/>
      <c r="E3396" s="423"/>
      <c r="F3396" s="424"/>
      <c r="G3396" s="478"/>
      <c r="H3396" s="478"/>
      <c r="I3396" s="478"/>
      <c r="J3396" s="478"/>
      <c r="K3396" s="478"/>
      <c r="L3396" s="441"/>
    </row>
    <row r="3397" s="392" customFormat="1" ht="65.1" customHeight="1" spans="1:12">
      <c r="A3397" s="421" t="s">
        <v>15</v>
      </c>
      <c r="B3397" s="422">
        <v>330602001</v>
      </c>
      <c r="C3397" s="423" t="s">
        <v>5537</v>
      </c>
      <c r="D3397" s="423" t="s">
        <v>5538</v>
      </c>
      <c r="E3397" s="423"/>
      <c r="F3397" s="424" t="s">
        <v>23</v>
      </c>
      <c r="G3397" s="478">
        <v>515.1</v>
      </c>
      <c r="H3397" s="478">
        <v>489.6</v>
      </c>
      <c r="I3397" s="478">
        <v>456</v>
      </c>
      <c r="J3397" s="478">
        <v>373</v>
      </c>
      <c r="K3397" s="478">
        <v>292</v>
      </c>
      <c r="L3397" s="441"/>
    </row>
    <row r="3398" s="392" customFormat="1" ht="65.1" customHeight="1" spans="1:12">
      <c r="A3398" s="421" t="s">
        <v>15</v>
      </c>
      <c r="B3398" s="422">
        <v>330602002</v>
      </c>
      <c r="C3398" s="423" t="s">
        <v>5539</v>
      </c>
      <c r="D3398" s="423" t="s">
        <v>5540</v>
      </c>
      <c r="E3398" s="423"/>
      <c r="F3398" s="424" t="s">
        <v>23</v>
      </c>
      <c r="G3398" s="478">
        <v>732.7</v>
      </c>
      <c r="H3398" s="478">
        <v>696.2</v>
      </c>
      <c r="I3398" s="478">
        <v>648.3</v>
      </c>
      <c r="J3398" s="478">
        <v>548</v>
      </c>
      <c r="K3398" s="478">
        <v>447</v>
      </c>
      <c r="L3398" s="441"/>
    </row>
    <row r="3399" s="392" customFormat="1" ht="65.1" customHeight="1" spans="1:12">
      <c r="A3399" s="421" t="s">
        <v>15</v>
      </c>
      <c r="B3399" s="422">
        <v>330602003</v>
      </c>
      <c r="C3399" s="423" t="s">
        <v>5541</v>
      </c>
      <c r="D3399" s="423" t="s">
        <v>59</v>
      </c>
      <c r="E3399" s="423"/>
      <c r="F3399" s="424" t="s">
        <v>23</v>
      </c>
      <c r="G3399" s="478">
        <v>950.2</v>
      </c>
      <c r="H3399" s="478">
        <v>854.9</v>
      </c>
      <c r="I3399" s="478">
        <v>781.3</v>
      </c>
      <c r="J3399" s="478">
        <v>685</v>
      </c>
      <c r="K3399" s="478">
        <v>566</v>
      </c>
      <c r="L3399" s="441"/>
    </row>
    <row r="3400" s="392" customFormat="1" ht="65.1" customHeight="1" spans="1:12">
      <c r="A3400" s="421" t="s">
        <v>15</v>
      </c>
      <c r="B3400" s="422">
        <v>330602004</v>
      </c>
      <c r="C3400" s="423" t="s">
        <v>5542</v>
      </c>
      <c r="D3400" s="423" t="s">
        <v>59</v>
      </c>
      <c r="E3400" s="423"/>
      <c r="F3400" s="424" t="s">
        <v>23</v>
      </c>
      <c r="G3400" s="478">
        <v>851.5</v>
      </c>
      <c r="H3400" s="478">
        <v>809</v>
      </c>
      <c r="I3400" s="478">
        <v>753.6</v>
      </c>
      <c r="J3400" s="478">
        <v>662</v>
      </c>
      <c r="K3400" s="478">
        <v>532</v>
      </c>
      <c r="L3400" s="441"/>
    </row>
    <row r="3401" s="392" customFormat="1" ht="65.1" customHeight="1" spans="1:12">
      <c r="A3401" s="421" t="s">
        <v>15</v>
      </c>
      <c r="B3401" s="422">
        <v>330602005</v>
      </c>
      <c r="C3401" s="423" t="s">
        <v>5543</v>
      </c>
      <c r="D3401" s="423" t="s">
        <v>59</v>
      </c>
      <c r="E3401" s="423"/>
      <c r="F3401" s="424" t="s">
        <v>23</v>
      </c>
      <c r="G3401" s="478">
        <v>901.9</v>
      </c>
      <c r="H3401" s="478">
        <v>811.8</v>
      </c>
      <c r="I3401" s="478">
        <v>741.7</v>
      </c>
      <c r="J3401" s="478">
        <v>637</v>
      </c>
      <c r="K3401" s="478">
        <v>533</v>
      </c>
      <c r="L3401" s="441"/>
    </row>
    <row r="3402" s="392" customFormat="1" ht="65.1" customHeight="1" spans="1:12">
      <c r="A3402" s="421" t="s">
        <v>15</v>
      </c>
      <c r="B3402" s="422">
        <v>330602006</v>
      </c>
      <c r="C3402" s="423" t="s">
        <v>5544</v>
      </c>
      <c r="D3402" s="423" t="s">
        <v>59</v>
      </c>
      <c r="E3402" s="423"/>
      <c r="F3402" s="424" t="s">
        <v>23</v>
      </c>
      <c r="G3402" s="478">
        <v>665.6</v>
      </c>
      <c r="H3402" s="478">
        <v>599.3</v>
      </c>
      <c r="I3402" s="478">
        <v>547.6</v>
      </c>
      <c r="J3402" s="478">
        <v>480</v>
      </c>
      <c r="K3402" s="478">
        <v>397</v>
      </c>
      <c r="L3402" s="441" t="s">
        <v>499</v>
      </c>
    </row>
    <row r="3403" s="392" customFormat="1" ht="65.1" customHeight="1" spans="1:12">
      <c r="A3403" s="421" t="s">
        <v>15</v>
      </c>
      <c r="B3403" s="422">
        <v>330602007</v>
      </c>
      <c r="C3403" s="423" t="s">
        <v>5545</v>
      </c>
      <c r="D3403" s="423" t="s">
        <v>59</v>
      </c>
      <c r="E3403" s="423"/>
      <c r="F3403" s="424" t="s">
        <v>23</v>
      </c>
      <c r="G3403" s="478">
        <v>918.9</v>
      </c>
      <c r="H3403" s="478">
        <v>827.1</v>
      </c>
      <c r="I3403" s="478">
        <v>755.7</v>
      </c>
      <c r="J3403" s="478">
        <v>635</v>
      </c>
      <c r="K3403" s="478">
        <v>542</v>
      </c>
      <c r="L3403" s="441" t="s">
        <v>499</v>
      </c>
    </row>
    <row r="3404" s="392" customFormat="1" ht="65.1" customHeight="1" spans="1:12">
      <c r="A3404" s="421" t="s">
        <v>15</v>
      </c>
      <c r="B3404" s="422">
        <v>330602008</v>
      </c>
      <c r="C3404" s="423" t="s">
        <v>5546</v>
      </c>
      <c r="D3404" s="423" t="s">
        <v>59</v>
      </c>
      <c r="E3404" s="423"/>
      <c r="F3404" s="424" t="s">
        <v>23</v>
      </c>
      <c r="G3404" s="478">
        <v>777.6</v>
      </c>
      <c r="H3404" s="478">
        <v>700.2</v>
      </c>
      <c r="I3404" s="478">
        <v>640.1</v>
      </c>
      <c r="J3404" s="478">
        <v>561</v>
      </c>
      <c r="K3404" s="478">
        <v>463</v>
      </c>
      <c r="L3404" s="441" t="s">
        <v>499</v>
      </c>
    </row>
    <row r="3405" s="392" customFormat="1" ht="65.1" customHeight="1" spans="1:12">
      <c r="A3405" s="421" t="s">
        <v>15</v>
      </c>
      <c r="B3405" s="422">
        <v>330602009</v>
      </c>
      <c r="C3405" s="423" t="s">
        <v>5547</v>
      </c>
      <c r="D3405" s="423" t="s">
        <v>59</v>
      </c>
      <c r="E3405" s="423"/>
      <c r="F3405" s="424" t="s">
        <v>23</v>
      </c>
      <c r="G3405" s="478">
        <v>830.5</v>
      </c>
      <c r="H3405" s="478">
        <v>747.2</v>
      </c>
      <c r="I3405" s="478">
        <v>682.6</v>
      </c>
      <c r="J3405" s="478">
        <v>565</v>
      </c>
      <c r="K3405" s="478">
        <v>483</v>
      </c>
      <c r="L3405" s="441" t="s">
        <v>499</v>
      </c>
    </row>
    <row r="3406" s="392" customFormat="1" ht="65.1" customHeight="1" spans="1:12">
      <c r="A3406" s="421" t="s">
        <v>15</v>
      </c>
      <c r="B3406" s="422">
        <v>330602010</v>
      </c>
      <c r="C3406" s="423" t="s">
        <v>5548</v>
      </c>
      <c r="D3406" s="423" t="s">
        <v>59</v>
      </c>
      <c r="E3406" s="423"/>
      <c r="F3406" s="424" t="s">
        <v>23</v>
      </c>
      <c r="G3406" s="478">
        <v>873.7</v>
      </c>
      <c r="H3406" s="478">
        <v>852.6</v>
      </c>
      <c r="I3406" s="478">
        <v>777.5</v>
      </c>
      <c r="J3406" s="478">
        <v>600</v>
      </c>
      <c r="K3406" s="478">
        <v>522</v>
      </c>
      <c r="L3406" s="441" t="s">
        <v>499</v>
      </c>
    </row>
    <row r="3407" s="392" customFormat="1" ht="65.1" customHeight="1" spans="1:12">
      <c r="A3407" s="421" t="s">
        <v>15</v>
      </c>
      <c r="B3407" s="422">
        <v>330602011</v>
      </c>
      <c r="C3407" s="423" t="s">
        <v>5549</v>
      </c>
      <c r="D3407" s="423" t="s">
        <v>59</v>
      </c>
      <c r="E3407" s="423"/>
      <c r="F3407" s="424" t="s">
        <v>23</v>
      </c>
      <c r="G3407" s="478">
        <v>1334</v>
      </c>
      <c r="H3407" s="478">
        <v>1200.3</v>
      </c>
      <c r="I3407" s="478">
        <v>1097.5</v>
      </c>
      <c r="J3407" s="478">
        <v>963</v>
      </c>
      <c r="K3407" s="478">
        <v>834</v>
      </c>
      <c r="L3407" s="441" t="s">
        <v>499</v>
      </c>
    </row>
    <row r="3408" s="392" customFormat="1" ht="65.1" customHeight="1" spans="1:12">
      <c r="A3408" s="421" t="s">
        <v>15</v>
      </c>
      <c r="B3408" s="422">
        <v>330602012</v>
      </c>
      <c r="C3408" s="423" t="s">
        <v>5550</v>
      </c>
      <c r="D3408" s="423" t="s">
        <v>59</v>
      </c>
      <c r="E3408" s="423"/>
      <c r="F3408" s="424" t="s">
        <v>23</v>
      </c>
      <c r="G3408" s="478">
        <v>1243.4</v>
      </c>
      <c r="H3408" s="478">
        <v>1119.3</v>
      </c>
      <c r="I3408" s="478">
        <v>1023</v>
      </c>
      <c r="J3408" s="478">
        <v>892</v>
      </c>
      <c r="K3408" s="478">
        <v>776</v>
      </c>
      <c r="L3408" s="441" t="s">
        <v>499</v>
      </c>
    </row>
    <row r="3409" s="392" customFormat="1" ht="65.1" customHeight="1" spans="1:12">
      <c r="A3409" s="421" t="s">
        <v>15</v>
      </c>
      <c r="B3409" s="422">
        <v>330602013</v>
      </c>
      <c r="C3409" s="423" t="s">
        <v>5551</v>
      </c>
      <c r="D3409" s="423" t="s">
        <v>5552</v>
      </c>
      <c r="E3409" s="423"/>
      <c r="F3409" s="424" t="s">
        <v>23</v>
      </c>
      <c r="G3409" s="478">
        <v>1840</v>
      </c>
      <c r="H3409" s="478">
        <v>1564</v>
      </c>
      <c r="I3409" s="478">
        <v>1399.6</v>
      </c>
      <c r="J3409" s="478">
        <v>1207</v>
      </c>
      <c r="K3409" s="478">
        <v>935</v>
      </c>
      <c r="L3409" s="441" t="s">
        <v>5553</v>
      </c>
    </row>
    <row r="3410" s="392" customFormat="1" ht="65.1" customHeight="1" spans="1:12">
      <c r="A3410" s="421" t="s">
        <v>284</v>
      </c>
      <c r="B3410" s="422">
        <v>330602014</v>
      </c>
      <c r="C3410" s="423" t="s">
        <v>5554</v>
      </c>
      <c r="D3410" s="423"/>
      <c r="E3410" s="423"/>
      <c r="F3410" s="424" t="s">
        <v>23</v>
      </c>
      <c r="G3410" s="478">
        <v>1258.3</v>
      </c>
      <c r="H3410" s="478">
        <v>1043</v>
      </c>
      <c r="I3410" s="478">
        <v>938.4</v>
      </c>
      <c r="J3410" s="478">
        <v>739</v>
      </c>
      <c r="K3410" s="478">
        <v>649</v>
      </c>
      <c r="L3410" s="441"/>
    </row>
    <row r="3411" s="392" customFormat="1" ht="65.1" customHeight="1" spans="1:12">
      <c r="A3411" s="421" t="s">
        <v>15</v>
      </c>
      <c r="B3411" s="422">
        <v>330603</v>
      </c>
      <c r="C3411" s="423" t="s">
        <v>5555</v>
      </c>
      <c r="D3411" s="423"/>
      <c r="E3411" s="423"/>
      <c r="F3411" s="424"/>
      <c r="G3411" s="478"/>
      <c r="H3411" s="478"/>
      <c r="I3411" s="478"/>
      <c r="J3411" s="478"/>
      <c r="K3411" s="478"/>
      <c r="L3411" s="441"/>
    </row>
    <row r="3412" s="392" customFormat="1" ht="65.1" customHeight="1" spans="1:12">
      <c r="A3412" s="421" t="s">
        <v>15</v>
      </c>
      <c r="B3412" s="422">
        <v>330603001</v>
      </c>
      <c r="C3412" s="423" t="s">
        <v>5556</v>
      </c>
      <c r="D3412" s="423" t="s">
        <v>59</v>
      </c>
      <c r="E3412" s="423"/>
      <c r="F3412" s="424" t="s">
        <v>23</v>
      </c>
      <c r="G3412" s="478">
        <v>1911.6</v>
      </c>
      <c r="H3412" s="478">
        <v>1624.5</v>
      </c>
      <c r="I3412" s="478">
        <v>1453.6</v>
      </c>
      <c r="J3412" s="478">
        <v>1256</v>
      </c>
      <c r="K3412" s="478">
        <v>1072</v>
      </c>
      <c r="L3412" s="441"/>
    </row>
    <row r="3413" s="392" customFormat="1" ht="65.1" customHeight="1" spans="1:12">
      <c r="A3413" s="421" t="s">
        <v>15</v>
      </c>
      <c r="B3413" s="422">
        <v>330603002</v>
      </c>
      <c r="C3413" s="423" t="s">
        <v>5557</v>
      </c>
      <c r="D3413" s="423" t="s">
        <v>59</v>
      </c>
      <c r="E3413" s="423"/>
      <c r="F3413" s="424" t="s">
        <v>23</v>
      </c>
      <c r="G3413" s="478">
        <v>2167.1</v>
      </c>
      <c r="H3413" s="478">
        <v>1841.7</v>
      </c>
      <c r="I3413" s="478">
        <v>1648</v>
      </c>
      <c r="J3413" s="478">
        <v>1379</v>
      </c>
      <c r="K3413" s="478">
        <v>1240</v>
      </c>
      <c r="L3413" s="441"/>
    </row>
    <row r="3414" s="392" customFormat="1" ht="65.1" customHeight="1" spans="1:12">
      <c r="A3414" s="421" t="s">
        <v>15</v>
      </c>
      <c r="B3414" s="422">
        <v>330603003</v>
      </c>
      <c r="C3414" s="423" t="s">
        <v>5558</v>
      </c>
      <c r="D3414" s="423" t="s">
        <v>5559</v>
      </c>
      <c r="E3414" s="423"/>
      <c r="F3414" s="424" t="s">
        <v>23</v>
      </c>
      <c r="G3414" s="478">
        <v>2654.4</v>
      </c>
      <c r="H3414" s="478">
        <v>2256.6</v>
      </c>
      <c r="I3414" s="478">
        <v>2019.5</v>
      </c>
      <c r="J3414" s="478">
        <v>1678</v>
      </c>
      <c r="K3414" s="478">
        <v>1516</v>
      </c>
      <c r="L3414" s="441"/>
    </row>
    <row r="3415" s="392" customFormat="1" ht="65.1" customHeight="1" spans="1:12">
      <c r="A3415" s="421" t="s">
        <v>15</v>
      </c>
      <c r="B3415" s="422">
        <v>330603004</v>
      </c>
      <c r="C3415" s="423" t="s">
        <v>5560</v>
      </c>
      <c r="D3415" s="423" t="s">
        <v>59</v>
      </c>
      <c r="E3415" s="423"/>
      <c r="F3415" s="424" t="s">
        <v>23</v>
      </c>
      <c r="G3415" s="478">
        <v>2085.3</v>
      </c>
      <c r="H3415" s="478">
        <v>1772.7</v>
      </c>
      <c r="I3415" s="478">
        <v>1586.4</v>
      </c>
      <c r="J3415" s="478">
        <v>1340</v>
      </c>
      <c r="K3415" s="478">
        <v>1158</v>
      </c>
      <c r="L3415" s="441"/>
    </row>
    <row r="3416" s="392" customFormat="1" ht="65.1" customHeight="1" spans="1:12">
      <c r="A3416" s="421" t="s">
        <v>15</v>
      </c>
      <c r="B3416" s="422">
        <v>330603005</v>
      </c>
      <c r="C3416" s="423" t="s">
        <v>5561</v>
      </c>
      <c r="D3416" s="423" t="s">
        <v>59</v>
      </c>
      <c r="E3416" s="423"/>
      <c r="F3416" s="424" t="s">
        <v>23</v>
      </c>
      <c r="G3416" s="478">
        <v>1923.5</v>
      </c>
      <c r="H3416" s="478">
        <v>1634.7</v>
      </c>
      <c r="I3416" s="478">
        <v>1462.8</v>
      </c>
      <c r="J3416" s="478">
        <v>1262</v>
      </c>
      <c r="K3416" s="478">
        <v>1078</v>
      </c>
      <c r="L3416" s="441"/>
    </row>
    <row r="3417" s="392" customFormat="1" ht="65.1" customHeight="1" spans="1:12">
      <c r="A3417" s="421" t="s">
        <v>284</v>
      </c>
      <c r="B3417" s="422">
        <v>330603006</v>
      </c>
      <c r="C3417" s="423" t="s">
        <v>5562</v>
      </c>
      <c r="D3417" s="423"/>
      <c r="E3417" s="423"/>
      <c r="F3417" s="424" t="s">
        <v>23</v>
      </c>
      <c r="G3417" s="478">
        <v>1842.8</v>
      </c>
      <c r="H3417" s="478">
        <v>1566.6</v>
      </c>
      <c r="I3417" s="478">
        <v>1400.7</v>
      </c>
      <c r="J3417" s="478">
        <v>1199</v>
      </c>
      <c r="K3417" s="478">
        <v>1034</v>
      </c>
      <c r="L3417" s="441"/>
    </row>
    <row r="3418" s="392" customFormat="1" ht="65.1" customHeight="1" spans="1:12">
      <c r="A3418" s="421" t="s">
        <v>284</v>
      </c>
      <c r="B3418" s="422">
        <v>330603007</v>
      </c>
      <c r="C3418" s="423" t="s">
        <v>5563</v>
      </c>
      <c r="D3418" s="423"/>
      <c r="E3418" s="423"/>
      <c r="F3418" s="424" t="s">
        <v>23</v>
      </c>
      <c r="G3418" s="478">
        <v>2264.4</v>
      </c>
      <c r="H3418" s="478">
        <v>1776</v>
      </c>
      <c r="I3418" s="478">
        <v>1597.4</v>
      </c>
      <c r="J3418" s="478">
        <v>1264</v>
      </c>
      <c r="K3418" s="478">
        <v>1207</v>
      </c>
      <c r="L3418" s="441"/>
    </row>
    <row r="3419" s="392" customFormat="1" ht="65.1" customHeight="1" spans="1:12">
      <c r="A3419" s="421" t="s">
        <v>284</v>
      </c>
      <c r="B3419" s="422">
        <v>330604</v>
      </c>
      <c r="C3419" s="423" t="s">
        <v>5564</v>
      </c>
      <c r="D3419" s="424"/>
      <c r="E3419" s="423" t="s">
        <v>3191</v>
      </c>
      <c r="F3419" s="424"/>
      <c r="G3419" s="478"/>
      <c r="H3419" s="478"/>
      <c r="I3419" s="478"/>
      <c r="J3419" s="478"/>
      <c r="K3419" s="478"/>
      <c r="L3419" s="441"/>
    </row>
    <row r="3420" s="396" customFormat="1" ht="65.1" customHeight="1" spans="1:12">
      <c r="A3420" s="421" t="s">
        <v>15</v>
      </c>
      <c r="B3420" s="422">
        <v>330604001</v>
      </c>
      <c r="C3420" s="423" t="s">
        <v>5565</v>
      </c>
      <c r="D3420" s="423" t="s">
        <v>59</v>
      </c>
      <c r="E3420" s="423"/>
      <c r="F3420" s="424" t="s">
        <v>3089</v>
      </c>
      <c r="G3420" s="425">
        <v>16.8</v>
      </c>
      <c r="H3420" s="425">
        <v>16.8</v>
      </c>
      <c r="I3420" s="425">
        <v>16.8</v>
      </c>
      <c r="J3420" s="425">
        <v>15.4</v>
      </c>
      <c r="K3420" s="425">
        <v>13.7</v>
      </c>
      <c r="L3420" s="441"/>
    </row>
    <row r="3421" s="396" customFormat="1" ht="65.1" customHeight="1" spans="1:12">
      <c r="A3421" s="421" t="s">
        <v>15</v>
      </c>
      <c r="B3421" s="422">
        <v>330604002</v>
      </c>
      <c r="C3421" s="423" t="s">
        <v>5566</v>
      </c>
      <c r="D3421" s="423" t="s">
        <v>5567</v>
      </c>
      <c r="E3421" s="423"/>
      <c r="F3421" s="424" t="s">
        <v>3089</v>
      </c>
      <c r="G3421" s="425">
        <v>31.9</v>
      </c>
      <c r="H3421" s="425">
        <v>31.9</v>
      </c>
      <c r="I3421" s="425">
        <v>31.9</v>
      </c>
      <c r="J3421" s="425">
        <v>29.3</v>
      </c>
      <c r="K3421" s="425">
        <v>26.1</v>
      </c>
      <c r="L3421" s="441"/>
    </row>
    <row r="3422" s="396" customFormat="1" ht="65.1" customHeight="1" spans="1:12">
      <c r="A3422" s="421" t="s">
        <v>15</v>
      </c>
      <c r="B3422" s="422">
        <v>330604003</v>
      </c>
      <c r="C3422" s="423" t="s">
        <v>5568</v>
      </c>
      <c r="D3422" s="423" t="s">
        <v>5567</v>
      </c>
      <c r="E3422" s="423"/>
      <c r="F3422" s="424" t="s">
        <v>3089</v>
      </c>
      <c r="G3422" s="425">
        <v>40.3</v>
      </c>
      <c r="H3422" s="425">
        <v>40.3</v>
      </c>
      <c r="I3422" s="425">
        <v>40.3</v>
      </c>
      <c r="J3422" s="425">
        <v>37</v>
      </c>
      <c r="K3422" s="425">
        <v>32.9</v>
      </c>
      <c r="L3422" s="441"/>
    </row>
    <row r="3423" s="396" customFormat="1" ht="65.1" customHeight="1" spans="1:12">
      <c r="A3423" s="421" t="s">
        <v>15</v>
      </c>
      <c r="B3423" s="422">
        <v>330604004</v>
      </c>
      <c r="C3423" s="423" t="s">
        <v>5569</v>
      </c>
      <c r="D3423" s="423" t="s">
        <v>5567</v>
      </c>
      <c r="E3423" s="423"/>
      <c r="F3423" s="424" t="s">
        <v>3089</v>
      </c>
      <c r="G3423" s="425">
        <v>59.6</v>
      </c>
      <c r="H3423" s="425">
        <v>59.6</v>
      </c>
      <c r="I3423" s="425">
        <v>59.6</v>
      </c>
      <c r="J3423" s="425">
        <v>54.7</v>
      </c>
      <c r="K3423" s="425">
        <v>48.7</v>
      </c>
      <c r="L3423" s="441"/>
    </row>
    <row r="3424" s="396" customFormat="1" ht="65.1" customHeight="1" spans="1:12">
      <c r="A3424" s="421" t="s">
        <v>15</v>
      </c>
      <c r="B3424" s="422">
        <v>330604005</v>
      </c>
      <c r="C3424" s="423" t="s">
        <v>5570</v>
      </c>
      <c r="D3424" s="423" t="s">
        <v>5571</v>
      </c>
      <c r="E3424" s="423"/>
      <c r="F3424" s="424" t="s">
        <v>3089</v>
      </c>
      <c r="G3424" s="425">
        <v>133.6</v>
      </c>
      <c r="H3424" s="425">
        <v>127.7</v>
      </c>
      <c r="I3424" s="425">
        <v>122.1</v>
      </c>
      <c r="J3424" s="425">
        <v>116</v>
      </c>
      <c r="K3424" s="425">
        <v>103.1</v>
      </c>
      <c r="L3424" s="441"/>
    </row>
    <row r="3425" s="396" customFormat="1" ht="65.1" customHeight="1" spans="1:12">
      <c r="A3425" s="421" t="s">
        <v>15</v>
      </c>
      <c r="B3425" s="422">
        <v>330604006</v>
      </c>
      <c r="C3425" s="423" t="s">
        <v>5572</v>
      </c>
      <c r="D3425" s="423" t="s">
        <v>5573</v>
      </c>
      <c r="E3425" s="423"/>
      <c r="F3425" s="424" t="s">
        <v>3089</v>
      </c>
      <c r="G3425" s="425">
        <v>254.5</v>
      </c>
      <c r="H3425" s="425">
        <v>241.9</v>
      </c>
      <c r="I3425" s="425">
        <v>229.9</v>
      </c>
      <c r="J3425" s="425">
        <v>211</v>
      </c>
      <c r="K3425" s="425">
        <v>187.7</v>
      </c>
      <c r="L3425" s="441"/>
    </row>
    <row r="3426" s="392" customFormat="1" ht="65.1" customHeight="1" spans="1:12">
      <c r="A3426" s="421" t="s">
        <v>15</v>
      </c>
      <c r="B3426" s="422">
        <v>330604007</v>
      </c>
      <c r="C3426" s="423" t="s">
        <v>5574</v>
      </c>
      <c r="D3426" s="423" t="s">
        <v>5575</v>
      </c>
      <c r="E3426" s="423" t="s">
        <v>5576</v>
      </c>
      <c r="F3426" s="424" t="s">
        <v>3089</v>
      </c>
      <c r="G3426" s="478">
        <v>26.6</v>
      </c>
      <c r="H3426" s="478">
        <v>26.6</v>
      </c>
      <c r="I3426" s="478">
        <v>26.6</v>
      </c>
      <c r="J3426" s="480">
        <v>22.0083333333333</v>
      </c>
      <c r="K3426" s="479">
        <v>14.645</v>
      </c>
      <c r="L3426" s="441"/>
    </row>
    <row r="3427" s="392" customFormat="1" ht="65.1" customHeight="1" spans="1:12">
      <c r="A3427" s="421" t="s">
        <v>15</v>
      </c>
      <c r="B3427" s="422">
        <v>330604008</v>
      </c>
      <c r="C3427" s="423" t="s">
        <v>5577</v>
      </c>
      <c r="D3427" s="423" t="s">
        <v>5578</v>
      </c>
      <c r="E3427" s="423" t="s">
        <v>5579</v>
      </c>
      <c r="F3427" s="424" t="s">
        <v>3089</v>
      </c>
      <c r="G3427" s="478">
        <v>133.2</v>
      </c>
      <c r="H3427" s="478">
        <v>126.4</v>
      </c>
      <c r="I3427" s="478">
        <v>117.6</v>
      </c>
      <c r="J3427" s="480">
        <v>98.95</v>
      </c>
      <c r="K3427" s="479">
        <v>79.5428571428571</v>
      </c>
      <c r="L3427" s="441"/>
    </row>
    <row r="3428" s="392" customFormat="1" ht="65.1" customHeight="1" spans="1:12">
      <c r="A3428" s="421" t="s">
        <v>15</v>
      </c>
      <c r="B3428" s="422">
        <v>330604009</v>
      </c>
      <c r="C3428" s="423" t="s">
        <v>5580</v>
      </c>
      <c r="D3428" s="423" t="s">
        <v>5581</v>
      </c>
      <c r="E3428" s="423" t="s">
        <v>5579</v>
      </c>
      <c r="F3428" s="424" t="s">
        <v>3089</v>
      </c>
      <c r="G3428" s="478">
        <v>252.2</v>
      </c>
      <c r="H3428" s="478">
        <v>241.2</v>
      </c>
      <c r="I3428" s="478">
        <v>222.2</v>
      </c>
      <c r="J3428" s="478">
        <v>188</v>
      </c>
      <c r="K3428" s="478">
        <v>153</v>
      </c>
      <c r="L3428" s="441"/>
    </row>
    <row r="3429" s="392" customFormat="1" ht="65.1" customHeight="1" spans="1:12">
      <c r="A3429" s="421" t="s">
        <v>15</v>
      </c>
      <c r="B3429" s="422">
        <v>330604010</v>
      </c>
      <c r="C3429" s="423" t="s">
        <v>5582</v>
      </c>
      <c r="D3429" s="423" t="s">
        <v>59</v>
      </c>
      <c r="E3429" s="423"/>
      <c r="F3429" s="424" t="s">
        <v>3089</v>
      </c>
      <c r="G3429" s="478">
        <v>52</v>
      </c>
      <c r="H3429" s="478">
        <v>51.2</v>
      </c>
      <c r="I3429" s="478">
        <v>46.1</v>
      </c>
      <c r="J3429" s="479">
        <v>37.3958333333333</v>
      </c>
      <c r="K3429" s="479">
        <v>27.3925</v>
      </c>
      <c r="L3429" s="441"/>
    </row>
    <row r="3430" s="392" customFormat="1" ht="65.1" customHeight="1" spans="1:12">
      <c r="A3430" s="421" t="s">
        <v>15</v>
      </c>
      <c r="B3430" s="422">
        <v>330604011</v>
      </c>
      <c r="C3430" s="423" t="s">
        <v>5583</v>
      </c>
      <c r="D3430" s="423" t="s">
        <v>5584</v>
      </c>
      <c r="E3430" s="423" t="s">
        <v>5585</v>
      </c>
      <c r="F3430" s="424" t="s">
        <v>3089</v>
      </c>
      <c r="G3430" s="478">
        <v>103.4</v>
      </c>
      <c r="H3430" s="478">
        <v>98.6</v>
      </c>
      <c r="I3430" s="478">
        <v>89</v>
      </c>
      <c r="J3430" s="479">
        <v>63.3166666666667</v>
      </c>
      <c r="K3430" s="479">
        <v>57.3671428571429</v>
      </c>
      <c r="L3430" s="441"/>
    </row>
    <row r="3431" s="392" customFormat="1" ht="65.1" customHeight="1" spans="1:12">
      <c r="A3431" s="421" t="s">
        <v>15</v>
      </c>
      <c r="B3431" s="422">
        <v>330604012</v>
      </c>
      <c r="C3431" s="423" t="s">
        <v>5586</v>
      </c>
      <c r="D3431" s="423" t="s">
        <v>5587</v>
      </c>
      <c r="E3431" s="423"/>
      <c r="F3431" s="424" t="s">
        <v>23</v>
      </c>
      <c r="G3431" s="478">
        <v>150.7</v>
      </c>
      <c r="H3431" s="478">
        <v>143.1</v>
      </c>
      <c r="I3431" s="478">
        <v>133.3</v>
      </c>
      <c r="J3431" s="478">
        <v>119</v>
      </c>
      <c r="K3431" s="479">
        <v>90.1385714285714</v>
      </c>
      <c r="L3431" s="441"/>
    </row>
    <row r="3432" s="392" customFormat="1" ht="65.1" customHeight="1" spans="1:12">
      <c r="A3432" s="421" t="s">
        <v>15</v>
      </c>
      <c r="B3432" s="422">
        <v>330604013</v>
      </c>
      <c r="C3432" s="423" t="s">
        <v>5588</v>
      </c>
      <c r="D3432" s="423" t="s">
        <v>5589</v>
      </c>
      <c r="E3432" s="423" t="s">
        <v>5590</v>
      </c>
      <c r="F3432" s="424" t="s">
        <v>23</v>
      </c>
      <c r="G3432" s="478">
        <v>145.6</v>
      </c>
      <c r="H3432" s="478">
        <v>138</v>
      </c>
      <c r="I3432" s="478">
        <v>128.4</v>
      </c>
      <c r="J3432" s="478">
        <v>110</v>
      </c>
      <c r="K3432" s="479">
        <v>87.6714285714286</v>
      </c>
      <c r="L3432" s="441"/>
    </row>
    <row r="3433" s="392" customFormat="1" ht="65.1" customHeight="1" spans="1:12">
      <c r="A3433" s="421" t="s">
        <v>15</v>
      </c>
      <c r="B3433" s="422">
        <v>330604014</v>
      </c>
      <c r="C3433" s="423" t="s">
        <v>5591</v>
      </c>
      <c r="D3433" s="423" t="s">
        <v>5592</v>
      </c>
      <c r="E3433" s="423" t="s">
        <v>5593</v>
      </c>
      <c r="F3433" s="424" t="s">
        <v>23</v>
      </c>
      <c r="G3433" s="478">
        <v>291.6</v>
      </c>
      <c r="H3433" s="478">
        <v>288.5</v>
      </c>
      <c r="I3433" s="478">
        <v>262.7</v>
      </c>
      <c r="J3433" s="478">
        <v>186</v>
      </c>
      <c r="K3433" s="478">
        <v>163</v>
      </c>
      <c r="L3433" s="441"/>
    </row>
    <row r="3434" s="392" customFormat="1" ht="65.1" customHeight="1" spans="1:12">
      <c r="A3434" s="421" t="s">
        <v>305</v>
      </c>
      <c r="B3434" s="422">
        <v>330604015</v>
      </c>
      <c r="C3434" s="423" t="s">
        <v>5594</v>
      </c>
      <c r="D3434" s="423" t="s">
        <v>5595</v>
      </c>
      <c r="E3434" s="423"/>
      <c r="F3434" s="424" t="s">
        <v>23</v>
      </c>
      <c r="G3434" s="478">
        <v>334.2</v>
      </c>
      <c r="H3434" s="478">
        <v>277.3</v>
      </c>
      <c r="I3434" s="478">
        <v>248.7</v>
      </c>
      <c r="J3434" s="478">
        <v>197</v>
      </c>
      <c r="K3434" s="478">
        <v>171</v>
      </c>
      <c r="L3434" s="441"/>
    </row>
    <row r="3435" s="392" customFormat="1" ht="65.1" customHeight="1" spans="1:12">
      <c r="A3435" s="421" t="s">
        <v>15</v>
      </c>
      <c r="B3435" s="422">
        <v>330604016</v>
      </c>
      <c r="C3435" s="423" t="s">
        <v>5596</v>
      </c>
      <c r="D3435" s="423" t="s">
        <v>5597</v>
      </c>
      <c r="E3435" s="423" t="s">
        <v>5590</v>
      </c>
      <c r="F3435" s="424" t="s">
        <v>23</v>
      </c>
      <c r="G3435" s="478">
        <v>347.4</v>
      </c>
      <c r="H3435" s="478">
        <v>299.2</v>
      </c>
      <c r="I3435" s="478">
        <v>273.4</v>
      </c>
      <c r="J3435" s="478">
        <v>208</v>
      </c>
      <c r="K3435" s="478">
        <v>181</v>
      </c>
      <c r="L3435" s="441"/>
    </row>
    <row r="3436" s="392" customFormat="1" ht="65.1" customHeight="1" spans="1:12">
      <c r="A3436" s="421" t="s">
        <v>15</v>
      </c>
      <c r="B3436" s="422">
        <v>330604017</v>
      </c>
      <c r="C3436" s="423" t="s">
        <v>5598</v>
      </c>
      <c r="D3436" s="423" t="s">
        <v>5599</v>
      </c>
      <c r="E3436" s="423" t="s">
        <v>5600</v>
      </c>
      <c r="F3436" s="424" t="s">
        <v>23</v>
      </c>
      <c r="G3436" s="478">
        <v>174.4</v>
      </c>
      <c r="H3436" s="478">
        <v>166.2</v>
      </c>
      <c r="I3436" s="478">
        <v>146.5</v>
      </c>
      <c r="J3436" s="479">
        <v>97.25</v>
      </c>
      <c r="K3436" s="479">
        <v>88.86</v>
      </c>
      <c r="L3436" s="441"/>
    </row>
    <row r="3437" s="392" customFormat="1" ht="65.1" customHeight="1" spans="1:12">
      <c r="A3437" s="421" t="s">
        <v>15</v>
      </c>
      <c r="B3437" s="422">
        <v>330604018</v>
      </c>
      <c r="C3437" s="423" t="s">
        <v>5601</v>
      </c>
      <c r="D3437" s="423" t="s">
        <v>5602</v>
      </c>
      <c r="E3437" s="423"/>
      <c r="F3437" s="424" t="s">
        <v>3089</v>
      </c>
      <c r="G3437" s="478">
        <v>63.6</v>
      </c>
      <c r="H3437" s="478">
        <v>60.7</v>
      </c>
      <c r="I3437" s="478">
        <v>55.7</v>
      </c>
      <c r="J3437" s="479">
        <v>47.2625</v>
      </c>
      <c r="K3437" s="479">
        <v>36.93875</v>
      </c>
      <c r="L3437" s="441"/>
    </row>
    <row r="3438" s="392" customFormat="1" ht="65.1" customHeight="1" spans="1:12">
      <c r="A3438" s="421" t="s">
        <v>15</v>
      </c>
      <c r="B3438" s="422">
        <v>330604019</v>
      </c>
      <c r="C3438" s="423" t="s">
        <v>5603</v>
      </c>
      <c r="D3438" s="423" t="s">
        <v>5604</v>
      </c>
      <c r="E3438" s="423" t="s">
        <v>5579</v>
      </c>
      <c r="F3438" s="424" t="s">
        <v>23</v>
      </c>
      <c r="G3438" s="478">
        <v>240.6</v>
      </c>
      <c r="H3438" s="478">
        <v>229.1</v>
      </c>
      <c r="I3438" s="478">
        <v>208.9</v>
      </c>
      <c r="J3438" s="478">
        <v>152</v>
      </c>
      <c r="K3438" s="478">
        <v>133</v>
      </c>
      <c r="L3438" s="441"/>
    </row>
    <row r="3439" s="396" customFormat="1" ht="65.1" customHeight="1" spans="1:12">
      <c r="A3439" s="421" t="s">
        <v>15</v>
      </c>
      <c r="B3439" s="422">
        <v>330604020</v>
      </c>
      <c r="C3439" s="423" t="s">
        <v>5605</v>
      </c>
      <c r="D3439" s="423" t="s">
        <v>59</v>
      </c>
      <c r="E3439" s="423" t="s">
        <v>5606</v>
      </c>
      <c r="F3439" s="424" t="s">
        <v>23</v>
      </c>
      <c r="G3439" s="425">
        <v>499.8</v>
      </c>
      <c r="H3439" s="425">
        <v>475.4</v>
      </c>
      <c r="I3439" s="425">
        <v>452.3</v>
      </c>
      <c r="J3439" s="425">
        <v>415.1</v>
      </c>
      <c r="K3439" s="425">
        <v>369.2</v>
      </c>
      <c r="L3439" s="441"/>
    </row>
    <row r="3440" s="392" customFormat="1" ht="65.1" customHeight="1" spans="1:12">
      <c r="A3440" s="421" t="s">
        <v>15</v>
      </c>
      <c r="B3440" s="422">
        <v>330604021</v>
      </c>
      <c r="C3440" s="423" t="s">
        <v>5607</v>
      </c>
      <c r="D3440" s="423" t="s">
        <v>59</v>
      </c>
      <c r="E3440" s="423"/>
      <c r="F3440" s="424" t="s">
        <v>23</v>
      </c>
      <c r="G3440" s="478">
        <v>175.6</v>
      </c>
      <c r="H3440" s="478">
        <v>167.1</v>
      </c>
      <c r="I3440" s="478">
        <v>155.6</v>
      </c>
      <c r="J3440" s="478">
        <v>123</v>
      </c>
      <c r="K3440" s="479">
        <v>99.4142857142857</v>
      </c>
      <c r="L3440" s="441"/>
    </row>
    <row r="3441" s="392" customFormat="1" ht="65.1" customHeight="1" spans="1:12">
      <c r="A3441" s="421" t="s">
        <v>15</v>
      </c>
      <c r="B3441" s="422">
        <v>330604022</v>
      </c>
      <c r="C3441" s="423" t="s">
        <v>5608</v>
      </c>
      <c r="D3441" s="423" t="s">
        <v>5609</v>
      </c>
      <c r="E3441" s="423" t="s">
        <v>5610</v>
      </c>
      <c r="F3441" s="424" t="s">
        <v>3089</v>
      </c>
      <c r="G3441" s="478">
        <v>209.8</v>
      </c>
      <c r="H3441" s="478">
        <v>199.5</v>
      </c>
      <c r="I3441" s="478">
        <v>179.7</v>
      </c>
      <c r="J3441" s="478">
        <v>121</v>
      </c>
      <c r="K3441" s="479">
        <v>89.5975</v>
      </c>
      <c r="L3441" s="441"/>
    </row>
    <row r="3442" s="392" customFormat="1" ht="65.1" customHeight="1" spans="1:12">
      <c r="A3442" s="421" t="s">
        <v>15</v>
      </c>
      <c r="B3442" s="422">
        <v>330604023</v>
      </c>
      <c r="C3442" s="423" t="s">
        <v>5611</v>
      </c>
      <c r="D3442" s="423" t="s">
        <v>59</v>
      </c>
      <c r="E3442" s="423" t="s">
        <v>5576</v>
      </c>
      <c r="F3442" s="424" t="s">
        <v>3089</v>
      </c>
      <c r="G3442" s="478">
        <v>117.4</v>
      </c>
      <c r="H3442" s="478">
        <v>117.4</v>
      </c>
      <c r="I3442" s="478">
        <v>117.4</v>
      </c>
      <c r="J3442" s="479">
        <v>81.8550633333333</v>
      </c>
      <c r="K3442" s="479">
        <v>69.2983333333333</v>
      </c>
      <c r="L3442" s="441"/>
    </row>
    <row r="3443" s="396" customFormat="1" ht="65.1" customHeight="1" spans="1:12">
      <c r="A3443" s="421" t="s">
        <v>15</v>
      </c>
      <c r="B3443" s="422">
        <v>330604024</v>
      </c>
      <c r="C3443" s="423" t="s">
        <v>5612</v>
      </c>
      <c r="D3443" s="423" t="s">
        <v>5613</v>
      </c>
      <c r="E3443" s="423"/>
      <c r="F3443" s="424" t="s">
        <v>23</v>
      </c>
      <c r="G3443" s="425">
        <v>630</v>
      </c>
      <c r="H3443" s="425">
        <v>598.1</v>
      </c>
      <c r="I3443" s="425">
        <v>567.8</v>
      </c>
      <c r="J3443" s="425">
        <v>521.1</v>
      </c>
      <c r="K3443" s="425">
        <v>463.4</v>
      </c>
      <c r="L3443" s="441"/>
    </row>
    <row r="3444" s="392" customFormat="1" ht="65.1" customHeight="1" spans="1:12">
      <c r="A3444" s="421" t="s">
        <v>15</v>
      </c>
      <c r="B3444" s="422">
        <v>330604025</v>
      </c>
      <c r="C3444" s="423" t="s">
        <v>5614</v>
      </c>
      <c r="D3444" s="423" t="s">
        <v>59</v>
      </c>
      <c r="E3444" s="533" t="s">
        <v>5615</v>
      </c>
      <c r="F3444" s="424" t="s">
        <v>3089</v>
      </c>
      <c r="G3444" s="478">
        <v>219.6</v>
      </c>
      <c r="H3444" s="478">
        <v>210.3</v>
      </c>
      <c r="I3444" s="478">
        <v>188.1</v>
      </c>
      <c r="J3444" s="478">
        <v>145</v>
      </c>
      <c r="K3444" s="478">
        <v>140</v>
      </c>
      <c r="L3444" s="441"/>
    </row>
    <row r="3445" s="392" customFormat="1" ht="65.1" customHeight="1" spans="1:12">
      <c r="A3445" s="421" t="s">
        <v>15</v>
      </c>
      <c r="B3445" s="422">
        <v>330604026</v>
      </c>
      <c r="C3445" s="423" t="s">
        <v>5616</v>
      </c>
      <c r="D3445" s="423" t="s">
        <v>5617</v>
      </c>
      <c r="E3445" s="423" t="s">
        <v>5610</v>
      </c>
      <c r="F3445" s="424" t="s">
        <v>3089</v>
      </c>
      <c r="G3445" s="478">
        <v>222.7</v>
      </c>
      <c r="H3445" s="478">
        <v>211.7</v>
      </c>
      <c r="I3445" s="478">
        <v>197.1</v>
      </c>
      <c r="J3445" s="478">
        <v>159</v>
      </c>
      <c r="K3445" s="478">
        <v>123</v>
      </c>
      <c r="L3445" s="441"/>
    </row>
    <row r="3446" s="392" customFormat="1" ht="65.1" customHeight="1" spans="1:12">
      <c r="A3446" s="421" t="s">
        <v>15</v>
      </c>
      <c r="B3446" s="422">
        <v>330604027</v>
      </c>
      <c r="C3446" s="423" t="s">
        <v>5618</v>
      </c>
      <c r="D3446" s="423" t="s">
        <v>59</v>
      </c>
      <c r="E3446" s="423"/>
      <c r="F3446" s="424" t="s">
        <v>3089</v>
      </c>
      <c r="G3446" s="478">
        <v>154.7</v>
      </c>
      <c r="H3446" s="478">
        <v>154.7</v>
      </c>
      <c r="I3446" s="478">
        <v>154.7</v>
      </c>
      <c r="J3446" s="478">
        <v>130</v>
      </c>
      <c r="K3446" s="479">
        <v>99.275</v>
      </c>
      <c r="L3446" s="441"/>
    </row>
    <row r="3447" s="392" customFormat="1" ht="65.1" customHeight="1" spans="1:12">
      <c r="A3447" s="421" t="s">
        <v>284</v>
      </c>
      <c r="B3447" s="422">
        <v>330604028</v>
      </c>
      <c r="C3447" s="423" t="s">
        <v>5619</v>
      </c>
      <c r="D3447" s="423" t="s">
        <v>5620</v>
      </c>
      <c r="E3447" s="423"/>
      <c r="F3447" s="424" t="s">
        <v>23</v>
      </c>
      <c r="G3447" s="478">
        <v>115.3</v>
      </c>
      <c r="H3447" s="478">
        <v>110.3</v>
      </c>
      <c r="I3447" s="478">
        <v>100.9</v>
      </c>
      <c r="J3447" s="479">
        <v>74.7533333333333</v>
      </c>
      <c r="K3447" s="479">
        <v>70.3466666666667</v>
      </c>
      <c r="L3447" s="441"/>
    </row>
    <row r="3448" s="392" customFormat="1" ht="65.1" customHeight="1" spans="1:12">
      <c r="A3448" s="421" t="s">
        <v>15</v>
      </c>
      <c r="B3448" s="422">
        <v>330604029</v>
      </c>
      <c r="C3448" s="423" t="s">
        <v>5621</v>
      </c>
      <c r="D3448" s="423" t="s">
        <v>5622</v>
      </c>
      <c r="E3448" s="423" t="s">
        <v>5623</v>
      </c>
      <c r="F3448" s="424" t="s">
        <v>3089</v>
      </c>
      <c r="G3448" s="478">
        <v>112.1</v>
      </c>
      <c r="H3448" s="478">
        <v>112.1</v>
      </c>
      <c r="I3448" s="478">
        <v>112.1</v>
      </c>
      <c r="J3448" s="479">
        <v>85.3092461038961</v>
      </c>
      <c r="K3448" s="479">
        <v>65.43875</v>
      </c>
      <c r="L3448" s="441" t="s">
        <v>5624</v>
      </c>
    </row>
    <row r="3449" s="392" customFormat="1" ht="65.1" customHeight="1" spans="1:12">
      <c r="A3449" s="421" t="s">
        <v>284</v>
      </c>
      <c r="B3449" s="422">
        <v>330604030</v>
      </c>
      <c r="C3449" s="423" t="s">
        <v>5625</v>
      </c>
      <c r="D3449" s="423"/>
      <c r="E3449" s="423" t="s">
        <v>5626</v>
      </c>
      <c r="F3449" s="424" t="s">
        <v>5627</v>
      </c>
      <c r="G3449" s="478">
        <v>111.5</v>
      </c>
      <c r="H3449" s="478">
        <v>111.5</v>
      </c>
      <c r="I3449" s="478">
        <v>111.5</v>
      </c>
      <c r="J3449" s="479">
        <v>84.8166666666667</v>
      </c>
      <c r="K3449" s="479">
        <v>70.6442857142857</v>
      </c>
      <c r="L3449" s="441"/>
    </row>
    <row r="3450" s="392" customFormat="1" ht="65.1" customHeight="1" spans="1:12">
      <c r="A3450" s="421" t="s">
        <v>15</v>
      </c>
      <c r="B3450" s="422">
        <v>330604031</v>
      </c>
      <c r="C3450" s="423" t="s">
        <v>5628</v>
      </c>
      <c r="D3450" s="423" t="s">
        <v>5629</v>
      </c>
      <c r="E3450" s="423" t="s">
        <v>5630</v>
      </c>
      <c r="F3450" s="424" t="s">
        <v>3089</v>
      </c>
      <c r="G3450" s="478">
        <v>56.8</v>
      </c>
      <c r="H3450" s="478">
        <v>56.8</v>
      </c>
      <c r="I3450" s="478">
        <v>56.8</v>
      </c>
      <c r="J3450" s="479">
        <v>44.8826069767442</v>
      </c>
      <c r="K3450" s="479">
        <v>34.05125</v>
      </c>
      <c r="L3450" s="441"/>
    </row>
    <row r="3451" s="392" customFormat="1" ht="65.1" customHeight="1" spans="1:12">
      <c r="A3451" s="421" t="s">
        <v>284</v>
      </c>
      <c r="B3451" s="422">
        <v>330604032</v>
      </c>
      <c r="C3451" s="423" t="s">
        <v>5631</v>
      </c>
      <c r="D3451" s="423" t="s">
        <v>5632</v>
      </c>
      <c r="E3451" s="423"/>
      <c r="F3451" s="424" t="s">
        <v>3097</v>
      </c>
      <c r="G3451" s="478">
        <v>221</v>
      </c>
      <c r="H3451" s="478">
        <v>210</v>
      </c>
      <c r="I3451" s="478">
        <v>195.5</v>
      </c>
      <c r="J3451" s="478">
        <v>166</v>
      </c>
      <c r="K3451" s="478">
        <v>138</v>
      </c>
      <c r="L3451" s="441"/>
    </row>
    <row r="3452" s="392" customFormat="1" ht="65.1" customHeight="1" spans="1:12">
      <c r="A3452" s="421" t="s">
        <v>15</v>
      </c>
      <c r="B3452" s="422">
        <v>330604033</v>
      </c>
      <c r="C3452" s="423" t="s">
        <v>5633</v>
      </c>
      <c r="D3452" s="423" t="s">
        <v>5634</v>
      </c>
      <c r="E3452" s="423"/>
      <c r="F3452" s="424" t="s">
        <v>3089</v>
      </c>
      <c r="G3452" s="478">
        <v>122.1</v>
      </c>
      <c r="H3452" s="478">
        <v>122.1</v>
      </c>
      <c r="I3452" s="478">
        <v>122.1</v>
      </c>
      <c r="J3452" s="479">
        <v>84.3966666666667</v>
      </c>
      <c r="K3452" s="479">
        <v>62.8442857142857</v>
      </c>
      <c r="L3452" s="441"/>
    </row>
    <row r="3453" s="392" customFormat="1" ht="65.1" customHeight="1" spans="1:12">
      <c r="A3453" s="421" t="s">
        <v>15</v>
      </c>
      <c r="B3453" s="422">
        <v>330604034</v>
      </c>
      <c r="C3453" s="423" t="s">
        <v>5635</v>
      </c>
      <c r="D3453" s="423" t="s">
        <v>5636</v>
      </c>
      <c r="E3453" s="423"/>
      <c r="F3453" s="424" t="s">
        <v>3089</v>
      </c>
      <c r="G3453" s="478">
        <v>154.7</v>
      </c>
      <c r="H3453" s="478">
        <v>154.7</v>
      </c>
      <c r="I3453" s="478">
        <v>154.7</v>
      </c>
      <c r="J3453" s="480">
        <v>128</v>
      </c>
      <c r="K3453" s="479">
        <v>93.70625</v>
      </c>
      <c r="L3453" s="441"/>
    </row>
    <row r="3454" s="392" customFormat="1" ht="65.1" customHeight="1" spans="1:12">
      <c r="A3454" s="421" t="s">
        <v>284</v>
      </c>
      <c r="B3454" s="422">
        <v>330604035</v>
      </c>
      <c r="C3454" s="423" t="s">
        <v>5637</v>
      </c>
      <c r="D3454" s="423" t="s">
        <v>5638</v>
      </c>
      <c r="E3454" s="423" t="s">
        <v>5639</v>
      </c>
      <c r="F3454" s="424" t="s">
        <v>23</v>
      </c>
      <c r="G3454" s="478">
        <v>221</v>
      </c>
      <c r="H3454" s="478">
        <v>221</v>
      </c>
      <c r="I3454" s="478">
        <v>221</v>
      </c>
      <c r="J3454" s="480">
        <v>180</v>
      </c>
      <c r="K3454" s="480">
        <v>138</v>
      </c>
      <c r="L3454" s="441"/>
    </row>
    <row r="3455" s="392" customFormat="1" ht="65.1" customHeight="1" spans="1:12">
      <c r="A3455" s="421" t="s">
        <v>15</v>
      </c>
      <c r="B3455" s="422">
        <v>330604036</v>
      </c>
      <c r="C3455" s="423" t="s">
        <v>5640</v>
      </c>
      <c r="D3455" s="423" t="s">
        <v>5641</v>
      </c>
      <c r="E3455" s="423" t="s">
        <v>5642</v>
      </c>
      <c r="F3455" s="424" t="s">
        <v>3089</v>
      </c>
      <c r="G3455" s="478">
        <v>176.8</v>
      </c>
      <c r="H3455" s="478">
        <v>176.8</v>
      </c>
      <c r="I3455" s="478">
        <v>176.8</v>
      </c>
      <c r="J3455" s="480">
        <v>142</v>
      </c>
      <c r="K3455" s="479">
        <v>99.58375</v>
      </c>
      <c r="L3455" s="441"/>
    </row>
    <row r="3456" s="392" customFormat="1" ht="65.1" customHeight="1" spans="1:12">
      <c r="A3456" s="421" t="s">
        <v>15</v>
      </c>
      <c r="B3456" s="422">
        <v>330604037</v>
      </c>
      <c r="C3456" s="423" t="s">
        <v>5643</v>
      </c>
      <c r="D3456" s="423" t="s">
        <v>5644</v>
      </c>
      <c r="E3456" s="423"/>
      <c r="F3456" s="424" t="s">
        <v>3089</v>
      </c>
      <c r="G3456" s="478">
        <v>161.5</v>
      </c>
      <c r="H3456" s="478">
        <v>161.5</v>
      </c>
      <c r="I3456" s="478">
        <v>161.5</v>
      </c>
      <c r="J3456" s="478">
        <v>132</v>
      </c>
      <c r="K3456" s="478">
        <v>107</v>
      </c>
      <c r="L3456" s="441"/>
    </row>
    <row r="3457" s="392" customFormat="1" ht="65.1" customHeight="1" spans="1:12">
      <c r="A3457" s="421" t="s">
        <v>15</v>
      </c>
      <c r="B3457" s="422">
        <v>330604038</v>
      </c>
      <c r="C3457" s="423" t="s">
        <v>5645</v>
      </c>
      <c r="D3457" s="423" t="s">
        <v>5646</v>
      </c>
      <c r="E3457" s="423"/>
      <c r="F3457" s="424" t="s">
        <v>3089</v>
      </c>
      <c r="G3457" s="478">
        <v>90</v>
      </c>
      <c r="H3457" s="478">
        <v>85.7</v>
      </c>
      <c r="I3457" s="478">
        <v>80.1</v>
      </c>
      <c r="J3457" s="479">
        <v>66.53</v>
      </c>
      <c r="K3457" s="479">
        <v>52.77</v>
      </c>
      <c r="L3457" s="441"/>
    </row>
    <row r="3458" s="392" customFormat="1" ht="65.1" customHeight="1" spans="1:12">
      <c r="A3458" s="421" t="s">
        <v>15</v>
      </c>
      <c r="B3458" s="422">
        <v>330604039</v>
      </c>
      <c r="C3458" s="423" t="s">
        <v>5647</v>
      </c>
      <c r="D3458" s="423" t="s">
        <v>5648</v>
      </c>
      <c r="E3458" s="423"/>
      <c r="F3458" s="424" t="s">
        <v>3089</v>
      </c>
      <c r="G3458" s="478">
        <v>100.1</v>
      </c>
      <c r="H3458" s="478">
        <v>95</v>
      </c>
      <c r="I3458" s="478">
        <v>88.6</v>
      </c>
      <c r="J3458" s="479">
        <v>76.8633333333333</v>
      </c>
      <c r="K3458" s="479">
        <v>60.6057142857143</v>
      </c>
      <c r="L3458" s="441"/>
    </row>
    <row r="3459" s="392" customFormat="1" ht="65.1" customHeight="1" spans="1:12">
      <c r="A3459" s="421" t="s">
        <v>15</v>
      </c>
      <c r="B3459" s="422">
        <v>330604040</v>
      </c>
      <c r="C3459" s="423" t="s">
        <v>5649</v>
      </c>
      <c r="D3459" s="423" t="s">
        <v>5650</v>
      </c>
      <c r="E3459" s="423" t="s">
        <v>5651</v>
      </c>
      <c r="F3459" s="424" t="s">
        <v>3089</v>
      </c>
      <c r="G3459" s="478">
        <v>198.9</v>
      </c>
      <c r="H3459" s="478">
        <v>198.9</v>
      </c>
      <c r="I3459" s="478">
        <v>198.9</v>
      </c>
      <c r="J3459" s="478">
        <v>165</v>
      </c>
      <c r="K3459" s="478">
        <v>127</v>
      </c>
      <c r="L3459" s="441"/>
    </row>
    <row r="3460" s="392" customFormat="1" ht="65.1" customHeight="1" spans="1:12">
      <c r="A3460" s="421" t="s">
        <v>15</v>
      </c>
      <c r="B3460" s="422">
        <v>330604041</v>
      </c>
      <c r="C3460" s="423" t="s">
        <v>5652</v>
      </c>
      <c r="D3460" s="423" t="s">
        <v>5653</v>
      </c>
      <c r="E3460" s="423" t="s">
        <v>3263</v>
      </c>
      <c r="F3460" s="424" t="s">
        <v>3089</v>
      </c>
      <c r="G3460" s="478">
        <v>176.8</v>
      </c>
      <c r="H3460" s="478">
        <v>168.3</v>
      </c>
      <c r="I3460" s="478">
        <v>156.8</v>
      </c>
      <c r="J3460" s="478">
        <v>130</v>
      </c>
      <c r="K3460" s="478">
        <v>104</v>
      </c>
      <c r="L3460" s="441"/>
    </row>
    <row r="3461" s="392" customFormat="1" ht="84" spans="1:12">
      <c r="A3461" s="421" t="s">
        <v>15</v>
      </c>
      <c r="B3461" s="422">
        <v>330604042</v>
      </c>
      <c r="C3461" s="423" t="s">
        <v>5654</v>
      </c>
      <c r="D3461" s="423" t="s">
        <v>5655</v>
      </c>
      <c r="E3461" s="423"/>
      <c r="F3461" s="424" t="s">
        <v>3089</v>
      </c>
      <c r="G3461" s="478">
        <v>213.4</v>
      </c>
      <c r="H3461" s="478">
        <v>213.4</v>
      </c>
      <c r="I3461" s="478">
        <v>213.4</v>
      </c>
      <c r="J3461" s="478">
        <v>174</v>
      </c>
      <c r="K3461" s="478">
        <v>135</v>
      </c>
      <c r="L3461" s="441"/>
    </row>
    <row r="3462" s="392" customFormat="1" ht="65.1" customHeight="1" spans="1:12">
      <c r="A3462" s="421" t="s">
        <v>15</v>
      </c>
      <c r="B3462" s="422">
        <v>330604043</v>
      </c>
      <c r="C3462" s="423" t="s">
        <v>5656</v>
      </c>
      <c r="D3462" s="423" t="s">
        <v>5657</v>
      </c>
      <c r="E3462" s="423" t="s">
        <v>5658</v>
      </c>
      <c r="F3462" s="424" t="s">
        <v>3089</v>
      </c>
      <c r="G3462" s="478">
        <v>99.4</v>
      </c>
      <c r="H3462" s="478">
        <v>99.4</v>
      </c>
      <c r="I3462" s="478">
        <v>99.4</v>
      </c>
      <c r="J3462" s="479">
        <v>77.8366666666667</v>
      </c>
      <c r="K3462" s="479">
        <v>58.5114285714286</v>
      </c>
      <c r="L3462" s="441"/>
    </row>
    <row r="3463" s="396" customFormat="1" ht="65.1" customHeight="1" spans="1:12">
      <c r="A3463" s="452" t="s">
        <v>5659</v>
      </c>
      <c r="B3463" s="422">
        <v>330604044</v>
      </c>
      <c r="C3463" s="423" t="s">
        <v>5660</v>
      </c>
      <c r="D3463" s="423"/>
      <c r="E3463" s="423"/>
      <c r="F3463" s="424" t="s">
        <v>23</v>
      </c>
      <c r="G3463" s="478">
        <v>508</v>
      </c>
      <c r="H3463" s="478">
        <v>464</v>
      </c>
      <c r="I3463" s="478">
        <v>415</v>
      </c>
      <c r="J3463" s="478">
        <v>317</v>
      </c>
      <c r="K3463" s="478">
        <v>317</v>
      </c>
      <c r="L3463" s="452"/>
    </row>
    <row r="3464" s="396" customFormat="1" ht="65.1" customHeight="1" spans="1:12">
      <c r="A3464" s="452" t="s">
        <v>5659</v>
      </c>
      <c r="B3464" s="422">
        <v>330604045</v>
      </c>
      <c r="C3464" s="423" t="s">
        <v>5661</v>
      </c>
      <c r="D3464" s="423" t="s">
        <v>5662</v>
      </c>
      <c r="E3464" s="423" t="s">
        <v>5663</v>
      </c>
      <c r="F3464" s="424" t="s">
        <v>23</v>
      </c>
      <c r="G3464" s="478">
        <v>874</v>
      </c>
      <c r="H3464" s="478">
        <v>762</v>
      </c>
      <c r="I3464" s="478">
        <v>668</v>
      </c>
      <c r="J3464" s="478">
        <v>521</v>
      </c>
      <c r="K3464" s="478">
        <v>521</v>
      </c>
      <c r="L3464" s="452"/>
    </row>
    <row r="3465" s="392" customFormat="1" ht="65.1" customHeight="1" spans="1:12">
      <c r="A3465" s="421" t="s">
        <v>174</v>
      </c>
      <c r="B3465" s="422">
        <v>330605</v>
      </c>
      <c r="C3465" s="423" t="s">
        <v>5664</v>
      </c>
      <c r="D3465" s="423" t="s">
        <v>179</v>
      </c>
      <c r="E3465" s="423" t="s">
        <v>5665</v>
      </c>
      <c r="F3465" s="424"/>
      <c r="G3465" s="478"/>
      <c r="H3465" s="478"/>
      <c r="I3465" s="478"/>
      <c r="J3465" s="478"/>
      <c r="K3465" s="478"/>
      <c r="L3465" s="441"/>
    </row>
    <row r="3466" s="392" customFormat="1" ht="65.1" customHeight="1" spans="1:12">
      <c r="A3466" s="421" t="s">
        <v>15</v>
      </c>
      <c r="B3466" s="422">
        <v>330605001</v>
      </c>
      <c r="C3466" s="423" t="s">
        <v>5666</v>
      </c>
      <c r="D3466" s="423" t="s">
        <v>5667</v>
      </c>
      <c r="E3466" s="423"/>
      <c r="F3466" s="424" t="s">
        <v>23</v>
      </c>
      <c r="G3466" s="478">
        <v>373.2</v>
      </c>
      <c r="H3466" s="478">
        <v>373.2</v>
      </c>
      <c r="I3466" s="478">
        <v>373.2</v>
      </c>
      <c r="J3466" s="478">
        <v>296</v>
      </c>
      <c r="K3466" s="478">
        <v>183</v>
      </c>
      <c r="L3466" s="441"/>
    </row>
    <row r="3467" s="392" customFormat="1" ht="65.1" customHeight="1" spans="1:12">
      <c r="A3467" s="421" t="s">
        <v>15</v>
      </c>
      <c r="B3467" s="422">
        <v>330605002</v>
      </c>
      <c r="C3467" s="423" t="s">
        <v>5668</v>
      </c>
      <c r="D3467" s="423" t="s">
        <v>5669</v>
      </c>
      <c r="E3467" s="423"/>
      <c r="F3467" s="424" t="s">
        <v>23</v>
      </c>
      <c r="G3467" s="478">
        <v>1156.7</v>
      </c>
      <c r="H3467" s="478">
        <v>1088.3</v>
      </c>
      <c r="I3467" s="478">
        <v>971.8</v>
      </c>
      <c r="J3467" s="478">
        <v>732</v>
      </c>
      <c r="K3467" s="478">
        <v>537</v>
      </c>
      <c r="L3467" s="441"/>
    </row>
    <row r="3468" s="392" customFormat="1" ht="65.1" customHeight="1" spans="1:12">
      <c r="A3468" s="421" t="s">
        <v>15</v>
      </c>
      <c r="B3468" s="422">
        <v>330605004</v>
      </c>
      <c r="C3468" s="423" t="s">
        <v>5670</v>
      </c>
      <c r="D3468" s="423" t="s">
        <v>5671</v>
      </c>
      <c r="E3468" s="423"/>
      <c r="F3468" s="424" t="s">
        <v>23</v>
      </c>
      <c r="G3468" s="478">
        <v>743.2</v>
      </c>
      <c r="H3468" s="478">
        <v>707.2</v>
      </c>
      <c r="I3468" s="478">
        <v>632.6</v>
      </c>
      <c r="J3468" s="478">
        <v>413</v>
      </c>
      <c r="K3468" s="478">
        <v>413</v>
      </c>
      <c r="L3468" s="441"/>
    </row>
    <row r="3469" s="392" customFormat="1" ht="65.1" customHeight="1" spans="1:12">
      <c r="A3469" s="421" t="s">
        <v>15</v>
      </c>
      <c r="B3469" s="422">
        <v>330605005</v>
      </c>
      <c r="C3469" s="423" t="s">
        <v>5672</v>
      </c>
      <c r="D3469" s="423" t="s">
        <v>5673</v>
      </c>
      <c r="E3469" s="423" t="s">
        <v>3185</v>
      </c>
      <c r="F3469" s="424" t="s">
        <v>23</v>
      </c>
      <c r="G3469" s="478">
        <v>855.4</v>
      </c>
      <c r="H3469" s="478">
        <v>775.2</v>
      </c>
      <c r="I3469" s="478">
        <v>685.9</v>
      </c>
      <c r="J3469" s="478">
        <v>506</v>
      </c>
      <c r="K3469" s="478">
        <v>506</v>
      </c>
      <c r="L3469" s="441"/>
    </row>
    <row r="3470" s="392" customFormat="1" ht="65.1" customHeight="1" spans="1:12">
      <c r="A3470" s="421" t="s">
        <v>15</v>
      </c>
      <c r="B3470" s="422">
        <v>330605006</v>
      </c>
      <c r="C3470" s="423" t="s">
        <v>5674</v>
      </c>
      <c r="D3470" s="423" t="s">
        <v>5675</v>
      </c>
      <c r="E3470" s="423" t="s">
        <v>5676</v>
      </c>
      <c r="F3470" s="424" t="s">
        <v>23</v>
      </c>
      <c r="G3470" s="478">
        <v>1218.9</v>
      </c>
      <c r="H3470" s="478">
        <v>1097.4</v>
      </c>
      <c r="I3470" s="478">
        <v>1002.8</v>
      </c>
      <c r="J3470" s="478">
        <v>821</v>
      </c>
      <c r="K3470" s="478">
        <v>702</v>
      </c>
      <c r="L3470" s="441"/>
    </row>
    <row r="3471" s="392" customFormat="1" ht="65.1" customHeight="1" spans="1:12">
      <c r="A3471" s="421" t="s">
        <v>15</v>
      </c>
      <c r="B3471" s="422">
        <v>330605007</v>
      </c>
      <c r="C3471" s="423" t="s">
        <v>5677</v>
      </c>
      <c r="D3471" s="423" t="s">
        <v>5678</v>
      </c>
      <c r="E3471" s="423" t="s">
        <v>5676</v>
      </c>
      <c r="F3471" s="424" t="s">
        <v>23</v>
      </c>
      <c r="G3471" s="478">
        <v>1415.3</v>
      </c>
      <c r="H3471" s="478">
        <v>1377</v>
      </c>
      <c r="I3471" s="478">
        <v>1255.7</v>
      </c>
      <c r="J3471" s="478">
        <v>989</v>
      </c>
      <c r="K3471" s="478">
        <v>847</v>
      </c>
      <c r="L3471" s="441"/>
    </row>
    <row r="3472" s="392" customFormat="1" ht="65.1" customHeight="1" spans="1:12">
      <c r="A3472" s="421" t="s">
        <v>15</v>
      </c>
      <c r="B3472" s="422">
        <v>330605008</v>
      </c>
      <c r="C3472" s="423" t="s">
        <v>5679</v>
      </c>
      <c r="D3472" s="423" t="s">
        <v>5680</v>
      </c>
      <c r="E3472" s="423" t="s">
        <v>5681</v>
      </c>
      <c r="F3472" s="424" t="s">
        <v>23</v>
      </c>
      <c r="G3472" s="478">
        <v>1063.9</v>
      </c>
      <c r="H3472" s="478">
        <v>1001.6</v>
      </c>
      <c r="I3472" s="478">
        <v>894.7</v>
      </c>
      <c r="J3472" s="478">
        <v>660</v>
      </c>
      <c r="K3472" s="478">
        <v>631</v>
      </c>
      <c r="L3472" s="441"/>
    </row>
    <row r="3473" s="392" customFormat="1" ht="65.1" customHeight="1" spans="1:12">
      <c r="A3473" s="421" t="s">
        <v>305</v>
      </c>
      <c r="B3473" s="422">
        <v>330605009</v>
      </c>
      <c r="C3473" s="423" t="s">
        <v>5682</v>
      </c>
      <c r="D3473" s="423" t="s">
        <v>5683</v>
      </c>
      <c r="E3473" s="423" t="s">
        <v>5684</v>
      </c>
      <c r="F3473" s="424" t="s">
        <v>23</v>
      </c>
      <c r="G3473" s="478">
        <v>869.6</v>
      </c>
      <c r="H3473" s="478">
        <v>788</v>
      </c>
      <c r="I3473" s="478">
        <v>706.5</v>
      </c>
      <c r="J3473" s="478">
        <v>542</v>
      </c>
      <c r="K3473" s="478">
        <v>537</v>
      </c>
      <c r="L3473" s="441"/>
    </row>
    <row r="3474" s="392" customFormat="1" ht="65.1" customHeight="1" spans="1:12">
      <c r="A3474" s="421" t="s">
        <v>15</v>
      </c>
      <c r="B3474" s="422">
        <v>330605010</v>
      </c>
      <c r="C3474" s="423" t="s">
        <v>5685</v>
      </c>
      <c r="D3474" s="423" t="s">
        <v>5686</v>
      </c>
      <c r="E3474" s="423" t="s">
        <v>5684</v>
      </c>
      <c r="F3474" s="424" t="s">
        <v>23</v>
      </c>
      <c r="G3474" s="478">
        <v>1338.8</v>
      </c>
      <c r="H3474" s="478">
        <v>1205.3</v>
      </c>
      <c r="I3474" s="478">
        <v>1101.5</v>
      </c>
      <c r="J3474" s="478">
        <v>930</v>
      </c>
      <c r="K3474" s="478">
        <v>821</v>
      </c>
      <c r="L3474" s="441"/>
    </row>
    <row r="3475" s="392" customFormat="1" ht="65.1" customHeight="1" spans="1:12">
      <c r="A3475" s="421" t="s">
        <v>15</v>
      </c>
      <c r="B3475" s="422">
        <v>330605011</v>
      </c>
      <c r="C3475" s="423" t="s">
        <v>5687</v>
      </c>
      <c r="D3475" s="423" t="s">
        <v>5688</v>
      </c>
      <c r="E3475" s="423" t="s">
        <v>5684</v>
      </c>
      <c r="F3475" s="424" t="s">
        <v>23</v>
      </c>
      <c r="G3475" s="478">
        <v>1691.8</v>
      </c>
      <c r="H3475" s="478">
        <v>1522.3</v>
      </c>
      <c r="I3475" s="478">
        <v>1392</v>
      </c>
      <c r="J3475" s="478">
        <v>1162</v>
      </c>
      <c r="K3475" s="478">
        <v>1031</v>
      </c>
      <c r="L3475" s="441"/>
    </row>
    <row r="3476" s="392" customFormat="1" ht="65.1" customHeight="1" spans="1:12">
      <c r="A3476" s="421" t="s">
        <v>15</v>
      </c>
      <c r="B3476" s="422">
        <v>330605012</v>
      </c>
      <c r="C3476" s="423" t="s">
        <v>5689</v>
      </c>
      <c r="D3476" s="423" t="s">
        <v>5690</v>
      </c>
      <c r="E3476" s="423" t="s">
        <v>5684</v>
      </c>
      <c r="F3476" s="424" t="s">
        <v>23</v>
      </c>
      <c r="G3476" s="478">
        <v>1880.9</v>
      </c>
      <c r="H3476" s="478">
        <v>1742.9</v>
      </c>
      <c r="I3476" s="478">
        <v>1557.5</v>
      </c>
      <c r="J3476" s="478">
        <v>1250</v>
      </c>
      <c r="K3476" s="478">
        <v>1084</v>
      </c>
      <c r="L3476" s="441"/>
    </row>
    <row r="3477" s="392" customFormat="1" ht="65.1" customHeight="1" spans="1:12">
      <c r="A3477" s="421" t="s">
        <v>15</v>
      </c>
      <c r="B3477" s="422">
        <v>330605013</v>
      </c>
      <c r="C3477" s="423" t="s">
        <v>5691</v>
      </c>
      <c r="D3477" s="423" t="s">
        <v>5692</v>
      </c>
      <c r="E3477" s="423" t="s">
        <v>3185</v>
      </c>
      <c r="F3477" s="424" t="s">
        <v>23</v>
      </c>
      <c r="G3477" s="478">
        <v>811.3</v>
      </c>
      <c r="H3477" s="478">
        <v>735</v>
      </c>
      <c r="I3477" s="478">
        <v>649.8</v>
      </c>
      <c r="J3477" s="478">
        <v>417</v>
      </c>
      <c r="K3477" s="478">
        <v>395</v>
      </c>
      <c r="L3477" s="441"/>
    </row>
    <row r="3478" s="392" customFormat="1" ht="65.1" customHeight="1" spans="1:12">
      <c r="A3478" s="421" t="s">
        <v>15</v>
      </c>
      <c r="B3478" s="422">
        <v>330605014</v>
      </c>
      <c r="C3478" s="423" t="s">
        <v>5693</v>
      </c>
      <c r="D3478" s="423" t="s">
        <v>59</v>
      </c>
      <c r="E3478" s="423"/>
      <c r="F3478" s="424" t="s">
        <v>23</v>
      </c>
      <c r="G3478" s="478">
        <v>898.5</v>
      </c>
      <c r="H3478" s="478">
        <v>695.4</v>
      </c>
      <c r="I3478" s="478">
        <v>624.1</v>
      </c>
      <c r="J3478" s="478">
        <v>484</v>
      </c>
      <c r="K3478" s="478">
        <v>470</v>
      </c>
      <c r="L3478" s="441"/>
    </row>
    <row r="3479" s="392" customFormat="1" ht="65.1" customHeight="1" spans="1:12">
      <c r="A3479" s="421" t="s">
        <v>174</v>
      </c>
      <c r="B3479" s="422">
        <v>330605015</v>
      </c>
      <c r="C3479" s="423" t="s">
        <v>5694</v>
      </c>
      <c r="D3479" s="423" t="s">
        <v>5695</v>
      </c>
      <c r="E3479" s="423"/>
      <c r="F3479" s="424" t="s">
        <v>23</v>
      </c>
      <c r="G3479" s="478">
        <v>1040.9</v>
      </c>
      <c r="H3479" s="478">
        <v>929.3</v>
      </c>
      <c r="I3479" s="478">
        <v>831.5</v>
      </c>
      <c r="J3479" s="478">
        <v>701</v>
      </c>
      <c r="K3479" s="478">
        <v>623</v>
      </c>
      <c r="L3479" s="441"/>
    </row>
    <row r="3480" s="392" customFormat="1" ht="65.1" customHeight="1" spans="1:12">
      <c r="A3480" s="421" t="s">
        <v>305</v>
      </c>
      <c r="B3480" s="422">
        <v>330605016</v>
      </c>
      <c r="C3480" s="423" t="s">
        <v>5696</v>
      </c>
      <c r="D3480" s="423" t="s">
        <v>5697</v>
      </c>
      <c r="E3480" s="423"/>
      <c r="F3480" s="424" t="s">
        <v>23</v>
      </c>
      <c r="G3480" s="478">
        <v>1234</v>
      </c>
      <c r="H3480" s="478">
        <v>1059.5</v>
      </c>
      <c r="I3480" s="478">
        <v>951.1</v>
      </c>
      <c r="J3480" s="478">
        <v>672</v>
      </c>
      <c r="K3480" s="478">
        <v>672</v>
      </c>
      <c r="L3480" s="441"/>
    </row>
    <row r="3481" s="392" customFormat="1" ht="65.1" customHeight="1" spans="1:12">
      <c r="A3481" s="421" t="s">
        <v>15</v>
      </c>
      <c r="B3481" s="422">
        <v>330605017</v>
      </c>
      <c r="C3481" s="423" t="s">
        <v>5698</v>
      </c>
      <c r="D3481" s="423" t="s">
        <v>5699</v>
      </c>
      <c r="E3481" s="423"/>
      <c r="F3481" s="424" t="s">
        <v>23</v>
      </c>
      <c r="G3481" s="478">
        <v>1120.6</v>
      </c>
      <c r="H3481" s="478">
        <v>960.8</v>
      </c>
      <c r="I3481" s="478">
        <v>850.6</v>
      </c>
      <c r="J3481" s="478">
        <v>613</v>
      </c>
      <c r="K3481" s="478">
        <v>613</v>
      </c>
      <c r="L3481" s="441"/>
    </row>
    <row r="3482" s="392" customFormat="1" ht="65.1" customHeight="1" spans="1:12">
      <c r="A3482" s="421" t="s">
        <v>15</v>
      </c>
      <c r="B3482" s="422">
        <v>330605018</v>
      </c>
      <c r="C3482" s="423" t="s">
        <v>5700</v>
      </c>
      <c r="D3482" s="423"/>
      <c r="E3482" s="423"/>
      <c r="F3482" s="424" t="s">
        <v>23</v>
      </c>
      <c r="G3482" s="478">
        <v>608.5</v>
      </c>
      <c r="H3482" s="478">
        <v>551.9</v>
      </c>
      <c r="I3482" s="478">
        <v>489.1</v>
      </c>
      <c r="J3482" s="478">
        <v>361</v>
      </c>
      <c r="K3482" s="478">
        <v>326</v>
      </c>
      <c r="L3482" s="441"/>
    </row>
    <row r="3483" s="392" customFormat="1" ht="65.1" customHeight="1" spans="1:12">
      <c r="A3483" s="421" t="s">
        <v>15</v>
      </c>
      <c r="B3483" s="422">
        <v>330605019</v>
      </c>
      <c r="C3483" s="423" t="s">
        <v>5701</v>
      </c>
      <c r="D3483" s="423" t="s">
        <v>5702</v>
      </c>
      <c r="E3483" s="423"/>
      <c r="F3483" s="424" t="s">
        <v>23</v>
      </c>
      <c r="G3483" s="478">
        <v>1181.2</v>
      </c>
      <c r="H3483" s="478">
        <v>1014.3</v>
      </c>
      <c r="I3483" s="478">
        <v>900.5</v>
      </c>
      <c r="J3483" s="478">
        <v>668</v>
      </c>
      <c r="K3483" s="478">
        <v>668</v>
      </c>
      <c r="L3483" s="441"/>
    </row>
    <row r="3484" s="392" customFormat="1" ht="65.1" customHeight="1" spans="1:12">
      <c r="A3484" s="421" t="s">
        <v>15</v>
      </c>
      <c r="B3484" s="422">
        <v>330605020</v>
      </c>
      <c r="C3484" s="423" t="s">
        <v>5703</v>
      </c>
      <c r="D3484" s="423" t="s">
        <v>5704</v>
      </c>
      <c r="E3484" s="423" t="s">
        <v>3185</v>
      </c>
      <c r="F3484" s="424" t="s">
        <v>23</v>
      </c>
      <c r="G3484" s="478">
        <v>1840</v>
      </c>
      <c r="H3484" s="478">
        <v>1564</v>
      </c>
      <c r="I3484" s="478">
        <v>1399.6</v>
      </c>
      <c r="J3484" s="478">
        <v>1237</v>
      </c>
      <c r="K3484" s="478">
        <v>994</v>
      </c>
      <c r="L3484" s="441"/>
    </row>
    <row r="3485" s="392" customFormat="1" ht="65.1" customHeight="1" spans="1:12">
      <c r="A3485" s="421" t="s">
        <v>15</v>
      </c>
      <c r="B3485" s="422">
        <v>330605021</v>
      </c>
      <c r="C3485" s="423" t="s">
        <v>5705</v>
      </c>
      <c r="D3485" s="423" t="s">
        <v>5706</v>
      </c>
      <c r="E3485" s="423" t="s">
        <v>3185</v>
      </c>
      <c r="F3485" s="424" t="s">
        <v>23</v>
      </c>
      <c r="G3485" s="478">
        <v>613.8</v>
      </c>
      <c r="H3485" s="478">
        <v>555.8</v>
      </c>
      <c r="I3485" s="478">
        <v>498.1</v>
      </c>
      <c r="J3485" s="478">
        <v>380</v>
      </c>
      <c r="K3485" s="478">
        <v>305</v>
      </c>
      <c r="L3485" s="441"/>
    </row>
    <row r="3486" s="392" customFormat="1" ht="65.1" customHeight="1" spans="1:12">
      <c r="A3486" s="421" t="s">
        <v>15</v>
      </c>
      <c r="B3486" s="422">
        <v>330605022</v>
      </c>
      <c r="C3486" s="423" t="s">
        <v>5707</v>
      </c>
      <c r="D3486" s="423" t="s">
        <v>5708</v>
      </c>
      <c r="E3486" s="423"/>
      <c r="F3486" s="424" t="s">
        <v>23</v>
      </c>
      <c r="G3486" s="478">
        <v>1222</v>
      </c>
      <c r="H3486" s="478">
        <v>1049</v>
      </c>
      <c r="I3486" s="478">
        <v>930.9</v>
      </c>
      <c r="J3486" s="478">
        <v>687</v>
      </c>
      <c r="K3486" s="478">
        <v>687</v>
      </c>
      <c r="L3486" s="441"/>
    </row>
    <row r="3487" s="392" customFormat="1" ht="65.1" customHeight="1" spans="1:12">
      <c r="A3487" s="421" t="s">
        <v>15</v>
      </c>
      <c r="B3487" s="422">
        <v>330605023</v>
      </c>
      <c r="C3487" s="423" t="s">
        <v>5709</v>
      </c>
      <c r="D3487" s="423" t="s">
        <v>5710</v>
      </c>
      <c r="E3487" s="423"/>
      <c r="F3487" s="424" t="s">
        <v>23</v>
      </c>
      <c r="G3487" s="478">
        <v>678.1</v>
      </c>
      <c r="H3487" s="478">
        <v>615.2</v>
      </c>
      <c r="I3487" s="478">
        <v>552.5</v>
      </c>
      <c r="J3487" s="478">
        <v>474</v>
      </c>
      <c r="K3487" s="478">
        <v>420</v>
      </c>
      <c r="L3487" s="441"/>
    </row>
    <row r="3488" s="392" customFormat="1" ht="65.1" customHeight="1" spans="1:12">
      <c r="A3488" s="421" t="s">
        <v>15</v>
      </c>
      <c r="B3488" s="422">
        <v>330605024</v>
      </c>
      <c r="C3488" s="423" t="s">
        <v>5711</v>
      </c>
      <c r="D3488" s="423" t="s">
        <v>5712</v>
      </c>
      <c r="E3488" s="423" t="s">
        <v>3185</v>
      </c>
      <c r="F3488" s="424" t="s">
        <v>23</v>
      </c>
      <c r="G3488" s="478">
        <v>1003</v>
      </c>
      <c r="H3488" s="478">
        <v>861.2</v>
      </c>
      <c r="I3488" s="478">
        <v>773</v>
      </c>
      <c r="J3488" s="478">
        <v>600</v>
      </c>
      <c r="K3488" s="478">
        <v>591</v>
      </c>
      <c r="L3488" s="441"/>
    </row>
    <row r="3489" s="392" customFormat="1" ht="65.1" customHeight="1" spans="1:12">
      <c r="A3489" s="421" t="s">
        <v>15</v>
      </c>
      <c r="B3489" s="422">
        <v>330605025</v>
      </c>
      <c r="C3489" s="423" t="s">
        <v>5713</v>
      </c>
      <c r="D3489" s="423" t="s">
        <v>5714</v>
      </c>
      <c r="E3489" s="423"/>
      <c r="F3489" s="424" t="s">
        <v>23</v>
      </c>
      <c r="G3489" s="478">
        <v>724.5</v>
      </c>
      <c r="H3489" s="478">
        <v>706.4</v>
      </c>
      <c r="I3489" s="478">
        <v>644.5</v>
      </c>
      <c r="J3489" s="478">
        <v>503</v>
      </c>
      <c r="K3489" s="478">
        <v>376</v>
      </c>
      <c r="L3489" s="441"/>
    </row>
    <row r="3490" s="392" customFormat="1" ht="65.1" customHeight="1" spans="1:12">
      <c r="A3490" s="421" t="s">
        <v>15</v>
      </c>
      <c r="B3490" s="422">
        <v>330605026</v>
      </c>
      <c r="C3490" s="423" t="s">
        <v>5715</v>
      </c>
      <c r="D3490" s="423" t="s">
        <v>5716</v>
      </c>
      <c r="E3490" s="423"/>
      <c r="F3490" s="424" t="s">
        <v>23</v>
      </c>
      <c r="G3490" s="478">
        <v>998.8</v>
      </c>
      <c r="H3490" s="478">
        <v>918.9</v>
      </c>
      <c r="I3490" s="478">
        <v>821</v>
      </c>
      <c r="J3490" s="478">
        <v>669</v>
      </c>
      <c r="K3490" s="478">
        <v>609</v>
      </c>
      <c r="L3490" s="441"/>
    </row>
    <row r="3491" s="392" customFormat="1" ht="65.1" customHeight="1" spans="1:12">
      <c r="A3491" s="421" t="s">
        <v>15</v>
      </c>
      <c r="B3491" s="422">
        <v>330605027</v>
      </c>
      <c r="C3491" s="423" t="s">
        <v>5717</v>
      </c>
      <c r="D3491" s="423" t="s">
        <v>5718</v>
      </c>
      <c r="E3491" s="423"/>
      <c r="F3491" s="424" t="s">
        <v>23</v>
      </c>
      <c r="G3491" s="478">
        <v>974.1</v>
      </c>
      <c r="H3491" s="478">
        <v>882.2</v>
      </c>
      <c r="I3491" s="478">
        <v>790.7</v>
      </c>
      <c r="J3491" s="478">
        <v>625</v>
      </c>
      <c r="K3491" s="478">
        <v>471</v>
      </c>
      <c r="L3491" s="441"/>
    </row>
    <row r="3492" s="392" customFormat="1" ht="65.1" customHeight="1" spans="1:12">
      <c r="A3492" s="421" t="s">
        <v>15</v>
      </c>
      <c r="B3492" s="422">
        <v>330605028</v>
      </c>
      <c r="C3492" s="423" t="s">
        <v>5719</v>
      </c>
      <c r="D3492" s="423" t="s">
        <v>5720</v>
      </c>
      <c r="E3492" s="423" t="s">
        <v>5721</v>
      </c>
      <c r="F3492" s="424" t="s">
        <v>23</v>
      </c>
      <c r="G3492" s="478">
        <v>1197.8</v>
      </c>
      <c r="H3492" s="478">
        <v>1029.5</v>
      </c>
      <c r="I3492" s="478">
        <v>924.9</v>
      </c>
      <c r="J3492" s="478">
        <v>802</v>
      </c>
      <c r="K3492" s="478">
        <v>634</v>
      </c>
      <c r="L3492" s="441"/>
    </row>
    <row r="3493" s="392" customFormat="1" ht="65.1" customHeight="1" spans="1:12">
      <c r="A3493" s="421" t="s">
        <v>15</v>
      </c>
      <c r="B3493" s="422">
        <v>330605029</v>
      </c>
      <c r="C3493" s="423" t="s">
        <v>5722</v>
      </c>
      <c r="D3493" s="423" t="s">
        <v>5720</v>
      </c>
      <c r="E3493" s="423"/>
      <c r="F3493" s="424" t="s">
        <v>23</v>
      </c>
      <c r="G3493" s="478">
        <v>1524.5</v>
      </c>
      <c r="H3493" s="478">
        <v>1309.9</v>
      </c>
      <c r="I3493" s="478">
        <v>1176.1</v>
      </c>
      <c r="J3493" s="478">
        <v>1024</v>
      </c>
      <c r="K3493" s="478">
        <v>869</v>
      </c>
      <c r="L3493" s="441"/>
    </row>
    <row r="3494" s="392" customFormat="1" ht="65.1" customHeight="1" spans="1:12">
      <c r="A3494" s="421" t="s">
        <v>284</v>
      </c>
      <c r="B3494" s="422">
        <v>330605030</v>
      </c>
      <c r="C3494" s="423" t="s">
        <v>5723</v>
      </c>
      <c r="D3494" s="423" t="s">
        <v>5724</v>
      </c>
      <c r="E3494" s="423"/>
      <c r="F3494" s="424" t="s">
        <v>607</v>
      </c>
      <c r="G3494" s="478">
        <v>334.3</v>
      </c>
      <c r="H3494" s="478">
        <v>317.2</v>
      </c>
      <c r="I3494" s="478">
        <v>295.6</v>
      </c>
      <c r="J3494" s="478">
        <v>219</v>
      </c>
      <c r="K3494" s="478">
        <v>201</v>
      </c>
      <c r="L3494" s="441"/>
    </row>
    <row r="3495" s="392" customFormat="1" ht="65.1" customHeight="1" spans="1:12">
      <c r="A3495" s="421" t="s">
        <v>305</v>
      </c>
      <c r="B3495" s="422">
        <v>330605031</v>
      </c>
      <c r="C3495" s="423" t="s">
        <v>5725</v>
      </c>
      <c r="D3495" s="423" t="s">
        <v>5726</v>
      </c>
      <c r="E3495" s="423"/>
      <c r="F3495" s="424" t="s">
        <v>23</v>
      </c>
      <c r="G3495" s="478">
        <v>855.3</v>
      </c>
      <c r="H3495" s="478">
        <v>770.1</v>
      </c>
      <c r="I3495" s="478">
        <v>704.3</v>
      </c>
      <c r="J3495" s="478">
        <v>599</v>
      </c>
      <c r="K3495" s="478">
        <v>495</v>
      </c>
      <c r="L3495" s="441"/>
    </row>
    <row r="3496" s="392" customFormat="1" ht="65.1" customHeight="1" spans="1:12">
      <c r="A3496" s="421" t="s">
        <v>15</v>
      </c>
      <c r="B3496" s="422">
        <v>330605032</v>
      </c>
      <c r="C3496" s="423" t="s">
        <v>5727</v>
      </c>
      <c r="D3496" s="423"/>
      <c r="E3496" s="423"/>
      <c r="F3496" s="424" t="s">
        <v>23</v>
      </c>
      <c r="G3496" s="478">
        <v>295.3</v>
      </c>
      <c r="H3496" s="478">
        <v>281.6</v>
      </c>
      <c r="I3496" s="478">
        <v>257.2</v>
      </c>
      <c r="J3496" s="478">
        <v>189</v>
      </c>
      <c r="K3496" s="478">
        <v>179</v>
      </c>
      <c r="L3496" s="441"/>
    </row>
    <row r="3497" s="392" customFormat="1" ht="65.1" customHeight="1" spans="1:12">
      <c r="A3497" s="421" t="s">
        <v>15</v>
      </c>
      <c r="B3497" s="422">
        <v>330605033</v>
      </c>
      <c r="C3497" s="423" t="s">
        <v>5728</v>
      </c>
      <c r="D3497" s="423" t="s">
        <v>5729</v>
      </c>
      <c r="E3497" s="423" t="s">
        <v>3185</v>
      </c>
      <c r="F3497" s="424" t="s">
        <v>23</v>
      </c>
      <c r="G3497" s="478">
        <v>803.3</v>
      </c>
      <c r="H3497" s="478">
        <v>723.4</v>
      </c>
      <c r="I3497" s="478">
        <v>661.1</v>
      </c>
      <c r="J3497" s="478">
        <v>536</v>
      </c>
      <c r="K3497" s="478">
        <v>420</v>
      </c>
      <c r="L3497" s="441"/>
    </row>
    <row r="3498" s="392" customFormat="1" ht="65.1" customHeight="1" spans="1:12">
      <c r="A3498" s="421" t="s">
        <v>174</v>
      </c>
      <c r="B3498" s="422">
        <v>330605034</v>
      </c>
      <c r="C3498" s="423" t="s">
        <v>5730</v>
      </c>
      <c r="D3498" s="423"/>
      <c r="E3498" s="423"/>
      <c r="F3498" s="424" t="s">
        <v>23</v>
      </c>
      <c r="G3498" s="478">
        <v>522.8</v>
      </c>
      <c r="H3498" s="478">
        <v>470.8</v>
      </c>
      <c r="I3498" s="478">
        <v>430.6</v>
      </c>
      <c r="J3498" s="478">
        <v>385</v>
      </c>
      <c r="K3498" s="478">
        <v>305</v>
      </c>
      <c r="L3498" s="441"/>
    </row>
    <row r="3499" s="392" customFormat="1" ht="65.1" customHeight="1" spans="1:12">
      <c r="A3499" s="421" t="s">
        <v>15</v>
      </c>
      <c r="B3499" s="422">
        <v>330605035</v>
      </c>
      <c r="C3499" s="423" t="s">
        <v>5731</v>
      </c>
      <c r="D3499" s="423"/>
      <c r="E3499" s="423" t="s">
        <v>5576</v>
      </c>
      <c r="F3499" s="424" t="s">
        <v>23</v>
      </c>
      <c r="G3499" s="478">
        <v>309.7</v>
      </c>
      <c r="H3499" s="478">
        <v>280.3</v>
      </c>
      <c r="I3499" s="478">
        <v>247.8</v>
      </c>
      <c r="J3499" s="478">
        <v>204</v>
      </c>
      <c r="K3499" s="478">
        <v>181</v>
      </c>
      <c r="L3499" s="441"/>
    </row>
    <row r="3500" s="392" customFormat="1" ht="65.1" customHeight="1" spans="1:12">
      <c r="A3500" s="421" t="s">
        <v>15</v>
      </c>
      <c r="B3500" s="422">
        <v>330605036</v>
      </c>
      <c r="C3500" s="423" t="s">
        <v>5732</v>
      </c>
      <c r="D3500" s="423"/>
      <c r="E3500" s="423"/>
      <c r="F3500" s="424" t="s">
        <v>23</v>
      </c>
      <c r="G3500" s="478">
        <v>542.1</v>
      </c>
      <c r="H3500" s="478">
        <v>491.4</v>
      </c>
      <c r="I3500" s="478">
        <v>441.2</v>
      </c>
      <c r="J3500" s="478">
        <v>317</v>
      </c>
      <c r="K3500" s="478">
        <v>317</v>
      </c>
      <c r="L3500" s="441"/>
    </row>
    <row r="3501" s="392" customFormat="1" ht="65.1" customHeight="1" spans="1:12">
      <c r="A3501" s="421" t="s">
        <v>174</v>
      </c>
      <c r="B3501" s="422">
        <v>330606</v>
      </c>
      <c r="C3501" s="423" t="s">
        <v>5733</v>
      </c>
      <c r="D3501" s="423" t="s">
        <v>5734</v>
      </c>
      <c r="E3501" s="423" t="s">
        <v>5735</v>
      </c>
      <c r="F3501" s="424"/>
      <c r="G3501" s="478"/>
      <c r="H3501" s="478"/>
      <c r="I3501" s="478"/>
      <c r="J3501" s="478"/>
      <c r="K3501" s="478"/>
      <c r="L3501" s="441"/>
    </row>
    <row r="3502" s="392" customFormat="1" ht="65.1" customHeight="1" spans="1:12">
      <c r="A3502" s="421" t="s">
        <v>15</v>
      </c>
      <c r="B3502" s="422">
        <v>330606001</v>
      </c>
      <c r="C3502" s="423" t="s">
        <v>5736</v>
      </c>
      <c r="D3502" s="423" t="s">
        <v>5737</v>
      </c>
      <c r="E3502" s="423"/>
      <c r="F3502" s="424" t="s">
        <v>23</v>
      </c>
      <c r="G3502" s="478">
        <v>208.3</v>
      </c>
      <c r="H3502" s="478">
        <v>198.1</v>
      </c>
      <c r="I3502" s="478">
        <v>184.5</v>
      </c>
      <c r="J3502" s="478">
        <v>151</v>
      </c>
      <c r="K3502" s="478">
        <v>113</v>
      </c>
      <c r="L3502" s="441"/>
    </row>
    <row r="3503" s="392" customFormat="1" ht="65.1" customHeight="1" spans="1:12">
      <c r="A3503" s="421" t="s">
        <v>393</v>
      </c>
      <c r="B3503" s="422">
        <v>3306060011</v>
      </c>
      <c r="C3503" s="423" t="s">
        <v>5738</v>
      </c>
      <c r="D3503" s="423"/>
      <c r="E3503" s="423"/>
      <c r="F3503" s="424" t="s">
        <v>23</v>
      </c>
      <c r="G3503" s="478">
        <v>148.8</v>
      </c>
      <c r="H3503" s="478">
        <v>141.1</v>
      </c>
      <c r="I3503" s="478">
        <v>131.3</v>
      </c>
      <c r="J3503" s="478">
        <v>109</v>
      </c>
      <c r="K3503" s="479">
        <v>84.8928571428571</v>
      </c>
      <c r="L3503" s="441"/>
    </row>
    <row r="3504" s="392" customFormat="1" ht="65.1" customHeight="1" spans="1:12">
      <c r="A3504" s="421" t="s">
        <v>15</v>
      </c>
      <c r="B3504" s="422">
        <v>330606002</v>
      </c>
      <c r="C3504" s="423" t="s">
        <v>5739</v>
      </c>
      <c r="D3504" s="423"/>
      <c r="E3504" s="423"/>
      <c r="F3504" s="424" t="s">
        <v>23</v>
      </c>
      <c r="G3504" s="478">
        <v>587.6</v>
      </c>
      <c r="H3504" s="478">
        <v>536.9</v>
      </c>
      <c r="I3504" s="478">
        <v>472.8</v>
      </c>
      <c r="J3504" s="478">
        <v>349</v>
      </c>
      <c r="K3504" s="478">
        <v>349</v>
      </c>
      <c r="L3504" s="441"/>
    </row>
    <row r="3505" s="392" customFormat="1" ht="65.1" customHeight="1" spans="1:12">
      <c r="A3505" s="421" t="s">
        <v>15</v>
      </c>
      <c r="B3505" s="422">
        <v>330606003</v>
      </c>
      <c r="C3505" s="423" t="s">
        <v>5740</v>
      </c>
      <c r="D3505" s="423"/>
      <c r="E3505" s="423"/>
      <c r="F3505" s="424" t="s">
        <v>23</v>
      </c>
      <c r="G3505" s="478">
        <v>1472</v>
      </c>
      <c r="H3505" s="478">
        <v>1251.4</v>
      </c>
      <c r="I3505" s="478">
        <v>1119.9</v>
      </c>
      <c r="J3505" s="478">
        <v>977</v>
      </c>
      <c r="K3505" s="478">
        <v>829</v>
      </c>
      <c r="L3505" s="441"/>
    </row>
    <row r="3506" s="392" customFormat="1" ht="65.1" customHeight="1" spans="1:12">
      <c r="A3506" s="421" t="s">
        <v>15</v>
      </c>
      <c r="B3506" s="422">
        <v>330606004</v>
      </c>
      <c r="C3506" s="423" t="s">
        <v>5741</v>
      </c>
      <c r="D3506" s="423" t="s">
        <v>5742</v>
      </c>
      <c r="E3506" s="423"/>
      <c r="F3506" s="424" t="s">
        <v>23</v>
      </c>
      <c r="G3506" s="478">
        <v>670.7</v>
      </c>
      <c r="H3506" s="478">
        <v>603.4</v>
      </c>
      <c r="I3506" s="478">
        <v>551.6</v>
      </c>
      <c r="J3506" s="478">
        <v>465</v>
      </c>
      <c r="K3506" s="478">
        <v>391</v>
      </c>
      <c r="L3506" s="441"/>
    </row>
    <row r="3507" s="392" customFormat="1" ht="65.1" customHeight="1" spans="1:12">
      <c r="A3507" s="421" t="s">
        <v>15</v>
      </c>
      <c r="B3507" s="422">
        <v>330606005</v>
      </c>
      <c r="C3507" s="423" t="s">
        <v>5743</v>
      </c>
      <c r="D3507" s="423"/>
      <c r="E3507" s="423"/>
      <c r="F3507" s="424" t="s">
        <v>23</v>
      </c>
      <c r="G3507" s="478">
        <v>602</v>
      </c>
      <c r="H3507" s="478">
        <v>552.3</v>
      </c>
      <c r="I3507" s="478">
        <v>552.3</v>
      </c>
      <c r="J3507" s="478">
        <v>496</v>
      </c>
      <c r="K3507" s="478">
        <v>377</v>
      </c>
      <c r="L3507" s="441"/>
    </row>
    <row r="3508" s="392" customFormat="1" ht="65.1" customHeight="1" spans="1:12">
      <c r="A3508" s="421" t="s">
        <v>15</v>
      </c>
      <c r="B3508" s="422">
        <v>330606006</v>
      </c>
      <c r="C3508" s="423" t="s">
        <v>5744</v>
      </c>
      <c r="D3508" s="423"/>
      <c r="E3508" s="423"/>
      <c r="F3508" s="424" t="s">
        <v>23</v>
      </c>
      <c r="G3508" s="478">
        <v>1071</v>
      </c>
      <c r="H3508" s="478">
        <v>963.9</v>
      </c>
      <c r="I3508" s="478">
        <v>880.7</v>
      </c>
      <c r="J3508" s="478">
        <v>743</v>
      </c>
      <c r="K3508" s="478">
        <v>625</v>
      </c>
      <c r="L3508" s="441"/>
    </row>
    <row r="3509" s="392" customFormat="1" ht="65.1" customHeight="1" spans="1:12">
      <c r="A3509" s="421" t="s">
        <v>15</v>
      </c>
      <c r="B3509" s="422">
        <v>330606007</v>
      </c>
      <c r="C3509" s="423" t="s">
        <v>5745</v>
      </c>
      <c r="D3509" s="423"/>
      <c r="E3509" s="423"/>
      <c r="F3509" s="424" t="s">
        <v>23</v>
      </c>
      <c r="G3509" s="478">
        <v>803.3</v>
      </c>
      <c r="H3509" s="478">
        <v>723.4</v>
      </c>
      <c r="I3509" s="478">
        <v>661.1</v>
      </c>
      <c r="J3509" s="478">
        <v>552</v>
      </c>
      <c r="K3509" s="478">
        <v>469</v>
      </c>
      <c r="L3509" s="441"/>
    </row>
    <row r="3510" s="392" customFormat="1" ht="65.1" customHeight="1" spans="1:12">
      <c r="A3510" s="421" t="s">
        <v>15</v>
      </c>
      <c r="B3510" s="422">
        <v>330606008</v>
      </c>
      <c r="C3510" s="423" t="s">
        <v>5746</v>
      </c>
      <c r="D3510" s="423"/>
      <c r="E3510" s="423"/>
      <c r="F3510" s="424" t="s">
        <v>23</v>
      </c>
      <c r="G3510" s="478">
        <v>1071</v>
      </c>
      <c r="H3510" s="478">
        <v>963.9</v>
      </c>
      <c r="I3510" s="478">
        <v>880.7</v>
      </c>
      <c r="J3510" s="478">
        <v>743</v>
      </c>
      <c r="K3510" s="478">
        <v>625</v>
      </c>
      <c r="L3510" s="441"/>
    </row>
    <row r="3511" s="392" customFormat="1" ht="65.1" customHeight="1" spans="1:12">
      <c r="A3511" s="421" t="s">
        <v>15</v>
      </c>
      <c r="B3511" s="422">
        <v>3306060080</v>
      </c>
      <c r="C3511" s="423" t="s">
        <v>5747</v>
      </c>
      <c r="D3511" s="423"/>
      <c r="E3511" s="423"/>
      <c r="F3511" s="424" t="s">
        <v>23</v>
      </c>
      <c r="G3511" s="478">
        <v>1150</v>
      </c>
      <c r="H3511" s="478">
        <v>1035</v>
      </c>
      <c r="I3511" s="478">
        <v>946.5</v>
      </c>
      <c r="J3511" s="478">
        <v>913</v>
      </c>
      <c r="K3511" s="478">
        <v>756</v>
      </c>
      <c r="L3511" s="441"/>
    </row>
    <row r="3512" s="392" customFormat="1" ht="65.1" customHeight="1" spans="1:12">
      <c r="A3512" s="421" t="s">
        <v>15</v>
      </c>
      <c r="B3512" s="422">
        <v>330606009</v>
      </c>
      <c r="C3512" s="423" t="s">
        <v>5748</v>
      </c>
      <c r="D3512" s="423" t="s">
        <v>5749</v>
      </c>
      <c r="E3512" s="423" t="s">
        <v>5178</v>
      </c>
      <c r="F3512" s="424" t="s">
        <v>23</v>
      </c>
      <c r="G3512" s="478">
        <v>714</v>
      </c>
      <c r="H3512" s="478">
        <v>675.3</v>
      </c>
      <c r="I3512" s="478">
        <v>599.4</v>
      </c>
      <c r="J3512" s="478">
        <v>443</v>
      </c>
      <c r="K3512" s="478">
        <v>443</v>
      </c>
      <c r="L3512" s="441"/>
    </row>
    <row r="3513" s="392" customFormat="1" ht="65.1" customHeight="1" spans="1:12">
      <c r="A3513" s="421" t="s">
        <v>15</v>
      </c>
      <c r="B3513" s="422">
        <v>330606010</v>
      </c>
      <c r="C3513" s="423" t="s">
        <v>5750</v>
      </c>
      <c r="D3513" s="423" t="s">
        <v>5751</v>
      </c>
      <c r="E3513" s="423" t="s">
        <v>5752</v>
      </c>
      <c r="F3513" s="424" t="s">
        <v>23</v>
      </c>
      <c r="G3513" s="478">
        <v>885.3</v>
      </c>
      <c r="H3513" s="478">
        <v>816.9</v>
      </c>
      <c r="I3513" s="478">
        <v>729.5</v>
      </c>
      <c r="J3513" s="478">
        <v>589</v>
      </c>
      <c r="K3513" s="478">
        <v>513</v>
      </c>
      <c r="L3513" s="441"/>
    </row>
    <row r="3514" s="392" customFormat="1" ht="65.1" customHeight="1" spans="1:12">
      <c r="A3514" s="421" t="s">
        <v>15</v>
      </c>
      <c r="B3514" s="422">
        <v>330606011</v>
      </c>
      <c r="C3514" s="423" t="s">
        <v>5753</v>
      </c>
      <c r="D3514" s="423" t="s">
        <v>5754</v>
      </c>
      <c r="E3514" s="423"/>
      <c r="F3514" s="424" t="s">
        <v>23</v>
      </c>
      <c r="G3514" s="478">
        <v>670.7</v>
      </c>
      <c r="H3514" s="478">
        <v>603.4</v>
      </c>
      <c r="I3514" s="478">
        <v>551.6</v>
      </c>
      <c r="J3514" s="478">
        <v>465</v>
      </c>
      <c r="K3514" s="478">
        <v>391</v>
      </c>
      <c r="L3514" s="441"/>
    </row>
    <row r="3515" s="392" customFormat="1" ht="65.1" customHeight="1" spans="1:12">
      <c r="A3515" s="421" t="s">
        <v>15</v>
      </c>
      <c r="B3515" s="422">
        <v>330606012</v>
      </c>
      <c r="C3515" s="423" t="s">
        <v>5755</v>
      </c>
      <c r="D3515" s="423" t="s">
        <v>5756</v>
      </c>
      <c r="E3515" s="423"/>
      <c r="F3515" s="424" t="s">
        <v>23</v>
      </c>
      <c r="G3515" s="478">
        <v>670.7</v>
      </c>
      <c r="H3515" s="478">
        <v>603.4</v>
      </c>
      <c r="I3515" s="478">
        <v>551.6</v>
      </c>
      <c r="J3515" s="478">
        <v>465</v>
      </c>
      <c r="K3515" s="478">
        <v>391</v>
      </c>
      <c r="L3515" s="441"/>
    </row>
    <row r="3516" s="392" customFormat="1" ht="65.1" customHeight="1" spans="1:12">
      <c r="A3516" s="421" t="s">
        <v>15</v>
      </c>
      <c r="B3516" s="422">
        <v>330606013</v>
      </c>
      <c r="C3516" s="423" t="s">
        <v>5757</v>
      </c>
      <c r="D3516" s="423" t="s">
        <v>5758</v>
      </c>
      <c r="E3516" s="423"/>
      <c r="F3516" s="424" t="s">
        <v>23</v>
      </c>
      <c r="G3516" s="478">
        <v>491.6</v>
      </c>
      <c r="H3516" s="478">
        <v>445.4</v>
      </c>
      <c r="I3516" s="478">
        <v>393.9</v>
      </c>
      <c r="J3516" s="478">
        <v>287</v>
      </c>
      <c r="K3516" s="478">
        <v>287</v>
      </c>
      <c r="L3516" s="441"/>
    </row>
    <row r="3517" s="392" customFormat="1" ht="65.1" customHeight="1" spans="1:12">
      <c r="A3517" s="421" t="s">
        <v>15</v>
      </c>
      <c r="B3517" s="422">
        <v>330606014</v>
      </c>
      <c r="C3517" s="423" t="s">
        <v>5759</v>
      </c>
      <c r="D3517" s="423" t="s">
        <v>5760</v>
      </c>
      <c r="E3517" s="423"/>
      <c r="F3517" s="424" t="s">
        <v>23</v>
      </c>
      <c r="G3517" s="478">
        <v>724.8</v>
      </c>
      <c r="H3517" s="478">
        <v>656.6</v>
      </c>
      <c r="I3517" s="478">
        <v>581.4</v>
      </c>
      <c r="J3517" s="478">
        <v>425</v>
      </c>
      <c r="K3517" s="478">
        <v>425</v>
      </c>
      <c r="L3517" s="441"/>
    </row>
    <row r="3518" s="392" customFormat="1" ht="65.1" customHeight="1" spans="1:12">
      <c r="A3518" s="421" t="s">
        <v>15</v>
      </c>
      <c r="B3518" s="422">
        <v>330606015</v>
      </c>
      <c r="C3518" s="423" t="s">
        <v>5761</v>
      </c>
      <c r="D3518" s="423" t="s">
        <v>5762</v>
      </c>
      <c r="E3518" s="423"/>
      <c r="F3518" s="424" t="s">
        <v>23</v>
      </c>
      <c r="G3518" s="478">
        <v>938.4</v>
      </c>
      <c r="H3518" s="478">
        <v>844.8</v>
      </c>
      <c r="I3518" s="478">
        <v>772.3</v>
      </c>
      <c r="J3518" s="478">
        <v>651</v>
      </c>
      <c r="K3518" s="478">
        <v>547</v>
      </c>
      <c r="L3518" s="441"/>
    </row>
    <row r="3519" s="392" customFormat="1" ht="65.1" customHeight="1" spans="1:12">
      <c r="A3519" s="421" t="s">
        <v>15</v>
      </c>
      <c r="B3519" s="422">
        <v>330606016</v>
      </c>
      <c r="C3519" s="423" t="s">
        <v>5763</v>
      </c>
      <c r="D3519" s="423" t="s">
        <v>5764</v>
      </c>
      <c r="E3519" s="423"/>
      <c r="F3519" s="424" t="s">
        <v>23</v>
      </c>
      <c r="G3519" s="478">
        <v>1230</v>
      </c>
      <c r="H3519" s="478">
        <v>1106.7</v>
      </c>
      <c r="I3519" s="478">
        <v>1011.1</v>
      </c>
      <c r="J3519" s="478">
        <v>810</v>
      </c>
      <c r="K3519" s="478">
        <v>715</v>
      </c>
      <c r="L3519" s="441"/>
    </row>
    <row r="3520" s="392" customFormat="1" ht="65.1" customHeight="1" spans="1:12">
      <c r="A3520" s="421" t="s">
        <v>15</v>
      </c>
      <c r="B3520" s="422">
        <v>330606017</v>
      </c>
      <c r="C3520" s="423" t="s">
        <v>5765</v>
      </c>
      <c r="D3520" s="423" t="s">
        <v>5766</v>
      </c>
      <c r="E3520" s="423"/>
      <c r="F3520" s="424" t="s">
        <v>23</v>
      </c>
      <c r="G3520" s="478">
        <v>1284.4</v>
      </c>
      <c r="H3520" s="478">
        <v>1156</v>
      </c>
      <c r="I3520" s="478">
        <v>1056.3</v>
      </c>
      <c r="J3520" s="478">
        <v>875</v>
      </c>
      <c r="K3520" s="478">
        <v>760</v>
      </c>
      <c r="L3520" s="441"/>
    </row>
    <row r="3521" s="392" customFormat="1" ht="65.1" customHeight="1" spans="1:12">
      <c r="A3521" s="421" t="s">
        <v>15</v>
      </c>
      <c r="B3521" s="422">
        <v>330606018</v>
      </c>
      <c r="C3521" s="423" t="s">
        <v>5767</v>
      </c>
      <c r="D3521" s="423" t="s">
        <v>5768</v>
      </c>
      <c r="E3521" s="423"/>
      <c r="F3521" s="424" t="s">
        <v>23</v>
      </c>
      <c r="G3521" s="478">
        <v>1190</v>
      </c>
      <c r="H3521" s="478">
        <v>1071</v>
      </c>
      <c r="I3521" s="478">
        <v>978.6</v>
      </c>
      <c r="J3521" s="478">
        <v>826</v>
      </c>
      <c r="K3521" s="478">
        <v>694</v>
      </c>
      <c r="L3521" s="441"/>
    </row>
    <row r="3522" s="392" customFormat="1" ht="65.1" customHeight="1" spans="1:12">
      <c r="A3522" s="421" t="s">
        <v>15</v>
      </c>
      <c r="B3522" s="422">
        <v>330606019</v>
      </c>
      <c r="C3522" s="423" t="s">
        <v>5769</v>
      </c>
      <c r="D3522" s="423" t="s">
        <v>5770</v>
      </c>
      <c r="E3522" s="423"/>
      <c r="F3522" s="424" t="s">
        <v>23</v>
      </c>
      <c r="G3522" s="478">
        <v>1190</v>
      </c>
      <c r="H3522" s="478">
        <v>1071</v>
      </c>
      <c r="I3522" s="478">
        <v>978.6</v>
      </c>
      <c r="J3522" s="478">
        <v>817</v>
      </c>
      <c r="K3522" s="478">
        <v>694</v>
      </c>
      <c r="L3522" s="441"/>
    </row>
    <row r="3523" s="392" customFormat="1" ht="65.1" customHeight="1" spans="1:12">
      <c r="A3523" s="421" t="s">
        <v>15</v>
      </c>
      <c r="B3523" s="422">
        <v>330606020</v>
      </c>
      <c r="C3523" s="423" t="s">
        <v>5771</v>
      </c>
      <c r="D3523" s="423" t="s">
        <v>5772</v>
      </c>
      <c r="E3523" s="423"/>
      <c r="F3523" s="424" t="s">
        <v>23</v>
      </c>
      <c r="G3523" s="478">
        <v>1177.3</v>
      </c>
      <c r="H3523" s="478">
        <v>1000.5</v>
      </c>
      <c r="I3523" s="478">
        <v>894.4</v>
      </c>
      <c r="J3523" s="478">
        <v>773</v>
      </c>
      <c r="K3523" s="478">
        <v>658</v>
      </c>
      <c r="L3523" s="441"/>
    </row>
    <row r="3524" s="392" customFormat="1" ht="65.1" customHeight="1" spans="1:12">
      <c r="A3524" s="421" t="s">
        <v>15</v>
      </c>
      <c r="B3524" s="422">
        <v>330606021</v>
      </c>
      <c r="C3524" s="423" t="s">
        <v>5773</v>
      </c>
      <c r="D3524" s="423" t="s">
        <v>5774</v>
      </c>
      <c r="E3524" s="423"/>
      <c r="F3524" s="424" t="s">
        <v>23</v>
      </c>
      <c r="G3524" s="478">
        <v>926.5</v>
      </c>
      <c r="H3524" s="478">
        <v>838.6</v>
      </c>
      <c r="I3524" s="478">
        <v>739.9</v>
      </c>
      <c r="J3524" s="478">
        <v>522</v>
      </c>
      <c r="K3524" s="478">
        <v>522</v>
      </c>
      <c r="L3524" s="441"/>
    </row>
    <row r="3525" s="392" customFormat="1" ht="65.1" customHeight="1" spans="1:12">
      <c r="A3525" s="421" t="s">
        <v>15</v>
      </c>
      <c r="B3525" s="422">
        <v>330606022</v>
      </c>
      <c r="C3525" s="423" t="s">
        <v>5775</v>
      </c>
      <c r="D3525" s="423"/>
      <c r="E3525" s="423"/>
      <c r="F3525" s="424" t="s">
        <v>23</v>
      </c>
      <c r="G3525" s="478">
        <v>624.6</v>
      </c>
      <c r="H3525" s="478">
        <v>587.7</v>
      </c>
      <c r="I3525" s="478">
        <v>525.3</v>
      </c>
      <c r="J3525" s="478">
        <v>386</v>
      </c>
      <c r="K3525" s="478">
        <v>371</v>
      </c>
      <c r="L3525" s="441"/>
    </row>
    <row r="3526" s="392" customFormat="1" ht="65.1" customHeight="1" spans="1:12">
      <c r="A3526" s="421" t="s">
        <v>15</v>
      </c>
      <c r="B3526" s="422">
        <v>330606023</v>
      </c>
      <c r="C3526" s="423" t="s">
        <v>5776</v>
      </c>
      <c r="D3526" s="423" t="s">
        <v>5777</v>
      </c>
      <c r="E3526" s="423"/>
      <c r="F3526" s="424" t="s">
        <v>23</v>
      </c>
      <c r="G3526" s="478">
        <v>681.8</v>
      </c>
      <c r="H3526" s="478">
        <v>618.4</v>
      </c>
      <c r="I3526" s="478">
        <v>548.4</v>
      </c>
      <c r="J3526" s="478">
        <v>408</v>
      </c>
      <c r="K3526" s="478">
        <v>403</v>
      </c>
      <c r="L3526" s="441"/>
    </row>
    <row r="3527" s="392" customFormat="1" ht="65.1" customHeight="1" spans="1:12">
      <c r="A3527" s="421" t="s">
        <v>15</v>
      </c>
      <c r="B3527" s="422">
        <v>330606024</v>
      </c>
      <c r="C3527" s="423" t="s">
        <v>5778</v>
      </c>
      <c r="D3527" s="423" t="s">
        <v>5779</v>
      </c>
      <c r="E3527" s="423" t="s">
        <v>5178</v>
      </c>
      <c r="F3527" s="424" t="s">
        <v>23</v>
      </c>
      <c r="G3527" s="478">
        <v>802.4</v>
      </c>
      <c r="H3527" s="478">
        <v>754.7</v>
      </c>
      <c r="I3527" s="478">
        <v>674.4</v>
      </c>
      <c r="J3527" s="478">
        <v>499</v>
      </c>
      <c r="K3527" s="478">
        <v>477</v>
      </c>
      <c r="L3527" s="441"/>
    </row>
    <row r="3528" s="392" customFormat="1" ht="65.1" customHeight="1" spans="1:12">
      <c r="A3528" s="421" t="s">
        <v>15</v>
      </c>
      <c r="B3528" s="422">
        <v>330606025</v>
      </c>
      <c r="C3528" s="423" t="s">
        <v>5780</v>
      </c>
      <c r="D3528" s="423" t="s">
        <v>5781</v>
      </c>
      <c r="E3528" s="423" t="s">
        <v>5782</v>
      </c>
      <c r="F3528" s="424" t="s">
        <v>23</v>
      </c>
      <c r="G3528" s="478">
        <v>402.7</v>
      </c>
      <c r="H3528" s="478">
        <v>367.9</v>
      </c>
      <c r="I3528" s="478">
        <v>323.3</v>
      </c>
      <c r="J3528" s="478">
        <v>237</v>
      </c>
      <c r="K3528" s="478">
        <v>237</v>
      </c>
      <c r="L3528" s="441"/>
    </row>
    <row r="3529" s="392" customFormat="1" ht="65.1" customHeight="1" spans="1:12">
      <c r="A3529" s="421" t="s">
        <v>15</v>
      </c>
      <c r="B3529" s="422">
        <v>330606026</v>
      </c>
      <c r="C3529" s="423" t="s">
        <v>5783</v>
      </c>
      <c r="D3529" s="423"/>
      <c r="E3529" s="423"/>
      <c r="F3529" s="424" t="s">
        <v>23</v>
      </c>
      <c r="G3529" s="478">
        <v>644</v>
      </c>
      <c r="H3529" s="478">
        <v>526.9</v>
      </c>
      <c r="I3529" s="478">
        <v>473</v>
      </c>
      <c r="J3529" s="478">
        <v>366</v>
      </c>
      <c r="K3529" s="478">
        <v>361</v>
      </c>
      <c r="L3529" s="441"/>
    </row>
    <row r="3530" s="392" customFormat="1" ht="65.1" customHeight="1" spans="1:12">
      <c r="A3530" s="421" t="s">
        <v>15</v>
      </c>
      <c r="B3530" s="422">
        <v>330606027</v>
      </c>
      <c r="C3530" s="423" t="s">
        <v>5784</v>
      </c>
      <c r="D3530" s="423" t="s">
        <v>5785</v>
      </c>
      <c r="E3530" s="423"/>
      <c r="F3530" s="424" t="s">
        <v>23</v>
      </c>
      <c r="G3530" s="478">
        <v>871.1</v>
      </c>
      <c r="H3530" s="478">
        <v>820.4</v>
      </c>
      <c r="I3530" s="478">
        <v>732.2</v>
      </c>
      <c r="J3530" s="478">
        <v>534</v>
      </c>
      <c r="K3530" s="478">
        <v>517</v>
      </c>
      <c r="L3530" s="441"/>
    </row>
    <row r="3531" s="392" customFormat="1" ht="65.1" customHeight="1" spans="1:12">
      <c r="A3531" s="421" t="s">
        <v>305</v>
      </c>
      <c r="B3531" s="422">
        <v>330606028</v>
      </c>
      <c r="C3531" s="423" t="s">
        <v>5786</v>
      </c>
      <c r="D3531" s="423" t="s">
        <v>5787</v>
      </c>
      <c r="E3531" s="423"/>
      <c r="F3531" s="424" t="s">
        <v>23</v>
      </c>
      <c r="G3531" s="478">
        <v>920.6</v>
      </c>
      <c r="H3531" s="478">
        <v>898.7</v>
      </c>
      <c r="I3531" s="478">
        <v>819.9</v>
      </c>
      <c r="J3531" s="478">
        <v>695</v>
      </c>
      <c r="K3531" s="478">
        <v>549</v>
      </c>
      <c r="L3531" s="441"/>
    </row>
    <row r="3532" s="392" customFormat="1" ht="65.1" customHeight="1" spans="1:12">
      <c r="A3532" s="421" t="s">
        <v>15</v>
      </c>
      <c r="B3532" s="422">
        <v>330606029</v>
      </c>
      <c r="C3532" s="423" t="s">
        <v>5788</v>
      </c>
      <c r="D3532" s="423" t="s">
        <v>5789</v>
      </c>
      <c r="E3532" s="423"/>
      <c r="F3532" s="424" t="s">
        <v>23</v>
      </c>
      <c r="G3532" s="478">
        <v>1840</v>
      </c>
      <c r="H3532" s="478">
        <v>1564</v>
      </c>
      <c r="I3532" s="478">
        <v>1399.6</v>
      </c>
      <c r="J3532" s="478">
        <v>1198</v>
      </c>
      <c r="K3532" s="478">
        <v>1037</v>
      </c>
      <c r="L3532" s="441"/>
    </row>
    <row r="3533" s="392" customFormat="1" ht="65.1" customHeight="1" spans="1:12">
      <c r="A3533" s="421" t="s">
        <v>15</v>
      </c>
      <c r="B3533" s="422">
        <v>330606030</v>
      </c>
      <c r="C3533" s="423" t="s">
        <v>5790</v>
      </c>
      <c r="D3533" s="423" t="s">
        <v>5791</v>
      </c>
      <c r="E3533" s="423" t="s">
        <v>3263</v>
      </c>
      <c r="F3533" s="424" t="s">
        <v>23</v>
      </c>
      <c r="G3533" s="478">
        <v>2208</v>
      </c>
      <c r="H3533" s="478">
        <v>1876.6</v>
      </c>
      <c r="I3533" s="478">
        <v>1679.3</v>
      </c>
      <c r="J3533" s="478">
        <v>1480</v>
      </c>
      <c r="K3533" s="478">
        <v>1244</v>
      </c>
      <c r="L3533" s="441"/>
    </row>
    <row r="3534" s="392" customFormat="1" ht="65.1" customHeight="1" spans="1:12">
      <c r="A3534" s="421" t="s">
        <v>305</v>
      </c>
      <c r="B3534" s="422">
        <v>330606031</v>
      </c>
      <c r="C3534" s="423" t="s">
        <v>5792</v>
      </c>
      <c r="D3534" s="423"/>
      <c r="E3534" s="423"/>
      <c r="F3534" s="424" t="s">
        <v>23</v>
      </c>
      <c r="G3534" s="478">
        <v>1438</v>
      </c>
      <c r="H3534" s="478">
        <v>1281.7</v>
      </c>
      <c r="I3534" s="478">
        <v>1148.4</v>
      </c>
      <c r="J3534" s="478">
        <v>858</v>
      </c>
      <c r="K3534" s="478">
        <v>829</v>
      </c>
      <c r="L3534" s="441"/>
    </row>
    <row r="3535" s="392" customFormat="1" ht="65.1" customHeight="1" spans="1:12">
      <c r="A3535" s="421" t="s">
        <v>15</v>
      </c>
      <c r="B3535" s="422">
        <v>330606032</v>
      </c>
      <c r="C3535" s="423" t="s">
        <v>5793</v>
      </c>
      <c r="D3535" s="423" t="s">
        <v>5794</v>
      </c>
      <c r="E3535" s="423"/>
      <c r="F3535" s="424" t="s">
        <v>23</v>
      </c>
      <c r="G3535" s="478">
        <v>765</v>
      </c>
      <c r="H3535" s="478">
        <v>598.6</v>
      </c>
      <c r="I3535" s="478">
        <v>538.2</v>
      </c>
      <c r="J3535" s="478">
        <v>429</v>
      </c>
      <c r="K3535" s="478">
        <v>406</v>
      </c>
      <c r="L3535" s="441"/>
    </row>
    <row r="3536" s="392" customFormat="1" ht="65.1" customHeight="1" spans="1:12">
      <c r="A3536" s="421" t="s">
        <v>15</v>
      </c>
      <c r="B3536" s="422">
        <v>330606033</v>
      </c>
      <c r="C3536" s="423" t="s">
        <v>5795</v>
      </c>
      <c r="D3536" s="423" t="s">
        <v>5796</v>
      </c>
      <c r="E3536" s="423"/>
      <c r="F3536" s="424" t="s">
        <v>23</v>
      </c>
      <c r="G3536" s="478">
        <v>959.2</v>
      </c>
      <c r="H3536" s="478">
        <v>920</v>
      </c>
      <c r="I3536" s="478">
        <v>920</v>
      </c>
      <c r="J3536" s="478">
        <v>846</v>
      </c>
      <c r="K3536" s="478">
        <v>649</v>
      </c>
      <c r="L3536" s="441"/>
    </row>
    <row r="3537" s="392" customFormat="1" ht="65.1" customHeight="1" spans="1:12">
      <c r="A3537" s="421" t="s">
        <v>15</v>
      </c>
      <c r="B3537" s="422">
        <v>330606034</v>
      </c>
      <c r="C3537" s="423" t="s">
        <v>5797</v>
      </c>
      <c r="D3537" s="423"/>
      <c r="E3537" s="423" t="s">
        <v>5798</v>
      </c>
      <c r="F3537" s="424" t="s">
        <v>23</v>
      </c>
      <c r="G3537" s="478">
        <v>1275.4</v>
      </c>
      <c r="H3537" s="478">
        <v>1050.9</v>
      </c>
      <c r="I3537" s="478">
        <v>944.4</v>
      </c>
      <c r="J3537" s="478">
        <v>743</v>
      </c>
      <c r="K3537" s="478">
        <v>704</v>
      </c>
      <c r="L3537" s="441"/>
    </row>
    <row r="3538" s="392" customFormat="1" ht="65.1" customHeight="1" spans="1:12">
      <c r="A3538" s="421" t="s">
        <v>15</v>
      </c>
      <c r="B3538" s="422">
        <v>330606035</v>
      </c>
      <c r="C3538" s="423" t="s">
        <v>5799</v>
      </c>
      <c r="D3538" s="423" t="s">
        <v>5800</v>
      </c>
      <c r="E3538" s="423"/>
      <c r="F3538" s="424" t="s">
        <v>23</v>
      </c>
      <c r="G3538" s="478">
        <v>1319.2</v>
      </c>
      <c r="H3538" s="478">
        <v>1194.9</v>
      </c>
      <c r="I3538" s="478">
        <v>1070.4</v>
      </c>
      <c r="J3538" s="478">
        <v>820</v>
      </c>
      <c r="K3538" s="478">
        <v>728</v>
      </c>
      <c r="L3538" s="441"/>
    </row>
    <row r="3539" s="392" customFormat="1" ht="65.1" customHeight="1" spans="1:12">
      <c r="A3539" s="421" t="s">
        <v>15</v>
      </c>
      <c r="B3539" s="422">
        <v>330606036</v>
      </c>
      <c r="C3539" s="423" t="s">
        <v>5801</v>
      </c>
      <c r="D3539" s="423" t="s">
        <v>5802</v>
      </c>
      <c r="E3539" s="423"/>
      <c r="F3539" s="424" t="s">
        <v>23</v>
      </c>
      <c r="G3539" s="478">
        <v>1524</v>
      </c>
      <c r="H3539" s="478">
        <v>1295.7</v>
      </c>
      <c r="I3539" s="478">
        <v>1159.6</v>
      </c>
      <c r="J3539" s="478">
        <v>1002</v>
      </c>
      <c r="K3539" s="478">
        <v>855</v>
      </c>
      <c r="L3539" s="441"/>
    </row>
    <row r="3540" s="392" customFormat="1" ht="65.1" customHeight="1" spans="1:12">
      <c r="A3540" s="421" t="s">
        <v>15</v>
      </c>
      <c r="B3540" s="422">
        <v>330606037</v>
      </c>
      <c r="C3540" s="423" t="s">
        <v>5803</v>
      </c>
      <c r="D3540" s="423" t="s">
        <v>5804</v>
      </c>
      <c r="E3540" s="423"/>
      <c r="F3540" s="424" t="s">
        <v>23</v>
      </c>
      <c r="G3540" s="478">
        <v>464.4</v>
      </c>
      <c r="H3540" s="478">
        <v>420.9</v>
      </c>
      <c r="I3540" s="478">
        <v>372.6</v>
      </c>
      <c r="J3540" s="478">
        <v>274</v>
      </c>
      <c r="K3540" s="478">
        <v>274</v>
      </c>
      <c r="L3540" s="441"/>
    </row>
    <row r="3541" s="392" customFormat="1" ht="65.1" customHeight="1" spans="1:12">
      <c r="A3541" s="421" t="s">
        <v>15</v>
      </c>
      <c r="B3541" s="422">
        <v>330606038</v>
      </c>
      <c r="C3541" s="423" t="s">
        <v>5805</v>
      </c>
      <c r="D3541" s="423" t="s">
        <v>5804</v>
      </c>
      <c r="E3541" s="423"/>
      <c r="F3541" s="424" t="s">
        <v>23</v>
      </c>
      <c r="G3541" s="478">
        <v>490.3</v>
      </c>
      <c r="H3541" s="478">
        <v>444</v>
      </c>
      <c r="I3541" s="478">
        <v>392.7</v>
      </c>
      <c r="J3541" s="478">
        <v>289</v>
      </c>
      <c r="K3541" s="478">
        <v>289</v>
      </c>
      <c r="L3541" s="441"/>
    </row>
    <row r="3542" s="392" customFormat="1" ht="65.1" customHeight="1" spans="1:12">
      <c r="A3542" s="421" t="s">
        <v>15</v>
      </c>
      <c r="B3542" s="422">
        <v>330606039</v>
      </c>
      <c r="C3542" s="423" t="s">
        <v>5806</v>
      </c>
      <c r="D3542" s="423" t="s">
        <v>5807</v>
      </c>
      <c r="E3542" s="423" t="s">
        <v>5808</v>
      </c>
      <c r="F3542" s="424" t="s">
        <v>23</v>
      </c>
      <c r="G3542" s="478">
        <v>572.3</v>
      </c>
      <c r="H3542" s="478">
        <v>519.1</v>
      </c>
      <c r="I3542" s="478">
        <v>460.5</v>
      </c>
      <c r="J3542" s="478">
        <v>341</v>
      </c>
      <c r="K3542" s="478">
        <v>341</v>
      </c>
      <c r="L3542" s="441"/>
    </row>
    <row r="3543" s="392" customFormat="1" ht="65.1" customHeight="1" spans="1:12">
      <c r="A3543" s="421" t="s">
        <v>15</v>
      </c>
      <c r="B3543" s="422">
        <v>330606040</v>
      </c>
      <c r="C3543" s="423" t="s">
        <v>5809</v>
      </c>
      <c r="D3543" s="423"/>
      <c r="E3543" s="423"/>
      <c r="F3543" s="424" t="s">
        <v>23</v>
      </c>
      <c r="G3543" s="478">
        <v>582.6</v>
      </c>
      <c r="H3543" s="478">
        <v>527.6</v>
      </c>
      <c r="I3543" s="478">
        <v>473.1</v>
      </c>
      <c r="J3543" s="478">
        <v>362</v>
      </c>
      <c r="K3543" s="478">
        <v>342</v>
      </c>
      <c r="L3543" s="441"/>
    </row>
    <row r="3544" s="392" customFormat="1" ht="65.1" customHeight="1" spans="1:12">
      <c r="A3544" s="421" t="s">
        <v>15</v>
      </c>
      <c r="B3544" s="422">
        <v>330606041</v>
      </c>
      <c r="C3544" s="423" t="s">
        <v>5810</v>
      </c>
      <c r="D3544" s="423" t="s">
        <v>5811</v>
      </c>
      <c r="E3544" s="423"/>
      <c r="F3544" s="424" t="s">
        <v>23</v>
      </c>
      <c r="G3544" s="478">
        <v>626.2</v>
      </c>
      <c r="H3544" s="478">
        <v>567.6</v>
      </c>
      <c r="I3544" s="478">
        <v>502.6</v>
      </c>
      <c r="J3544" s="478">
        <v>367</v>
      </c>
      <c r="K3544" s="478">
        <v>367</v>
      </c>
      <c r="L3544" s="441"/>
    </row>
    <row r="3545" s="392" customFormat="1" ht="65.1" customHeight="1" spans="1:12">
      <c r="A3545" s="421" t="s">
        <v>284</v>
      </c>
      <c r="B3545" s="422">
        <v>330606042</v>
      </c>
      <c r="C3545" s="423" t="s">
        <v>5812</v>
      </c>
      <c r="D3545" s="423" t="s">
        <v>5813</v>
      </c>
      <c r="E3545" s="423"/>
      <c r="F3545" s="424" t="s">
        <v>23</v>
      </c>
      <c r="G3545" s="478">
        <v>1487.5</v>
      </c>
      <c r="H3545" s="478">
        <v>1338.8</v>
      </c>
      <c r="I3545" s="478">
        <v>1223.3</v>
      </c>
      <c r="J3545" s="478">
        <v>1004</v>
      </c>
      <c r="K3545" s="478">
        <v>868</v>
      </c>
      <c r="L3545" s="441"/>
    </row>
    <row r="3546" s="392" customFormat="1" ht="65.1" customHeight="1" spans="1:12">
      <c r="A3546" s="421" t="s">
        <v>261</v>
      </c>
      <c r="B3546" s="422">
        <v>330606043</v>
      </c>
      <c r="C3546" s="423" t="s">
        <v>5814</v>
      </c>
      <c r="D3546" s="423"/>
      <c r="E3546" s="423" t="s">
        <v>5815</v>
      </c>
      <c r="F3546" s="424" t="s">
        <v>23</v>
      </c>
      <c r="G3546" s="478">
        <v>1812.2</v>
      </c>
      <c r="H3546" s="478">
        <v>1642.9</v>
      </c>
      <c r="I3546" s="478">
        <v>1454.4</v>
      </c>
      <c r="J3546" s="478">
        <v>1112</v>
      </c>
      <c r="K3546" s="478">
        <v>854</v>
      </c>
      <c r="L3546" s="441"/>
    </row>
    <row r="3547" s="392" customFormat="1" ht="65.1" customHeight="1" spans="1:12">
      <c r="A3547" s="421" t="s">
        <v>15</v>
      </c>
      <c r="B3547" s="422">
        <v>330607</v>
      </c>
      <c r="C3547" s="423" t="s">
        <v>5816</v>
      </c>
      <c r="D3547" s="423" t="s">
        <v>5817</v>
      </c>
      <c r="E3547" s="423"/>
      <c r="F3547" s="424"/>
      <c r="G3547" s="478"/>
      <c r="H3547" s="478"/>
      <c r="I3547" s="478"/>
      <c r="J3547" s="478"/>
      <c r="K3547" s="478"/>
      <c r="L3547" s="441"/>
    </row>
    <row r="3548" s="392" customFormat="1" ht="65.1" customHeight="1" spans="1:12">
      <c r="A3548" s="421" t="s">
        <v>15</v>
      </c>
      <c r="B3548" s="422">
        <v>330607001</v>
      </c>
      <c r="C3548" s="423" t="s">
        <v>5818</v>
      </c>
      <c r="D3548" s="423" t="s">
        <v>5819</v>
      </c>
      <c r="E3548" s="423" t="s">
        <v>3185</v>
      </c>
      <c r="F3548" s="424" t="s">
        <v>3079</v>
      </c>
      <c r="G3548" s="478">
        <v>1479.1</v>
      </c>
      <c r="H3548" s="478">
        <v>1332.8</v>
      </c>
      <c r="I3548" s="478">
        <v>1161.7</v>
      </c>
      <c r="J3548" s="478">
        <v>877</v>
      </c>
      <c r="K3548" s="478">
        <v>877</v>
      </c>
      <c r="L3548" s="441" t="s">
        <v>5820</v>
      </c>
    </row>
    <row r="3549" s="392" customFormat="1" ht="65.1" customHeight="1" spans="1:12">
      <c r="A3549" s="421" t="s">
        <v>15</v>
      </c>
      <c r="B3549" s="422">
        <v>330607002</v>
      </c>
      <c r="C3549" s="423" t="s">
        <v>5821</v>
      </c>
      <c r="D3549" s="423" t="s">
        <v>5822</v>
      </c>
      <c r="E3549" s="423" t="s">
        <v>3185</v>
      </c>
      <c r="F3549" s="424" t="s">
        <v>3079</v>
      </c>
      <c r="G3549" s="478">
        <v>2104.6</v>
      </c>
      <c r="H3549" s="478">
        <v>1635.6</v>
      </c>
      <c r="I3549" s="478">
        <v>1468.8</v>
      </c>
      <c r="J3549" s="478">
        <v>1152</v>
      </c>
      <c r="K3549" s="478">
        <v>1108</v>
      </c>
      <c r="L3549" s="441"/>
    </row>
    <row r="3550" s="392" customFormat="1" ht="65.1" customHeight="1" spans="1:12">
      <c r="A3550" s="421" t="s">
        <v>15</v>
      </c>
      <c r="B3550" s="422">
        <v>330607003</v>
      </c>
      <c r="C3550" s="423" t="s">
        <v>5823</v>
      </c>
      <c r="D3550" s="423" t="s">
        <v>5822</v>
      </c>
      <c r="E3550" s="423" t="s">
        <v>3185</v>
      </c>
      <c r="F3550" s="424" t="s">
        <v>3079</v>
      </c>
      <c r="G3550" s="478">
        <v>1989</v>
      </c>
      <c r="H3550" s="478">
        <v>1870.4</v>
      </c>
      <c r="I3550" s="478">
        <v>1671.7</v>
      </c>
      <c r="J3550" s="478">
        <v>1241</v>
      </c>
      <c r="K3550" s="478">
        <v>1185</v>
      </c>
      <c r="L3550" s="441"/>
    </row>
    <row r="3551" s="392" customFormat="1" ht="65.1" customHeight="1" spans="1:12">
      <c r="A3551" s="421" t="s">
        <v>15</v>
      </c>
      <c r="B3551" s="422">
        <v>330607004</v>
      </c>
      <c r="C3551" s="423" t="s">
        <v>5824</v>
      </c>
      <c r="D3551" s="423" t="s">
        <v>5825</v>
      </c>
      <c r="E3551" s="423" t="s">
        <v>3185</v>
      </c>
      <c r="F3551" s="424" t="s">
        <v>3079</v>
      </c>
      <c r="G3551" s="478">
        <v>1352.4</v>
      </c>
      <c r="H3551" s="478">
        <v>1103.5</v>
      </c>
      <c r="I3551" s="478">
        <v>989.3</v>
      </c>
      <c r="J3551" s="478">
        <v>760</v>
      </c>
      <c r="K3551" s="478">
        <v>737</v>
      </c>
      <c r="L3551" s="441"/>
    </row>
    <row r="3552" s="392" customFormat="1" ht="65.1" customHeight="1" spans="1:12">
      <c r="A3552" s="421" t="s">
        <v>15</v>
      </c>
      <c r="B3552" s="422">
        <v>330607005</v>
      </c>
      <c r="C3552" s="423" t="s">
        <v>5826</v>
      </c>
      <c r="D3552" s="423" t="s">
        <v>5827</v>
      </c>
      <c r="E3552" s="423" t="s">
        <v>3185</v>
      </c>
      <c r="F3552" s="424" t="s">
        <v>499</v>
      </c>
      <c r="G3552" s="478">
        <v>1499.7</v>
      </c>
      <c r="H3552" s="478">
        <v>1304.8</v>
      </c>
      <c r="I3552" s="478">
        <v>1150.2</v>
      </c>
      <c r="J3552" s="478">
        <v>1018</v>
      </c>
      <c r="K3552" s="478">
        <v>891</v>
      </c>
      <c r="L3552" s="441"/>
    </row>
    <row r="3553" s="392" customFormat="1" ht="65.1" customHeight="1" spans="1:12">
      <c r="A3553" s="421" t="s">
        <v>15</v>
      </c>
      <c r="B3553" s="422">
        <v>330607006</v>
      </c>
      <c r="C3553" s="423" t="s">
        <v>5828</v>
      </c>
      <c r="D3553" s="423" t="s">
        <v>5829</v>
      </c>
      <c r="E3553" s="423" t="s">
        <v>3185</v>
      </c>
      <c r="F3553" s="424" t="s">
        <v>23</v>
      </c>
      <c r="G3553" s="478">
        <v>1156.5</v>
      </c>
      <c r="H3553" s="478">
        <v>1083.2</v>
      </c>
      <c r="I3553" s="478">
        <v>967.1</v>
      </c>
      <c r="J3553" s="478">
        <v>761</v>
      </c>
      <c r="K3553" s="478">
        <v>700</v>
      </c>
      <c r="L3553" s="441"/>
    </row>
    <row r="3554" s="392" customFormat="1" ht="65.1" customHeight="1" spans="1:12">
      <c r="A3554" s="421" t="s">
        <v>15</v>
      </c>
      <c r="B3554" s="422">
        <v>330607007</v>
      </c>
      <c r="C3554" s="423" t="s">
        <v>5830</v>
      </c>
      <c r="D3554" s="423" t="s">
        <v>5831</v>
      </c>
      <c r="E3554" s="423" t="s">
        <v>3185</v>
      </c>
      <c r="F3554" s="424" t="s">
        <v>23</v>
      </c>
      <c r="G3554" s="478">
        <v>1246.4</v>
      </c>
      <c r="H3554" s="478">
        <v>1154.3</v>
      </c>
      <c r="I3554" s="478">
        <v>1030.5</v>
      </c>
      <c r="J3554" s="478">
        <v>820</v>
      </c>
      <c r="K3554" s="478">
        <v>719</v>
      </c>
      <c r="L3554" s="441"/>
    </row>
    <row r="3555" s="392" customFormat="1" ht="65.1" customHeight="1" spans="1:12">
      <c r="A3555" s="421" t="s">
        <v>284</v>
      </c>
      <c r="B3555" s="422">
        <v>330607008</v>
      </c>
      <c r="C3555" s="423" t="s">
        <v>5832</v>
      </c>
      <c r="D3555" s="423"/>
      <c r="E3555" s="423"/>
      <c r="F3555" s="424" t="s">
        <v>23</v>
      </c>
      <c r="G3555" s="478">
        <v>1177.1</v>
      </c>
      <c r="H3555" s="478">
        <v>1026.1</v>
      </c>
      <c r="I3555" s="478">
        <v>909.4</v>
      </c>
      <c r="J3555" s="478">
        <v>805</v>
      </c>
      <c r="K3555" s="478">
        <v>701</v>
      </c>
      <c r="L3555" s="441"/>
    </row>
    <row r="3556" s="392" customFormat="1" ht="65.1" customHeight="1" spans="1:12">
      <c r="A3556" s="421" t="s">
        <v>284</v>
      </c>
      <c r="B3556" s="422">
        <v>330607009</v>
      </c>
      <c r="C3556" s="423" t="s">
        <v>5833</v>
      </c>
      <c r="D3556" s="423"/>
      <c r="E3556" s="423"/>
      <c r="F3556" s="424" t="s">
        <v>23</v>
      </c>
      <c r="G3556" s="478">
        <v>1256</v>
      </c>
      <c r="H3556" s="478">
        <v>1093.4</v>
      </c>
      <c r="I3556" s="478">
        <v>966.7</v>
      </c>
      <c r="J3556" s="478">
        <v>841</v>
      </c>
      <c r="K3556" s="478">
        <v>745</v>
      </c>
      <c r="L3556" s="441"/>
    </row>
    <row r="3557" s="392" customFormat="1" ht="65.1" customHeight="1" spans="1:12">
      <c r="A3557" s="421" t="s">
        <v>15</v>
      </c>
      <c r="B3557" s="422">
        <v>330607010</v>
      </c>
      <c r="C3557" s="423" t="s">
        <v>5834</v>
      </c>
      <c r="D3557" s="423" t="s">
        <v>5835</v>
      </c>
      <c r="E3557" s="423"/>
      <c r="F3557" s="424" t="s">
        <v>499</v>
      </c>
      <c r="G3557" s="478">
        <v>1621</v>
      </c>
      <c r="H3557" s="478">
        <v>1263</v>
      </c>
      <c r="I3557" s="478">
        <v>1134.6</v>
      </c>
      <c r="J3557" s="478">
        <v>896</v>
      </c>
      <c r="K3557" s="478">
        <v>856</v>
      </c>
      <c r="L3557" s="441"/>
    </row>
    <row r="3558" s="392" customFormat="1" ht="65.1" customHeight="1" spans="1:12">
      <c r="A3558" s="421" t="s">
        <v>15</v>
      </c>
      <c r="B3558" s="422">
        <v>330607011</v>
      </c>
      <c r="C3558" s="423" t="s">
        <v>5836</v>
      </c>
      <c r="D3558" s="423" t="s">
        <v>5837</v>
      </c>
      <c r="E3558" s="423" t="s">
        <v>3185</v>
      </c>
      <c r="F3558" s="424" t="s">
        <v>23</v>
      </c>
      <c r="G3558" s="478">
        <v>1103.6</v>
      </c>
      <c r="H3558" s="478">
        <v>1010.4</v>
      </c>
      <c r="I3558" s="478">
        <v>904.5</v>
      </c>
      <c r="J3558" s="478">
        <v>703</v>
      </c>
      <c r="K3558" s="478">
        <v>703</v>
      </c>
      <c r="L3558" s="441"/>
    </row>
    <row r="3559" s="392" customFormat="1" ht="65.1" customHeight="1" spans="1:12">
      <c r="A3559" s="421" t="s">
        <v>15</v>
      </c>
      <c r="B3559" s="422">
        <v>330607012</v>
      </c>
      <c r="C3559" s="423" t="s">
        <v>5838</v>
      </c>
      <c r="D3559" s="423" t="s">
        <v>5839</v>
      </c>
      <c r="E3559" s="423" t="s">
        <v>3185</v>
      </c>
      <c r="F3559" s="424" t="s">
        <v>23</v>
      </c>
      <c r="G3559" s="478">
        <v>1354.1</v>
      </c>
      <c r="H3559" s="478">
        <v>1122.8</v>
      </c>
      <c r="I3559" s="478">
        <v>1010</v>
      </c>
      <c r="J3559" s="478">
        <v>807</v>
      </c>
      <c r="K3559" s="478">
        <v>776</v>
      </c>
      <c r="L3559" s="441"/>
    </row>
    <row r="3560" s="392" customFormat="1" ht="65.1" customHeight="1" spans="1:12">
      <c r="A3560" s="421" t="s">
        <v>15</v>
      </c>
      <c r="B3560" s="422">
        <v>330607013</v>
      </c>
      <c r="C3560" s="423" t="s">
        <v>5840</v>
      </c>
      <c r="D3560" s="423" t="s">
        <v>5841</v>
      </c>
      <c r="E3560" s="423" t="s">
        <v>5842</v>
      </c>
      <c r="F3560" s="424" t="s">
        <v>457</v>
      </c>
      <c r="G3560" s="478">
        <v>1314.4</v>
      </c>
      <c r="H3560" s="478">
        <v>1172.8</v>
      </c>
      <c r="I3560" s="478">
        <v>1049.4</v>
      </c>
      <c r="J3560" s="478">
        <v>783</v>
      </c>
      <c r="K3560" s="478">
        <v>755</v>
      </c>
      <c r="L3560" s="441" t="s">
        <v>5843</v>
      </c>
    </row>
    <row r="3561" s="392" customFormat="1" ht="65.1" customHeight="1" spans="1:12">
      <c r="A3561" s="421" t="s">
        <v>15</v>
      </c>
      <c r="B3561" s="422">
        <v>330607014</v>
      </c>
      <c r="C3561" s="423" t="s">
        <v>5844</v>
      </c>
      <c r="D3561" s="423" t="s">
        <v>5845</v>
      </c>
      <c r="E3561" s="423" t="s">
        <v>3185</v>
      </c>
      <c r="F3561" s="424" t="s">
        <v>499</v>
      </c>
      <c r="G3561" s="478">
        <v>1135.7</v>
      </c>
      <c r="H3561" s="478">
        <v>1111.6</v>
      </c>
      <c r="I3561" s="478">
        <v>991.9</v>
      </c>
      <c r="J3561" s="478">
        <v>778</v>
      </c>
      <c r="K3561" s="478">
        <v>706</v>
      </c>
      <c r="L3561" s="441"/>
    </row>
    <row r="3562" s="392" customFormat="1" ht="65.1" customHeight="1" spans="1:12">
      <c r="A3562" s="421" t="s">
        <v>15</v>
      </c>
      <c r="B3562" s="422">
        <v>330607015</v>
      </c>
      <c r="C3562" s="423" t="s">
        <v>5846</v>
      </c>
      <c r="D3562" s="423" t="s">
        <v>5847</v>
      </c>
      <c r="E3562" s="423" t="s">
        <v>5848</v>
      </c>
      <c r="F3562" s="424" t="s">
        <v>499</v>
      </c>
      <c r="G3562" s="478">
        <v>1177</v>
      </c>
      <c r="H3562" s="478">
        <v>1085.5</v>
      </c>
      <c r="I3562" s="478">
        <v>969.3</v>
      </c>
      <c r="J3562" s="478">
        <v>792</v>
      </c>
      <c r="K3562" s="478">
        <v>682</v>
      </c>
      <c r="L3562" s="441"/>
    </row>
    <row r="3563" s="392" customFormat="1" ht="65.1" customHeight="1" spans="1:12">
      <c r="A3563" s="421" t="s">
        <v>15</v>
      </c>
      <c r="B3563" s="422">
        <v>330607016</v>
      </c>
      <c r="C3563" s="423" t="s">
        <v>5849</v>
      </c>
      <c r="D3563" s="423" t="s">
        <v>5850</v>
      </c>
      <c r="E3563" s="423" t="s">
        <v>5247</v>
      </c>
      <c r="F3563" s="424" t="s">
        <v>499</v>
      </c>
      <c r="G3563" s="478">
        <v>838.1</v>
      </c>
      <c r="H3563" s="478">
        <v>720.9</v>
      </c>
      <c r="I3563" s="478">
        <v>648.6</v>
      </c>
      <c r="J3563" s="478">
        <v>522</v>
      </c>
      <c r="K3563" s="478">
        <v>481</v>
      </c>
      <c r="L3563" s="441"/>
    </row>
    <row r="3564" s="392" customFormat="1" ht="65.1" customHeight="1" spans="1:12">
      <c r="A3564" s="421" t="s">
        <v>15</v>
      </c>
      <c r="B3564" s="422">
        <v>330607017</v>
      </c>
      <c r="C3564" s="423" t="s">
        <v>5851</v>
      </c>
      <c r="D3564" s="423" t="s">
        <v>5852</v>
      </c>
      <c r="E3564" s="423" t="s">
        <v>5853</v>
      </c>
      <c r="F3564" s="424" t="s">
        <v>499</v>
      </c>
      <c r="G3564" s="478">
        <v>1185.7</v>
      </c>
      <c r="H3564" s="478">
        <v>1094</v>
      </c>
      <c r="I3564" s="478">
        <v>976.9</v>
      </c>
      <c r="J3564" s="478">
        <v>788</v>
      </c>
      <c r="K3564" s="478">
        <v>687</v>
      </c>
      <c r="L3564" s="441"/>
    </row>
    <row r="3565" s="392" customFormat="1" ht="65.1" customHeight="1" spans="1:12">
      <c r="A3565" s="421" t="s">
        <v>15</v>
      </c>
      <c r="B3565" s="422">
        <v>330608</v>
      </c>
      <c r="C3565" s="423" t="s">
        <v>5854</v>
      </c>
      <c r="D3565" s="423" t="s">
        <v>5855</v>
      </c>
      <c r="E3565" s="423"/>
      <c r="F3565" s="424"/>
      <c r="G3565" s="478"/>
      <c r="H3565" s="478"/>
      <c r="I3565" s="478"/>
      <c r="J3565" s="478"/>
      <c r="K3565" s="478"/>
      <c r="L3565" s="441"/>
    </row>
    <row r="3566" s="392" customFormat="1" ht="73.5" spans="1:12">
      <c r="A3566" s="421" t="s">
        <v>15</v>
      </c>
      <c r="B3566" s="422">
        <v>330608001</v>
      </c>
      <c r="C3566" s="423" t="s">
        <v>5856</v>
      </c>
      <c r="D3566" s="423" t="s">
        <v>5857</v>
      </c>
      <c r="E3566" s="423"/>
      <c r="F3566" s="424" t="s">
        <v>23</v>
      </c>
      <c r="G3566" s="478">
        <v>670.7</v>
      </c>
      <c r="H3566" s="478">
        <v>603.4</v>
      </c>
      <c r="I3566" s="478">
        <v>551.6</v>
      </c>
      <c r="J3566" s="478">
        <v>470</v>
      </c>
      <c r="K3566" s="478">
        <v>327</v>
      </c>
      <c r="L3566" s="441" t="s">
        <v>5858</v>
      </c>
    </row>
    <row r="3567" s="392" customFormat="1" ht="95.25" customHeight="1" spans="1:12">
      <c r="A3567" s="421" t="s">
        <v>15</v>
      </c>
      <c r="B3567" s="422">
        <v>330608002</v>
      </c>
      <c r="C3567" s="423" t="s">
        <v>5859</v>
      </c>
      <c r="D3567" s="423" t="s">
        <v>5860</v>
      </c>
      <c r="E3567" s="423"/>
      <c r="F3567" s="424" t="s">
        <v>23</v>
      </c>
      <c r="G3567" s="478">
        <v>402.9</v>
      </c>
      <c r="H3567" s="478">
        <v>362.9</v>
      </c>
      <c r="I3567" s="478">
        <v>331.9</v>
      </c>
      <c r="J3567" s="478">
        <v>282</v>
      </c>
      <c r="K3567" s="478">
        <v>195</v>
      </c>
      <c r="L3567" s="441" t="s">
        <v>5861</v>
      </c>
    </row>
    <row r="3568" s="392" customFormat="1" ht="84" customHeight="1" spans="1:12">
      <c r="A3568" s="421" t="s">
        <v>15</v>
      </c>
      <c r="B3568" s="422">
        <v>330608003</v>
      </c>
      <c r="C3568" s="423" t="s">
        <v>5862</v>
      </c>
      <c r="D3568" s="423" t="s">
        <v>5863</v>
      </c>
      <c r="E3568" s="423"/>
      <c r="F3568" s="424" t="s">
        <v>23</v>
      </c>
      <c r="G3568" s="478">
        <v>208.3</v>
      </c>
      <c r="H3568" s="478">
        <v>198.1</v>
      </c>
      <c r="I3568" s="478">
        <v>184.5</v>
      </c>
      <c r="J3568" s="478">
        <v>151</v>
      </c>
      <c r="K3568" s="478">
        <v>113</v>
      </c>
      <c r="L3568" s="441" t="s">
        <v>5864</v>
      </c>
    </row>
    <row r="3569" s="392" customFormat="1" ht="65.1" customHeight="1" spans="1:12">
      <c r="A3569" s="421" t="s">
        <v>15</v>
      </c>
      <c r="B3569" s="422">
        <v>330608004</v>
      </c>
      <c r="C3569" s="423" t="s">
        <v>5865</v>
      </c>
      <c r="D3569" s="423" t="s">
        <v>5866</v>
      </c>
      <c r="E3569" s="423" t="s">
        <v>5867</v>
      </c>
      <c r="F3569" s="424" t="s">
        <v>3079</v>
      </c>
      <c r="G3569" s="478">
        <v>402.9</v>
      </c>
      <c r="H3569" s="478">
        <v>382.5</v>
      </c>
      <c r="I3569" s="478">
        <v>356.4</v>
      </c>
      <c r="J3569" s="478">
        <v>310</v>
      </c>
      <c r="K3569" s="478">
        <v>243</v>
      </c>
      <c r="L3569" s="441"/>
    </row>
    <row r="3570" s="392" customFormat="1" ht="65.1" customHeight="1" spans="1:12">
      <c r="A3570" s="421" t="s">
        <v>15</v>
      </c>
      <c r="B3570" s="422">
        <v>330608005</v>
      </c>
      <c r="C3570" s="423" t="s">
        <v>5868</v>
      </c>
      <c r="D3570" s="423" t="s">
        <v>5866</v>
      </c>
      <c r="E3570" s="423" t="s">
        <v>5867</v>
      </c>
      <c r="F3570" s="424" t="s">
        <v>3079</v>
      </c>
      <c r="G3570" s="478">
        <v>535.5</v>
      </c>
      <c r="H3570" s="478">
        <v>509.2</v>
      </c>
      <c r="I3570" s="478">
        <v>474.3</v>
      </c>
      <c r="J3570" s="478">
        <v>393</v>
      </c>
      <c r="K3570" s="478">
        <v>323</v>
      </c>
      <c r="L3570" s="441"/>
    </row>
    <row r="3571" s="392" customFormat="1" ht="65.1" customHeight="1" spans="1:12">
      <c r="A3571" s="421" t="s">
        <v>15</v>
      </c>
      <c r="B3571" s="422">
        <v>330608006</v>
      </c>
      <c r="C3571" s="423" t="s">
        <v>5869</v>
      </c>
      <c r="D3571" s="423" t="s">
        <v>5870</v>
      </c>
      <c r="E3571" s="423" t="s">
        <v>5871</v>
      </c>
      <c r="F3571" s="424" t="s">
        <v>3079</v>
      </c>
      <c r="G3571" s="478">
        <v>535.5</v>
      </c>
      <c r="H3571" s="478">
        <v>482</v>
      </c>
      <c r="I3571" s="478">
        <v>440.4</v>
      </c>
      <c r="J3571" s="478">
        <v>368</v>
      </c>
      <c r="K3571" s="478">
        <v>312</v>
      </c>
      <c r="L3571" s="441"/>
    </row>
    <row r="3572" s="392" customFormat="1" ht="65.1" customHeight="1" spans="1:12">
      <c r="A3572" s="421" t="s">
        <v>15</v>
      </c>
      <c r="B3572" s="422">
        <v>330608007</v>
      </c>
      <c r="C3572" s="423" t="s">
        <v>5872</v>
      </c>
      <c r="D3572" s="423" t="s">
        <v>5873</v>
      </c>
      <c r="E3572" s="423" t="s">
        <v>5874</v>
      </c>
      <c r="F3572" s="424" t="s">
        <v>499</v>
      </c>
      <c r="G3572" s="478">
        <v>1175.6</v>
      </c>
      <c r="H3572" s="478">
        <v>1147.5</v>
      </c>
      <c r="I3572" s="478">
        <v>1046.3</v>
      </c>
      <c r="J3572" s="478">
        <v>806</v>
      </c>
      <c r="K3572" s="478">
        <v>702</v>
      </c>
      <c r="L3572" s="441"/>
    </row>
    <row r="3573" s="392" customFormat="1" ht="65.1" customHeight="1" spans="1:12">
      <c r="A3573" s="421" t="s">
        <v>15</v>
      </c>
      <c r="B3573" s="422">
        <v>330608008</v>
      </c>
      <c r="C3573" s="423" t="s">
        <v>5875</v>
      </c>
      <c r="D3573" s="423" t="s">
        <v>5876</v>
      </c>
      <c r="E3573" s="423" t="s">
        <v>3185</v>
      </c>
      <c r="F3573" s="424" t="s">
        <v>499</v>
      </c>
      <c r="G3573" s="478">
        <v>1156</v>
      </c>
      <c r="H3573" s="478">
        <v>1040.4</v>
      </c>
      <c r="I3573" s="478">
        <v>950.6</v>
      </c>
      <c r="J3573" s="478">
        <v>788</v>
      </c>
      <c r="K3573" s="478">
        <v>669</v>
      </c>
      <c r="L3573" s="441"/>
    </row>
    <row r="3574" s="392" customFormat="1" ht="65.1" customHeight="1" spans="1:12">
      <c r="A3574" s="421" t="s">
        <v>305</v>
      </c>
      <c r="B3574" s="422">
        <v>330608009</v>
      </c>
      <c r="C3574" s="423" t="s">
        <v>5877</v>
      </c>
      <c r="D3574" s="423" t="s">
        <v>5878</v>
      </c>
      <c r="E3574" s="423" t="s">
        <v>3185</v>
      </c>
      <c r="F3574" s="424" t="s">
        <v>3079</v>
      </c>
      <c r="G3574" s="478">
        <v>1040</v>
      </c>
      <c r="H3574" s="478">
        <v>943</v>
      </c>
      <c r="I3574" s="478">
        <v>847.2</v>
      </c>
      <c r="J3574" s="478">
        <v>733</v>
      </c>
      <c r="K3574" s="478">
        <v>614</v>
      </c>
      <c r="L3574" s="441"/>
    </row>
    <row r="3575" s="392" customFormat="1" ht="65.1" customHeight="1" spans="1:12">
      <c r="A3575" s="421" t="s">
        <v>305</v>
      </c>
      <c r="B3575" s="422">
        <v>330608010</v>
      </c>
      <c r="C3575" s="423" t="s">
        <v>5879</v>
      </c>
      <c r="D3575" s="423" t="s">
        <v>5876</v>
      </c>
      <c r="E3575" s="423" t="s">
        <v>3185</v>
      </c>
      <c r="F3575" s="424" t="s">
        <v>3079</v>
      </c>
      <c r="G3575" s="478">
        <v>1203.6</v>
      </c>
      <c r="H3575" s="478">
        <v>1089.9</v>
      </c>
      <c r="I3575" s="478">
        <v>976.9</v>
      </c>
      <c r="J3575" s="478">
        <v>835</v>
      </c>
      <c r="K3575" s="478">
        <v>705</v>
      </c>
      <c r="L3575" s="441"/>
    </row>
    <row r="3576" s="392" customFormat="1" ht="65.1" customHeight="1" spans="1:12">
      <c r="A3576" s="421" t="s">
        <v>15</v>
      </c>
      <c r="B3576" s="422">
        <v>330608011</v>
      </c>
      <c r="C3576" s="423" t="s">
        <v>5880</v>
      </c>
      <c r="D3576" s="423" t="s">
        <v>5881</v>
      </c>
      <c r="E3576" s="423" t="s">
        <v>3185</v>
      </c>
      <c r="F3576" s="424" t="s">
        <v>499</v>
      </c>
      <c r="G3576" s="478">
        <v>1008.1</v>
      </c>
      <c r="H3576" s="478">
        <v>914.2</v>
      </c>
      <c r="I3576" s="478">
        <v>821</v>
      </c>
      <c r="J3576" s="478">
        <v>713</v>
      </c>
      <c r="K3576" s="478">
        <v>625</v>
      </c>
      <c r="L3576" s="441"/>
    </row>
    <row r="3577" s="392" customFormat="1" ht="65.1" customHeight="1" spans="1:12">
      <c r="A3577" s="421" t="s">
        <v>15</v>
      </c>
      <c r="B3577" s="422">
        <v>330608012</v>
      </c>
      <c r="C3577" s="423" t="s">
        <v>5882</v>
      </c>
      <c r="D3577" s="423" t="s">
        <v>5883</v>
      </c>
      <c r="E3577" s="423"/>
      <c r="F3577" s="424" t="s">
        <v>499</v>
      </c>
      <c r="G3577" s="478">
        <v>696.2</v>
      </c>
      <c r="H3577" s="478">
        <v>631.1</v>
      </c>
      <c r="I3577" s="478">
        <v>566.4</v>
      </c>
      <c r="J3577" s="478">
        <v>490</v>
      </c>
      <c r="K3577" s="478">
        <v>411</v>
      </c>
      <c r="L3577" s="441"/>
    </row>
    <row r="3578" s="392" customFormat="1" ht="65.1" customHeight="1" spans="1:12">
      <c r="A3578" s="421" t="s">
        <v>15</v>
      </c>
      <c r="B3578" s="422">
        <v>330608013</v>
      </c>
      <c r="C3578" s="423" t="s">
        <v>5884</v>
      </c>
      <c r="D3578" s="423" t="s">
        <v>5885</v>
      </c>
      <c r="E3578" s="423"/>
      <c r="F3578" s="424" t="s">
        <v>3079</v>
      </c>
      <c r="G3578" s="478">
        <v>1219.1</v>
      </c>
      <c r="H3578" s="478">
        <v>1046.4</v>
      </c>
      <c r="I3578" s="478">
        <v>938.6</v>
      </c>
      <c r="J3578" s="478">
        <v>733</v>
      </c>
      <c r="K3578" s="478">
        <v>693</v>
      </c>
      <c r="L3578" s="441"/>
    </row>
    <row r="3579" s="392" customFormat="1" ht="65.1" customHeight="1" spans="1:12">
      <c r="A3579" s="421" t="s">
        <v>15</v>
      </c>
      <c r="B3579" s="422">
        <v>330608014</v>
      </c>
      <c r="C3579" s="423" t="s">
        <v>5886</v>
      </c>
      <c r="D3579" s="423" t="s">
        <v>5887</v>
      </c>
      <c r="E3579" s="423"/>
      <c r="F3579" s="424" t="s">
        <v>23</v>
      </c>
      <c r="G3579" s="478">
        <v>1152.6</v>
      </c>
      <c r="H3579" s="478">
        <v>1044.2</v>
      </c>
      <c r="I3579" s="478">
        <v>935.7</v>
      </c>
      <c r="J3579" s="478">
        <v>723</v>
      </c>
      <c r="K3579" s="478">
        <v>677</v>
      </c>
      <c r="L3579" s="441"/>
    </row>
    <row r="3580" s="392" customFormat="1" ht="65.1" customHeight="1" spans="1:12">
      <c r="A3580" s="421" t="s">
        <v>15</v>
      </c>
      <c r="B3580" s="422">
        <v>330608015</v>
      </c>
      <c r="C3580" s="423" t="s">
        <v>5888</v>
      </c>
      <c r="D3580" s="423" t="s">
        <v>5889</v>
      </c>
      <c r="E3580" s="423"/>
      <c r="F3580" s="424" t="s">
        <v>499</v>
      </c>
      <c r="G3580" s="478">
        <v>1138.1</v>
      </c>
      <c r="H3580" s="478">
        <v>1016</v>
      </c>
      <c r="I3580" s="478">
        <v>909.1</v>
      </c>
      <c r="J3580" s="478">
        <v>678</v>
      </c>
      <c r="K3580" s="478">
        <v>653</v>
      </c>
      <c r="L3580" s="441"/>
    </row>
    <row r="3581" s="392" customFormat="1" ht="65.1" customHeight="1" spans="1:12">
      <c r="A3581" s="421" t="s">
        <v>15</v>
      </c>
      <c r="B3581" s="422">
        <v>330608016</v>
      </c>
      <c r="C3581" s="423" t="s">
        <v>5890</v>
      </c>
      <c r="D3581" s="423" t="s">
        <v>5891</v>
      </c>
      <c r="E3581" s="423"/>
      <c r="F3581" s="424" t="s">
        <v>499</v>
      </c>
      <c r="G3581" s="478">
        <v>1206.2</v>
      </c>
      <c r="H3581" s="478">
        <v>940.2</v>
      </c>
      <c r="I3581" s="478">
        <v>844.7</v>
      </c>
      <c r="J3581" s="478">
        <v>674</v>
      </c>
      <c r="K3581" s="478">
        <v>637</v>
      </c>
      <c r="L3581" s="441"/>
    </row>
    <row r="3582" s="392" customFormat="1" ht="65.1" customHeight="1" spans="1:12">
      <c r="A3582" s="421" t="s">
        <v>15</v>
      </c>
      <c r="B3582" s="422">
        <v>330608017</v>
      </c>
      <c r="C3582" s="423" t="s">
        <v>5892</v>
      </c>
      <c r="D3582" s="423"/>
      <c r="E3582" s="423"/>
      <c r="F3582" s="424" t="s">
        <v>3079</v>
      </c>
      <c r="G3582" s="478">
        <v>75.7</v>
      </c>
      <c r="H3582" s="478">
        <v>75.7</v>
      </c>
      <c r="I3582" s="478">
        <v>75.7</v>
      </c>
      <c r="J3582" s="479">
        <v>55.1590034883721</v>
      </c>
      <c r="K3582" s="479">
        <v>46.715</v>
      </c>
      <c r="L3582" s="441"/>
    </row>
    <row r="3583" s="392" customFormat="1" ht="65.1" customHeight="1" spans="1:12">
      <c r="A3583" s="421" t="s">
        <v>15</v>
      </c>
      <c r="B3583" s="422">
        <v>330608018</v>
      </c>
      <c r="C3583" s="423" t="s">
        <v>5893</v>
      </c>
      <c r="D3583" s="423"/>
      <c r="E3583" s="423"/>
      <c r="F3583" s="424" t="s">
        <v>3079</v>
      </c>
      <c r="G3583" s="478">
        <v>105.4</v>
      </c>
      <c r="H3583" s="478">
        <v>105.4</v>
      </c>
      <c r="I3583" s="478">
        <v>105.4</v>
      </c>
      <c r="J3583" s="479">
        <v>81.375</v>
      </c>
      <c r="K3583" s="479">
        <v>65.1283333333333</v>
      </c>
      <c r="L3583" s="441"/>
    </row>
    <row r="3584" s="392" customFormat="1" ht="65.1" customHeight="1" spans="1:12">
      <c r="A3584" s="421" t="s">
        <v>15</v>
      </c>
      <c r="B3584" s="422">
        <v>330608019</v>
      </c>
      <c r="C3584" s="423" t="s">
        <v>5894</v>
      </c>
      <c r="D3584" s="423"/>
      <c r="E3584" s="423"/>
      <c r="F3584" s="424" t="s">
        <v>3079</v>
      </c>
      <c r="G3584" s="478">
        <v>283.1</v>
      </c>
      <c r="H3584" s="478">
        <v>270.1</v>
      </c>
      <c r="I3584" s="478">
        <v>247.8</v>
      </c>
      <c r="J3584" s="478">
        <v>194</v>
      </c>
      <c r="K3584" s="478">
        <v>174</v>
      </c>
      <c r="L3584" s="441"/>
    </row>
    <row r="3585" s="392" customFormat="1" ht="65.1" customHeight="1" spans="1:12">
      <c r="A3585" s="421" t="s">
        <v>15</v>
      </c>
      <c r="B3585" s="422">
        <v>330608020</v>
      </c>
      <c r="C3585" s="423" t="s">
        <v>5895</v>
      </c>
      <c r="D3585" s="423" t="s">
        <v>5896</v>
      </c>
      <c r="E3585" s="423" t="s">
        <v>5897</v>
      </c>
      <c r="F3585" s="424" t="s">
        <v>3079</v>
      </c>
      <c r="G3585" s="478">
        <v>1098.6</v>
      </c>
      <c r="H3585" s="478">
        <v>996.5</v>
      </c>
      <c r="I3585" s="478">
        <v>883.7</v>
      </c>
      <c r="J3585" s="478">
        <v>662</v>
      </c>
      <c r="K3585" s="478">
        <v>651</v>
      </c>
      <c r="L3585" s="441"/>
    </row>
    <row r="3586" s="392" customFormat="1" ht="65.1" customHeight="1" spans="1:12">
      <c r="A3586" s="421" t="s">
        <v>15</v>
      </c>
      <c r="B3586" s="422">
        <v>330608021</v>
      </c>
      <c r="C3586" s="423" t="s">
        <v>5898</v>
      </c>
      <c r="D3586" s="423" t="s">
        <v>5899</v>
      </c>
      <c r="E3586" s="423" t="s">
        <v>5900</v>
      </c>
      <c r="F3586" s="424" t="s">
        <v>3079</v>
      </c>
      <c r="G3586" s="478">
        <v>1360</v>
      </c>
      <c r="H3586" s="478">
        <v>1109.3</v>
      </c>
      <c r="I3586" s="478">
        <v>994.4</v>
      </c>
      <c r="J3586" s="478">
        <v>763</v>
      </c>
      <c r="K3586" s="478">
        <v>741</v>
      </c>
      <c r="L3586" s="441"/>
    </row>
    <row r="3587" s="392" customFormat="1" ht="65.1" customHeight="1" spans="1:12">
      <c r="A3587" s="421" t="s">
        <v>15</v>
      </c>
      <c r="B3587" s="422">
        <v>330608022</v>
      </c>
      <c r="C3587" s="423" t="s">
        <v>5901</v>
      </c>
      <c r="D3587" s="423" t="s">
        <v>5902</v>
      </c>
      <c r="E3587" s="423"/>
      <c r="F3587" s="424" t="s">
        <v>3079</v>
      </c>
      <c r="G3587" s="478">
        <v>1445</v>
      </c>
      <c r="H3587" s="478">
        <v>1130.7</v>
      </c>
      <c r="I3587" s="478">
        <v>1016.6</v>
      </c>
      <c r="J3587" s="478">
        <v>812</v>
      </c>
      <c r="K3587" s="478">
        <v>768</v>
      </c>
      <c r="L3587" s="441"/>
    </row>
    <row r="3588" s="392" customFormat="1" ht="65.1" customHeight="1" spans="1:12">
      <c r="A3588" s="421" t="s">
        <v>15</v>
      </c>
      <c r="B3588" s="422">
        <v>330608023</v>
      </c>
      <c r="C3588" s="423" t="s">
        <v>5903</v>
      </c>
      <c r="D3588" s="423" t="s">
        <v>5904</v>
      </c>
      <c r="E3588" s="423"/>
      <c r="F3588" s="424" t="s">
        <v>3079</v>
      </c>
      <c r="G3588" s="478">
        <v>1669.6</v>
      </c>
      <c r="H3588" s="478">
        <v>1419.2</v>
      </c>
      <c r="I3588" s="478">
        <v>1270</v>
      </c>
      <c r="J3588" s="478">
        <v>1072</v>
      </c>
      <c r="K3588" s="478">
        <v>959</v>
      </c>
      <c r="L3588" s="441"/>
    </row>
    <row r="3589" s="392" customFormat="1" ht="65.1" customHeight="1" spans="1:12">
      <c r="A3589" s="421" t="s">
        <v>15</v>
      </c>
      <c r="B3589" s="422">
        <v>330608024</v>
      </c>
      <c r="C3589" s="423" t="s">
        <v>5905</v>
      </c>
      <c r="D3589" s="423" t="s">
        <v>5899</v>
      </c>
      <c r="E3589" s="423" t="s">
        <v>5906</v>
      </c>
      <c r="F3589" s="424" t="s">
        <v>3079</v>
      </c>
      <c r="G3589" s="478">
        <v>910.8</v>
      </c>
      <c r="H3589" s="478">
        <v>812.1</v>
      </c>
      <c r="I3589" s="478">
        <v>728</v>
      </c>
      <c r="J3589" s="478">
        <v>557</v>
      </c>
      <c r="K3589" s="478">
        <v>548</v>
      </c>
      <c r="L3589" s="441"/>
    </row>
    <row r="3590" s="392" customFormat="1" ht="65.1" customHeight="1" spans="1:12">
      <c r="A3590" s="421" t="s">
        <v>284</v>
      </c>
      <c r="B3590" s="422">
        <v>330608025</v>
      </c>
      <c r="C3590" s="423" t="s">
        <v>5907</v>
      </c>
      <c r="D3590" s="423" t="s">
        <v>5908</v>
      </c>
      <c r="E3590" s="423" t="s">
        <v>5909</v>
      </c>
      <c r="F3590" s="424" t="s">
        <v>3079</v>
      </c>
      <c r="G3590" s="478">
        <v>1236.8</v>
      </c>
      <c r="H3590" s="478">
        <v>1113.5</v>
      </c>
      <c r="I3590" s="478">
        <v>1017.6</v>
      </c>
      <c r="J3590" s="478">
        <v>828</v>
      </c>
      <c r="K3590" s="478">
        <v>719</v>
      </c>
      <c r="L3590" s="441"/>
    </row>
    <row r="3591" s="392" customFormat="1" ht="65.1" customHeight="1" spans="1:12">
      <c r="A3591" s="421" t="s">
        <v>15</v>
      </c>
      <c r="B3591" s="422">
        <v>330608026</v>
      </c>
      <c r="C3591" s="423" t="s">
        <v>5910</v>
      </c>
      <c r="D3591" s="423" t="s">
        <v>5911</v>
      </c>
      <c r="E3591" s="423" t="s">
        <v>5897</v>
      </c>
      <c r="F3591" s="424" t="s">
        <v>3079</v>
      </c>
      <c r="G3591" s="478">
        <v>1166.7</v>
      </c>
      <c r="H3591" s="478">
        <v>1057.8</v>
      </c>
      <c r="I3591" s="478">
        <v>937</v>
      </c>
      <c r="J3591" s="478">
        <v>690</v>
      </c>
      <c r="K3591" s="478">
        <v>690</v>
      </c>
      <c r="L3591" s="441"/>
    </row>
    <row r="3592" s="392" customFormat="1" ht="65.1" customHeight="1" spans="1:12">
      <c r="A3592" s="421" t="s">
        <v>284</v>
      </c>
      <c r="B3592" s="422">
        <v>330608027</v>
      </c>
      <c r="C3592" s="423" t="s">
        <v>5912</v>
      </c>
      <c r="D3592" s="423" t="s">
        <v>5913</v>
      </c>
      <c r="E3592" s="423" t="s">
        <v>5909</v>
      </c>
      <c r="F3592" s="424" t="s">
        <v>3079</v>
      </c>
      <c r="G3592" s="478">
        <v>1524.6</v>
      </c>
      <c r="H3592" s="478">
        <v>1389.2</v>
      </c>
      <c r="I3592" s="478">
        <v>1245.1</v>
      </c>
      <c r="J3592" s="478">
        <v>1005</v>
      </c>
      <c r="K3592" s="478">
        <v>924</v>
      </c>
      <c r="L3592" s="441"/>
    </row>
    <row r="3593" s="392" customFormat="1" ht="65.1" customHeight="1" spans="1:12">
      <c r="A3593" s="421" t="s">
        <v>15</v>
      </c>
      <c r="B3593" s="422">
        <v>330608028</v>
      </c>
      <c r="C3593" s="423" t="s">
        <v>5914</v>
      </c>
      <c r="D3593" s="423" t="s">
        <v>5899</v>
      </c>
      <c r="E3593" s="423" t="s">
        <v>5900</v>
      </c>
      <c r="F3593" s="424" t="s">
        <v>3079</v>
      </c>
      <c r="G3593" s="478">
        <v>1247.8</v>
      </c>
      <c r="H3593" s="478">
        <v>1174.3</v>
      </c>
      <c r="I3593" s="478">
        <v>1048.8</v>
      </c>
      <c r="J3593" s="478">
        <v>772</v>
      </c>
      <c r="K3593" s="478">
        <v>742</v>
      </c>
      <c r="L3593" s="441"/>
    </row>
    <row r="3594" s="392" customFormat="1" ht="65.1" customHeight="1" spans="1:12">
      <c r="A3594" s="421" t="s">
        <v>15</v>
      </c>
      <c r="B3594" s="422">
        <v>330608029</v>
      </c>
      <c r="C3594" s="423" t="s">
        <v>5915</v>
      </c>
      <c r="D3594" s="423" t="s">
        <v>5916</v>
      </c>
      <c r="E3594" s="423"/>
      <c r="F3594" s="424" t="s">
        <v>3079</v>
      </c>
      <c r="G3594" s="478">
        <v>1530</v>
      </c>
      <c r="H3594" s="478">
        <v>1192.1</v>
      </c>
      <c r="I3594" s="478">
        <v>1071</v>
      </c>
      <c r="J3594" s="478">
        <v>846</v>
      </c>
      <c r="K3594" s="478">
        <v>822</v>
      </c>
      <c r="L3594" s="441"/>
    </row>
    <row r="3595" s="396" customFormat="1" ht="132" customHeight="1" spans="1:16384">
      <c r="A3595" s="428" t="s">
        <v>5659</v>
      </c>
      <c r="B3595" s="426">
        <v>330609</v>
      </c>
      <c r="C3595" s="428" t="s">
        <v>3464</v>
      </c>
      <c r="D3595" s="437" t="s">
        <v>5917</v>
      </c>
      <c r="E3595" s="437"/>
      <c r="F3595" s="437"/>
      <c r="G3595" s="429"/>
      <c r="H3595" s="429"/>
      <c r="I3595" s="429"/>
      <c r="J3595" s="429"/>
      <c r="K3595" s="429"/>
      <c r="L3595" s="437"/>
      <c r="XEW3595" s="474"/>
      <c r="XEX3595" s="474"/>
      <c r="XEY3595" s="474"/>
      <c r="XEZ3595" s="474"/>
      <c r="XFA3595" s="474"/>
      <c r="XFB3595" s="474"/>
      <c r="XFC3595" s="474"/>
      <c r="XFD3595" s="474"/>
    </row>
    <row r="3596" s="396" customFormat="1" ht="72.75" customHeight="1" spans="1:12">
      <c r="A3596" s="428" t="s">
        <v>5659</v>
      </c>
      <c r="B3596" s="426">
        <v>330609014</v>
      </c>
      <c r="C3596" s="427" t="s">
        <v>5918</v>
      </c>
      <c r="D3596" s="427" t="s">
        <v>5919</v>
      </c>
      <c r="E3596" s="427"/>
      <c r="F3596" s="428" t="s">
        <v>5920</v>
      </c>
      <c r="G3596" s="478">
        <v>1625</v>
      </c>
      <c r="H3596" s="478">
        <v>1625</v>
      </c>
      <c r="I3596" s="478">
        <v>1625</v>
      </c>
      <c r="J3596" s="478">
        <v>1510</v>
      </c>
      <c r="K3596" s="478">
        <v>1510</v>
      </c>
      <c r="L3596" s="427" t="s">
        <v>5921</v>
      </c>
    </row>
    <row r="3597" s="396" customFormat="1" ht="96" customHeight="1" spans="1:12">
      <c r="A3597" s="428" t="s">
        <v>5659</v>
      </c>
      <c r="B3597" s="426">
        <v>330609015</v>
      </c>
      <c r="C3597" s="427" t="s">
        <v>5922</v>
      </c>
      <c r="D3597" s="427" t="s">
        <v>5923</v>
      </c>
      <c r="E3597" s="427"/>
      <c r="F3597" s="428" t="s">
        <v>2431</v>
      </c>
      <c r="G3597" s="478">
        <v>6975</v>
      </c>
      <c r="H3597" s="478">
        <v>6975</v>
      </c>
      <c r="I3597" s="478">
        <v>6975</v>
      </c>
      <c r="J3597" s="478">
        <v>6485</v>
      </c>
      <c r="K3597" s="478">
        <v>6485</v>
      </c>
      <c r="L3597" s="427" t="s">
        <v>5924</v>
      </c>
    </row>
    <row r="3598" s="396" customFormat="1" ht="75.75" customHeight="1" spans="1:12">
      <c r="A3598" s="428" t="s">
        <v>5659</v>
      </c>
      <c r="B3598" s="426">
        <v>330609016</v>
      </c>
      <c r="C3598" s="427" t="s">
        <v>5925</v>
      </c>
      <c r="D3598" s="427" t="s">
        <v>5926</v>
      </c>
      <c r="E3598" s="427"/>
      <c r="F3598" s="428" t="s">
        <v>5920</v>
      </c>
      <c r="G3598" s="478">
        <v>1330</v>
      </c>
      <c r="H3598" s="478">
        <v>1330</v>
      </c>
      <c r="I3598" s="478">
        <v>1330</v>
      </c>
      <c r="J3598" s="478">
        <v>1235</v>
      </c>
      <c r="K3598" s="478">
        <v>1235</v>
      </c>
      <c r="L3598" s="427" t="s">
        <v>5927</v>
      </c>
    </row>
    <row r="3599" s="396" customFormat="1" ht="73.5" spans="1:12">
      <c r="A3599" s="428" t="s">
        <v>5659</v>
      </c>
      <c r="B3599" s="426">
        <v>330609017</v>
      </c>
      <c r="C3599" s="427" t="s">
        <v>5928</v>
      </c>
      <c r="D3599" s="427" t="s">
        <v>5929</v>
      </c>
      <c r="E3599" s="427"/>
      <c r="F3599" s="428" t="s">
        <v>5920</v>
      </c>
      <c r="G3599" s="478">
        <v>930</v>
      </c>
      <c r="H3599" s="478">
        <v>930</v>
      </c>
      <c r="I3599" s="478">
        <v>930</v>
      </c>
      <c r="J3599" s="478">
        <v>865</v>
      </c>
      <c r="K3599" s="478">
        <v>865</v>
      </c>
      <c r="L3599" s="427" t="s">
        <v>5930</v>
      </c>
    </row>
    <row r="3600" s="396" customFormat="1" ht="73.5" spans="1:12">
      <c r="A3600" s="428" t="s">
        <v>5659</v>
      </c>
      <c r="B3600" s="426">
        <v>330609018</v>
      </c>
      <c r="C3600" s="427" t="s">
        <v>5931</v>
      </c>
      <c r="D3600" s="427" t="s">
        <v>5932</v>
      </c>
      <c r="E3600" s="427"/>
      <c r="F3600" s="428" t="s">
        <v>2431</v>
      </c>
      <c r="G3600" s="478">
        <v>5115</v>
      </c>
      <c r="H3600" s="478">
        <v>5115</v>
      </c>
      <c r="I3600" s="478">
        <v>5115</v>
      </c>
      <c r="J3600" s="478">
        <v>4755</v>
      </c>
      <c r="K3600" s="478">
        <v>4755</v>
      </c>
      <c r="L3600" s="427" t="s">
        <v>5933</v>
      </c>
    </row>
    <row r="3601" s="396" customFormat="1" ht="78" customHeight="1" spans="1:12">
      <c r="A3601" s="428" t="s">
        <v>5659</v>
      </c>
      <c r="B3601" s="426">
        <v>330609019</v>
      </c>
      <c r="C3601" s="427" t="s">
        <v>5934</v>
      </c>
      <c r="D3601" s="427" t="s">
        <v>5935</v>
      </c>
      <c r="E3601" s="427"/>
      <c r="F3601" s="428" t="s">
        <v>5936</v>
      </c>
      <c r="G3601" s="478">
        <v>2790</v>
      </c>
      <c r="H3601" s="478">
        <v>2790</v>
      </c>
      <c r="I3601" s="478">
        <v>2790</v>
      </c>
      <c r="J3601" s="478">
        <v>2595</v>
      </c>
      <c r="K3601" s="478">
        <v>2595</v>
      </c>
      <c r="L3601" s="427" t="s">
        <v>5937</v>
      </c>
    </row>
    <row r="3602" s="396" customFormat="1" ht="84" spans="1:12">
      <c r="A3602" s="428" t="s">
        <v>5659</v>
      </c>
      <c r="B3602" s="426">
        <v>330609020</v>
      </c>
      <c r="C3602" s="427" t="s">
        <v>5938</v>
      </c>
      <c r="D3602" s="427" t="s">
        <v>5939</v>
      </c>
      <c r="E3602" s="427"/>
      <c r="F3602" s="428" t="s">
        <v>5920</v>
      </c>
      <c r="G3602" s="478">
        <v>835</v>
      </c>
      <c r="H3602" s="478">
        <v>835</v>
      </c>
      <c r="I3602" s="478">
        <v>835</v>
      </c>
      <c r="J3602" s="478">
        <v>775</v>
      </c>
      <c r="K3602" s="478">
        <v>775</v>
      </c>
      <c r="L3602" s="427"/>
    </row>
    <row r="3603" s="396" customFormat="1" ht="84" spans="1:12">
      <c r="A3603" s="428" t="s">
        <v>5659</v>
      </c>
      <c r="B3603" s="426">
        <v>330609021</v>
      </c>
      <c r="C3603" s="427" t="s">
        <v>5940</v>
      </c>
      <c r="D3603" s="427" t="s">
        <v>5941</v>
      </c>
      <c r="E3603" s="427"/>
      <c r="F3603" s="428" t="s">
        <v>5920</v>
      </c>
      <c r="G3603" s="478">
        <v>1395</v>
      </c>
      <c r="H3603" s="478">
        <v>1395</v>
      </c>
      <c r="I3603" s="478">
        <v>1395</v>
      </c>
      <c r="J3603" s="478">
        <v>1295</v>
      </c>
      <c r="K3603" s="478">
        <v>1295</v>
      </c>
      <c r="L3603" s="427"/>
    </row>
    <row r="3604" s="396" customFormat="1" ht="114" customHeight="1" spans="1:12">
      <c r="A3604" s="428" t="s">
        <v>5659</v>
      </c>
      <c r="B3604" s="426">
        <v>330609022</v>
      </c>
      <c r="C3604" s="427" t="s">
        <v>5942</v>
      </c>
      <c r="D3604" s="427" t="s">
        <v>5943</v>
      </c>
      <c r="E3604" s="427"/>
      <c r="F3604" s="428" t="s">
        <v>5920</v>
      </c>
      <c r="G3604" s="478">
        <v>1860</v>
      </c>
      <c r="H3604" s="478">
        <v>1860</v>
      </c>
      <c r="I3604" s="478">
        <v>1860</v>
      </c>
      <c r="J3604" s="478">
        <v>1730</v>
      </c>
      <c r="K3604" s="478">
        <v>1730</v>
      </c>
      <c r="L3604" s="427" t="s">
        <v>5944</v>
      </c>
    </row>
    <row r="3605" s="396" customFormat="1" ht="73.5" spans="1:12">
      <c r="A3605" s="428" t="s">
        <v>5659</v>
      </c>
      <c r="B3605" s="426">
        <v>330609023</v>
      </c>
      <c r="C3605" s="427" t="s">
        <v>5945</v>
      </c>
      <c r="D3605" s="427" t="s">
        <v>5946</v>
      </c>
      <c r="E3605" s="427"/>
      <c r="F3605" s="428" t="s">
        <v>5920</v>
      </c>
      <c r="G3605" s="478">
        <v>650</v>
      </c>
      <c r="H3605" s="478">
        <v>650</v>
      </c>
      <c r="I3605" s="478">
        <v>650</v>
      </c>
      <c r="J3605" s="478">
        <v>600</v>
      </c>
      <c r="K3605" s="478">
        <v>600</v>
      </c>
      <c r="L3605" s="427"/>
    </row>
    <row r="3606" s="396" customFormat="1" ht="42" spans="1:12">
      <c r="A3606" s="428" t="s">
        <v>5659</v>
      </c>
      <c r="B3606" s="426">
        <v>330609024</v>
      </c>
      <c r="C3606" s="427" t="s">
        <v>5947</v>
      </c>
      <c r="D3606" s="427" t="s">
        <v>5948</v>
      </c>
      <c r="E3606" s="427"/>
      <c r="F3606" s="428" t="s">
        <v>5920</v>
      </c>
      <c r="G3606" s="478">
        <v>465</v>
      </c>
      <c r="H3606" s="478">
        <v>465</v>
      </c>
      <c r="I3606" s="478">
        <v>465</v>
      </c>
      <c r="J3606" s="478">
        <v>430</v>
      </c>
      <c r="K3606" s="478">
        <v>430</v>
      </c>
      <c r="L3606" s="427"/>
    </row>
    <row r="3607" s="396" customFormat="1" ht="108.75" customHeight="1" spans="1:12">
      <c r="A3607" s="428" t="s">
        <v>5659</v>
      </c>
      <c r="B3607" s="426">
        <v>330609025</v>
      </c>
      <c r="C3607" s="427" t="s">
        <v>5949</v>
      </c>
      <c r="D3607" s="427" t="s">
        <v>5950</v>
      </c>
      <c r="E3607" s="427"/>
      <c r="F3607" s="428" t="s">
        <v>5920</v>
      </c>
      <c r="G3607" s="478">
        <v>1020</v>
      </c>
      <c r="H3607" s="478">
        <v>1020</v>
      </c>
      <c r="I3607" s="478">
        <v>1020</v>
      </c>
      <c r="J3607" s="478">
        <v>945</v>
      </c>
      <c r="K3607" s="478">
        <v>945</v>
      </c>
      <c r="L3607" s="427"/>
    </row>
    <row r="3608" s="396" customFormat="1" ht="119.25" customHeight="1" spans="1:12">
      <c r="A3608" s="428" t="s">
        <v>5659</v>
      </c>
      <c r="B3608" s="426">
        <v>330609026</v>
      </c>
      <c r="C3608" s="427" t="s">
        <v>5951</v>
      </c>
      <c r="D3608" s="427" t="s">
        <v>5952</v>
      </c>
      <c r="E3608" s="427"/>
      <c r="F3608" s="428" t="s">
        <v>2431</v>
      </c>
      <c r="G3608" s="478">
        <v>230</v>
      </c>
      <c r="H3608" s="478">
        <v>230</v>
      </c>
      <c r="I3608" s="478">
        <v>230</v>
      </c>
      <c r="J3608" s="478">
        <v>215</v>
      </c>
      <c r="K3608" s="478">
        <v>215</v>
      </c>
      <c r="L3608" s="427" t="s">
        <v>5953</v>
      </c>
    </row>
    <row r="3609" s="396" customFormat="1" ht="87.75" customHeight="1" spans="1:12">
      <c r="A3609" s="428" t="s">
        <v>5659</v>
      </c>
      <c r="B3609" s="426">
        <v>330609027</v>
      </c>
      <c r="C3609" s="427" t="s">
        <v>5954</v>
      </c>
      <c r="D3609" s="427" t="s">
        <v>5955</v>
      </c>
      <c r="E3609" s="427"/>
      <c r="F3609" s="428" t="s">
        <v>5936</v>
      </c>
      <c r="G3609" s="478">
        <v>435</v>
      </c>
      <c r="H3609" s="478">
        <v>435</v>
      </c>
      <c r="I3609" s="478">
        <v>435</v>
      </c>
      <c r="J3609" s="478">
        <v>410</v>
      </c>
      <c r="K3609" s="478">
        <v>410</v>
      </c>
      <c r="L3609" s="427" t="s">
        <v>5956</v>
      </c>
    </row>
    <row r="3610" s="396" customFormat="1" ht="73.5" spans="1:12">
      <c r="A3610" s="428" t="s">
        <v>5659</v>
      </c>
      <c r="B3610" s="426">
        <v>330609028</v>
      </c>
      <c r="C3610" s="427" t="s">
        <v>5957</v>
      </c>
      <c r="D3610" s="427" t="s">
        <v>5958</v>
      </c>
      <c r="E3610" s="427"/>
      <c r="F3610" s="428" t="s">
        <v>5936</v>
      </c>
      <c r="G3610" s="478">
        <v>1285</v>
      </c>
      <c r="H3610" s="478">
        <v>1285</v>
      </c>
      <c r="I3610" s="478">
        <v>1285</v>
      </c>
      <c r="J3610" s="478">
        <v>1220</v>
      </c>
      <c r="K3610" s="478">
        <v>1220</v>
      </c>
      <c r="L3610" s="427" t="s">
        <v>5956</v>
      </c>
    </row>
    <row r="3611" s="392" customFormat="1" ht="65.1" customHeight="1" spans="1:12">
      <c r="A3611" s="421" t="s">
        <v>15</v>
      </c>
      <c r="B3611" s="422">
        <v>330610</v>
      </c>
      <c r="C3611" s="423" t="s">
        <v>5959</v>
      </c>
      <c r="D3611" s="423"/>
      <c r="E3611" s="423"/>
      <c r="F3611" s="424"/>
      <c r="G3611" s="478"/>
      <c r="H3611" s="478"/>
      <c r="I3611" s="478"/>
      <c r="J3611" s="478"/>
      <c r="K3611" s="478"/>
      <c r="L3611" s="441"/>
    </row>
    <row r="3612" s="392" customFormat="1" ht="65.1" customHeight="1" spans="1:12">
      <c r="A3612" s="421" t="s">
        <v>15</v>
      </c>
      <c r="B3612" s="422">
        <v>330610001</v>
      </c>
      <c r="C3612" s="423" t="s">
        <v>5960</v>
      </c>
      <c r="D3612" s="423" t="s">
        <v>5961</v>
      </c>
      <c r="E3612" s="423"/>
      <c r="F3612" s="424" t="s">
        <v>23</v>
      </c>
      <c r="G3612" s="478">
        <v>596.7</v>
      </c>
      <c r="H3612" s="478">
        <v>567</v>
      </c>
      <c r="I3612" s="478">
        <v>528</v>
      </c>
      <c r="J3612" s="478">
        <v>464</v>
      </c>
      <c r="K3612" s="478">
        <v>345</v>
      </c>
      <c r="L3612" s="441"/>
    </row>
    <row r="3613" s="392" customFormat="1" ht="65.1" customHeight="1" spans="1:12">
      <c r="A3613" s="421" t="s">
        <v>5962</v>
      </c>
      <c r="B3613" s="426">
        <v>330610002</v>
      </c>
      <c r="C3613" s="427" t="s">
        <v>5963</v>
      </c>
      <c r="D3613" s="427" t="s">
        <v>5964</v>
      </c>
      <c r="E3613" s="427"/>
      <c r="F3613" s="428" t="s">
        <v>23</v>
      </c>
      <c r="G3613" s="507">
        <v>510</v>
      </c>
      <c r="H3613" s="507">
        <v>459</v>
      </c>
      <c r="I3613" s="507">
        <v>419.4</v>
      </c>
      <c r="J3613" s="507">
        <v>356</v>
      </c>
      <c r="K3613" s="507">
        <v>295</v>
      </c>
      <c r="L3613" s="441"/>
    </row>
    <row r="3614" s="392" customFormat="1" ht="65.1" customHeight="1" spans="1:12">
      <c r="A3614" s="421" t="s">
        <v>15</v>
      </c>
      <c r="B3614" s="422">
        <v>330610003</v>
      </c>
      <c r="C3614" s="423" t="s">
        <v>5965</v>
      </c>
      <c r="D3614" s="423"/>
      <c r="E3614" s="423"/>
      <c r="F3614" s="424" t="s">
        <v>23</v>
      </c>
      <c r="G3614" s="478">
        <v>510</v>
      </c>
      <c r="H3614" s="478">
        <v>484.5</v>
      </c>
      <c r="I3614" s="478">
        <v>451.2</v>
      </c>
      <c r="J3614" s="478">
        <v>370</v>
      </c>
      <c r="K3614" s="478">
        <v>281</v>
      </c>
      <c r="L3614" s="441"/>
    </row>
    <row r="3615" s="392" customFormat="1" ht="65.1" customHeight="1" spans="1:12">
      <c r="A3615" s="421" t="s">
        <v>15</v>
      </c>
      <c r="B3615" s="422">
        <v>330610004</v>
      </c>
      <c r="C3615" s="423" t="s">
        <v>5966</v>
      </c>
      <c r="D3615" s="423"/>
      <c r="E3615" s="423"/>
      <c r="F3615" s="424" t="s">
        <v>23</v>
      </c>
      <c r="G3615" s="478">
        <v>222.3</v>
      </c>
      <c r="H3615" s="478">
        <v>222.3</v>
      </c>
      <c r="I3615" s="478">
        <v>222.3</v>
      </c>
      <c r="J3615" s="478">
        <v>171</v>
      </c>
      <c r="K3615" s="478">
        <v>131</v>
      </c>
      <c r="L3615" s="441"/>
    </row>
    <row r="3616" s="392" customFormat="1" ht="65.1" customHeight="1" spans="1:12">
      <c r="A3616" s="421" t="s">
        <v>393</v>
      </c>
      <c r="B3616" s="422">
        <v>330610005</v>
      </c>
      <c r="C3616" s="423" t="s">
        <v>5967</v>
      </c>
      <c r="D3616" s="423" t="s">
        <v>5968</v>
      </c>
      <c r="E3616" s="423"/>
      <c r="F3616" s="424" t="s">
        <v>23</v>
      </c>
      <c r="G3616" s="478">
        <v>1189</v>
      </c>
      <c r="H3616" s="478">
        <v>1070.3</v>
      </c>
      <c r="I3616" s="478">
        <v>979.8</v>
      </c>
      <c r="J3616" s="478">
        <v>856</v>
      </c>
      <c r="K3616" s="478">
        <v>707</v>
      </c>
      <c r="L3616" s="441"/>
    </row>
    <row r="3617" s="392" customFormat="1" ht="65.1" customHeight="1" spans="1:12">
      <c r="A3617" s="421" t="s">
        <v>229</v>
      </c>
      <c r="B3617" s="422" t="s">
        <v>5969</v>
      </c>
      <c r="C3617" s="423" t="s">
        <v>5970</v>
      </c>
      <c r="D3617" s="423" t="s">
        <v>5971</v>
      </c>
      <c r="E3617" s="423"/>
      <c r="F3617" s="424" t="s">
        <v>23</v>
      </c>
      <c r="G3617" s="478">
        <v>305.8</v>
      </c>
      <c r="H3617" s="478">
        <v>291.7</v>
      </c>
      <c r="I3617" s="478">
        <v>265</v>
      </c>
      <c r="J3617" s="478">
        <v>210</v>
      </c>
      <c r="K3617" s="478">
        <v>176</v>
      </c>
      <c r="L3617" s="441"/>
    </row>
    <row r="3618" s="392" customFormat="1" ht="65.1" customHeight="1" spans="1:12">
      <c r="A3618" s="421" t="s">
        <v>15</v>
      </c>
      <c r="B3618" s="422">
        <v>330611</v>
      </c>
      <c r="C3618" s="423" t="s">
        <v>5972</v>
      </c>
      <c r="D3618" s="423"/>
      <c r="E3618" s="423"/>
      <c r="F3618" s="424"/>
      <c r="G3618" s="478"/>
      <c r="H3618" s="478"/>
      <c r="I3618" s="478"/>
      <c r="J3618" s="478"/>
      <c r="K3618" s="478"/>
      <c r="L3618" s="441"/>
    </row>
    <row r="3619" s="392" customFormat="1" ht="65.1" customHeight="1" spans="1:12">
      <c r="A3619" s="421" t="s">
        <v>15</v>
      </c>
      <c r="B3619" s="422">
        <v>330611001</v>
      </c>
      <c r="C3619" s="423" t="s">
        <v>5973</v>
      </c>
      <c r="D3619" s="423"/>
      <c r="E3619" s="423"/>
      <c r="F3619" s="424" t="s">
        <v>23</v>
      </c>
      <c r="G3619" s="478">
        <v>497.9</v>
      </c>
      <c r="H3619" s="478">
        <v>473.2</v>
      </c>
      <c r="I3619" s="478">
        <v>441</v>
      </c>
      <c r="J3619" s="478">
        <v>378</v>
      </c>
      <c r="K3619" s="478">
        <v>311</v>
      </c>
      <c r="L3619" s="441"/>
    </row>
    <row r="3620" s="396" customFormat="1" ht="84.75" customHeight="1" spans="1:12">
      <c r="A3620" s="428" t="s">
        <v>153</v>
      </c>
      <c r="B3620" s="422">
        <v>330611003</v>
      </c>
      <c r="C3620" s="427" t="s">
        <v>5974</v>
      </c>
      <c r="D3620" s="431" t="s">
        <v>5975</v>
      </c>
      <c r="E3620" s="427"/>
      <c r="F3620" s="428" t="s">
        <v>23</v>
      </c>
      <c r="G3620" s="480">
        <v>2208</v>
      </c>
      <c r="H3620" s="480">
        <v>1876.6</v>
      </c>
      <c r="I3620" s="480">
        <v>1679.3</v>
      </c>
      <c r="J3620" s="480">
        <v>1430</v>
      </c>
      <c r="K3620" s="480">
        <v>1244</v>
      </c>
      <c r="L3620" s="431"/>
    </row>
    <row r="3621" s="392" customFormat="1" ht="65.1" customHeight="1" spans="1:12">
      <c r="A3621" s="421" t="s">
        <v>15</v>
      </c>
      <c r="B3621" s="422">
        <v>330611004</v>
      </c>
      <c r="C3621" s="423" t="s">
        <v>5976</v>
      </c>
      <c r="D3621" s="423" t="s">
        <v>5977</v>
      </c>
      <c r="E3621" s="423"/>
      <c r="F3621" s="424" t="s">
        <v>23</v>
      </c>
      <c r="G3621" s="478">
        <v>1952</v>
      </c>
      <c r="H3621" s="478">
        <v>1658.9</v>
      </c>
      <c r="I3621" s="478">
        <v>1481.2</v>
      </c>
      <c r="J3621" s="478">
        <v>1294</v>
      </c>
      <c r="K3621" s="478">
        <v>1103</v>
      </c>
      <c r="L3621" s="441"/>
    </row>
    <row r="3622" s="392" customFormat="1" ht="65.1" customHeight="1" spans="1:12">
      <c r="A3622" s="421" t="s">
        <v>393</v>
      </c>
      <c r="B3622" s="422">
        <v>330611005</v>
      </c>
      <c r="C3622" s="423" t="s">
        <v>5978</v>
      </c>
      <c r="D3622" s="423" t="s">
        <v>5979</v>
      </c>
      <c r="E3622" s="423"/>
      <c r="F3622" s="424" t="s">
        <v>23</v>
      </c>
      <c r="G3622" s="478">
        <v>1952</v>
      </c>
      <c r="H3622" s="478">
        <v>1658.9</v>
      </c>
      <c r="I3622" s="478">
        <v>1481.2</v>
      </c>
      <c r="J3622" s="478">
        <v>1310</v>
      </c>
      <c r="K3622" s="478">
        <v>1103</v>
      </c>
      <c r="L3622" s="441"/>
    </row>
    <row r="3623" s="392" customFormat="1" ht="65.1" customHeight="1" spans="1:12">
      <c r="A3623" s="421" t="s">
        <v>15</v>
      </c>
      <c r="B3623" s="422">
        <v>330611006</v>
      </c>
      <c r="C3623" s="423" t="s">
        <v>5980</v>
      </c>
      <c r="D3623" s="423"/>
      <c r="E3623" s="423"/>
      <c r="F3623" s="424" t="s">
        <v>23</v>
      </c>
      <c r="G3623" s="478">
        <v>1952</v>
      </c>
      <c r="H3623" s="478">
        <v>1658.9</v>
      </c>
      <c r="I3623" s="478">
        <v>1481.2</v>
      </c>
      <c r="J3623" s="478">
        <v>1310</v>
      </c>
      <c r="K3623" s="478">
        <v>1103</v>
      </c>
      <c r="L3623" s="441"/>
    </row>
    <row r="3624" s="392" customFormat="1" ht="65.1" customHeight="1" spans="1:12">
      <c r="A3624" s="421" t="s">
        <v>284</v>
      </c>
      <c r="B3624" s="422">
        <v>330611007</v>
      </c>
      <c r="C3624" s="423" t="s">
        <v>5981</v>
      </c>
      <c r="D3624" s="423"/>
      <c r="E3624" s="423"/>
      <c r="F3624" s="424" t="s">
        <v>23</v>
      </c>
      <c r="G3624" s="478">
        <v>2040</v>
      </c>
      <c r="H3624" s="478">
        <v>1734</v>
      </c>
      <c r="I3624" s="478">
        <v>1550.4</v>
      </c>
      <c r="J3624" s="478">
        <v>1341</v>
      </c>
      <c r="K3624" s="478">
        <v>1151</v>
      </c>
      <c r="L3624" s="441"/>
    </row>
    <row r="3625" s="392" customFormat="1" ht="65.1" customHeight="1" spans="1:12">
      <c r="A3625" s="421" t="s">
        <v>15</v>
      </c>
      <c r="B3625" s="422">
        <v>330611008</v>
      </c>
      <c r="C3625" s="423" t="s">
        <v>5982</v>
      </c>
      <c r="D3625" s="423"/>
      <c r="E3625" s="423"/>
      <c r="F3625" s="424" t="s">
        <v>23</v>
      </c>
      <c r="G3625" s="478">
        <v>1113.5</v>
      </c>
      <c r="H3625" s="478">
        <v>946.9</v>
      </c>
      <c r="I3625" s="478">
        <v>846.8</v>
      </c>
      <c r="J3625" s="478">
        <v>722</v>
      </c>
      <c r="K3625" s="478">
        <v>619</v>
      </c>
      <c r="L3625" s="441"/>
    </row>
    <row r="3626" s="392" customFormat="1" ht="65.1" customHeight="1" spans="1:12">
      <c r="A3626" s="421" t="s">
        <v>284</v>
      </c>
      <c r="B3626" s="422">
        <v>330611009</v>
      </c>
      <c r="C3626" s="423" t="s">
        <v>5983</v>
      </c>
      <c r="D3626" s="423"/>
      <c r="E3626" s="423"/>
      <c r="F3626" s="424" t="s">
        <v>23</v>
      </c>
      <c r="G3626" s="478">
        <v>2720</v>
      </c>
      <c r="H3626" s="478">
        <v>2312</v>
      </c>
      <c r="I3626" s="478">
        <v>2067.2</v>
      </c>
      <c r="J3626" s="478">
        <v>1789</v>
      </c>
      <c r="K3626" s="478">
        <v>1534</v>
      </c>
      <c r="L3626" s="441"/>
    </row>
    <row r="3627" s="392" customFormat="1" ht="65.1" customHeight="1" spans="1:12">
      <c r="A3627" s="421" t="s">
        <v>229</v>
      </c>
      <c r="B3627" s="422" t="s">
        <v>5984</v>
      </c>
      <c r="C3627" s="423" t="s">
        <v>5985</v>
      </c>
      <c r="D3627" s="423" t="s">
        <v>5986</v>
      </c>
      <c r="E3627" s="423" t="s">
        <v>5987</v>
      </c>
      <c r="F3627" s="424" t="s">
        <v>23</v>
      </c>
      <c r="G3627" s="478">
        <v>33.8</v>
      </c>
      <c r="H3627" s="478">
        <v>33.8</v>
      </c>
      <c r="I3627" s="478">
        <v>33.8</v>
      </c>
      <c r="J3627" s="479">
        <v>29.2916666666667</v>
      </c>
      <c r="K3627" s="479">
        <v>20.72</v>
      </c>
      <c r="L3627" s="441"/>
    </row>
    <row r="3628" s="392" customFormat="1" ht="65.1" customHeight="1" spans="1:12">
      <c r="A3628" s="421" t="s">
        <v>229</v>
      </c>
      <c r="B3628" s="422" t="s">
        <v>5988</v>
      </c>
      <c r="C3628" s="423" t="s">
        <v>5989</v>
      </c>
      <c r="D3628" s="423" t="s">
        <v>5990</v>
      </c>
      <c r="E3628" s="423" t="s">
        <v>5987</v>
      </c>
      <c r="F3628" s="424" t="s">
        <v>23</v>
      </c>
      <c r="G3628" s="478">
        <v>166.4</v>
      </c>
      <c r="H3628" s="478">
        <v>157.9</v>
      </c>
      <c r="I3628" s="478">
        <v>147.2</v>
      </c>
      <c r="J3628" s="480">
        <v>127</v>
      </c>
      <c r="K3628" s="479">
        <v>96.10625</v>
      </c>
      <c r="L3628" s="441"/>
    </row>
    <row r="3629" s="392" customFormat="1" ht="65.1" customHeight="1" spans="1:12">
      <c r="A3629" s="421" t="s">
        <v>15</v>
      </c>
      <c r="B3629" s="422">
        <v>3307</v>
      </c>
      <c r="C3629" s="423" t="s">
        <v>5991</v>
      </c>
      <c r="D3629" s="423"/>
      <c r="E3629" s="423"/>
      <c r="F3629" s="424"/>
      <c r="G3629" s="425"/>
      <c r="H3629" s="425"/>
      <c r="I3629" s="425"/>
      <c r="J3629" s="425"/>
      <c r="K3629" s="425"/>
      <c r="L3629" s="441"/>
    </row>
    <row r="3630" s="392" customFormat="1" ht="65.1" customHeight="1" spans="1:12">
      <c r="A3630" s="421" t="s">
        <v>15</v>
      </c>
      <c r="B3630" s="422">
        <v>330701</v>
      </c>
      <c r="C3630" s="423" t="s">
        <v>5992</v>
      </c>
      <c r="D3630" s="423"/>
      <c r="E3630" s="423"/>
      <c r="F3630" s="424"/>
      <c r="G3630" s="425"/>
      <c r="H3630" s="425"/>
      <c r="I3630" s="425"/>
      <c r="J3630" s="425"/>
      <c r="K3630" s="425"/>
      <c r="L3630" s="441"/>
    </row>
    <row r="3631" s="392" customFormat="1" ht="65.1" customHeight="1" spans="1:12">
      <c r="A3631" s="421" t="s">
        <v>15</v>
      </c>
      <c r="B3631" s="422">
        <v>330701002</v>
      </c>
      <c r="C3631" s="423" t="s">
        <v>5993</v>
      </c>
      <c r="D3631" s="423"/>
      <c r="E3631" s="423"/>
      <c r="F3631" s="424" t="s">
        <v>23</v>
      </c>
      <c r="G3631" s="478">
        <v>1632</v>
      </c>
      <c r="H3631" s="478">
        <v>1387.2</v>
      </c>
      <c r="I3631" s="478">
        <v>1240.3</v>
      </c>
      <c r="J3631" s="478">
        <v>1082</v>
      </c>
      <c r="K3631" s="478">
        <v>920</v>
      </c>
      <c r="L3631" s="441"/>
    </row>
    <row r="3632" s="396" customFormat="1" ht="65.1" customHeight="1" spans="1:12">
      <c r="A3632" s="421" t="s">
        <v>284</v>
      </c>
      <c r="B3632" s="422">
        <v>330701003</v>
      </c>
      <c r="C3632" s="423" t="s">
        <v>5994</v>
      </c>
      <c r="D3632" s="423" t="s">
        <v>5995</v>
      </c>
      <c r="E3632" s="423"/>
      <c r="F3632" s="424" t="s">
        <v>23</v>
      </c>
      <c r="G3632" s="425">
        <v>175.6</v>
      </c>
      <c r="H3632" s="425">
        <v>167.2</v>
      </c>
      <c r="I3632" s="425">
        <v>159.2</v>
      </c>
      <c r="J3632" s="425">
        <v>146.1</v>
      </c>
      <c r="K3632" s="425">
        <v>129.9</v>
      </c>
      <c r="L3632" s="441"/>
    </row>
    <row r="3633" s="392" customFormat="1" ht="65.1" customHeight="1" spans="1:12">
      <c r="A3633" s="421" t="s">
        <v>15</v>
      </c>
      <c r="B3633" s="422">
        <v>330701004</v>
      </c>
      <c r="C3633" s="423" t="s">
        <v>5996</v>
      </c>
      <c r="D3633" s="423"/>
      <c r="E3633" s="423"/>
      <c r="F3633" s="424" t="s">
        <v>23</v>
      </c>
      <c r="G3633" s="478">
        <v>272</v>
      </c>
      <c r="H3633" s="478">
        <v>258.4</v>
      </c>
      <c r="I3633" s="478">
        <v>240.6</v>
      </c>
      <c r="J3633" s="478">
        <v>202</v>
      </c>
      <c r="K3633" s="478">
        <v>167</v>
      </c>
      <c r="L3633" s="441"/>
    </row>
    <row r="3634" s="392" customFormat="1" ht="65.1" customHeight="1" spans="1:12">
      <c r="A3634" s="421" t="s">
        <v>15</v>
      </c>
      <c r="B3634" s="422">
        <v>330701005</v>
      </c>
      <c r="C3634" s="423" t="s">
        <v>5997</v>
      </c>
      <c r="D3634" s="423"/>
      <c r="E3634" s="423"/>
      <c r="F3634" s="424" t="s">
        <v>23</v>
      </c>
      <c r="G3634" s="478">
        <v>493</v>
      </c>
      <c r="H3634" s="478">
        <v>468.4</v>
      </c>
      <c r="I3634" s="478">
        <v>436.2</v>
      </c>
      <c r="J3634" s="478">
        <v>373</v>
      </c>
      <c r="K3634" s="478">
        <v>304</v>
      </c>
      <c r="L3634" s="441"/>
    </row>
    <row r="3635" s="392" customFormat="1" ht="65.1" customHeight="1" spans="1:12">
      <c r="A3635" s="421" t="s">
        <v>15</v>
      </c>
      <c r="B3635" s="422">
        <v>330701006</v>
      </c>
      <c r="C3635" s="423" t="s">
        <v>5998</v>
      </c>
      <c r="D3635" s="423"/>
      <c r="E3635" s="423"/>
      <c r="F3635" s="424" t="s">
        <v>23</v>
      </c>
      <c r="G3635" s="478">
        <v>2176</v>
      </c>
      <c r="H3635" s="478">
        <v>1849.6</v>
      </c>
      <c r="I3635" s="478">
        <v>1653.8</v>
      </c>
      <c r="J3635" s="478">
        <v>1432</v>
      </c>
      <c r="K3635" s="478">
        <v>1227</v>
      </c>
      <c r="L3635" s="441"/>
    </row>
    <row r="3636" s="392" customFormat="1" ht="65.1" customHeight="1" spans="1:12">
      <c r="A3636" s="421" t="s">
        <v>284</v>
      </c>
      <c r="B3636" s="422">
        <v>330701007</v>
      </c>
      <c r="C3636" s="423" t="s">
        <v>5999</v>
      </c>
      <c r="D3636" s="423"/>
      <c r="E3636" s="423"/>
      <c r="F3636" s="424" t="s">
        <v>23</v>
      </c>
      <c r="G3636" s="478">
        <v>1122</v>
      </c>
      <c r="H3636" s="478">
        <v>1032</v>
      </c>
      <c r="I3636" s="478">
        <v>924.1</v>
      </c>
      <c r="J3636" s="478">
        <v>740</v>
      </c>
      <c r="K3636" s="478">
        <v>649</v>
      </c>
      <c r="L3636" s="441"/>
    </row>
    <row r="3637" s="392" customFormat="1" ht="65.1" customHeight="1" spans="1:12">
      <c r="A3637" s="421" t="s">
        <v>15</v>
      </c>
      <c r="B3637" s="422">
        <v>330701008</v>
      </c>
      <c r="C3637" s="423" t="s">
        <v>6000</v>
      </c>
      <c r="D3637" s="423" t="s">
        <v>6001</v>
      </c>
      <c r="E3637" s="423"/>
      <c r="F3637" s="424" t="s">
        <v>23</v>
      </c>
      <c r="G3637" s="478">
        <v>2448</v>
      </c>
      <c r="H3637" s="478">
        <v>2080.8</v>
      </c>
      <c r="I3637" s="478">
        <v>1860.5</v>
      </c>
      <c r="J3637" s="478">
        <v>1623</v>
      </c>
      <c r="K3637" s="478">
        <v>1298</v>
      </c>
      <c r="L3637" s="441"/>
    </row>
    <row r="3638" s="392" customFormat="1" ht="65.1" customHeight="1" spans="1:12">
      <c r="A3638" s="421" t="s">
        <v>15</v>
      </c>
      <c r="B3638" s="422">
        <v>330701009</v>
      </c>
      <c r="C3638" s="423" t="s">
        <v>6002</v>
      </c>
      <c r="D3638" s="423"/>
      <c r="E3638" s="423"/>
      <c r="F3638" s="424" t="s">
        <v>23</v>
      </c>
      <c r="G3638" s="478">
        <v>2720</v>
      </c>
      <c r="H3638" s="478">
        <v>2312</v>
      </c>
      <c r="I3638" s="478">
        <v>2067.2</v>
      </c>
      <c r="J3638" s="478">
        <v>1768</v>
      </c>
      <c r="K3638" s="478">
        <v>1534</v>
      </c>
      <c r="L3638" s="441"/>
    </row>
    <row r="3639" s="392" customFormat="1" ht="65.1" customHeight="1" spans="1:12">
      <c r="A3639" s="421" t="s">
        <v>15</v>
      </c>
      <c r="B3639" s="422">
        <v>330701010</v>
      </c>
      <c r="C3639" s="423" t="s">
        <v>6003</v>
      </c>
      <c r="D3639" s="423" t="s">
        <v>6004</v>
      </c>
      <c r="E3639" s="423"/>
      <c r="F3639" s="424" t="s">
        <v>23</v>
      </c>
      <c r="G3639" s="478">
        <v>2448</v>
      </c>
      <c r="H3639" s="478">
        <v>2080.8</v>
      </c>
      <c r="I3639" s="478">
        <v>1860.5</v>
      </c>
      <c r="J3639" s="478">
        <v>1611</v>
      </c>
      <c r="K3639" s="478">
        <v>1427</v>
      </c>
      <c r="L3639" s="441"/>
    </row>
    <row r="3640" s="392" customFormat="1" ht="65.1" customHeight="1" spans="1:12">
      <c r="A3640" s="421" t="s">
        <v>15</v>
      </c>
      <c r="B3640" s="422">
        <v>330701011</v>
      </c>
      <c r="C3640" s="423" t="s">
        <v>6005</v>
      </c>
      <c r="D3640" s="423"/>
      <c r="E3640" s="423"/>
      <c r="F3640" s="424" t="s">
        <v>23</v>
      </c>
      <c r="G3640" s="478">
        <v>2992</v>
      </c>
      <c r="H3640" s="478">
        <v>2543.2</v>
      </c>
      <c r="I3640" s="478">
        <v>2273.9</v>
      </c>
      <c r="J3640" s="478">
        <v>1984</v>
      </c>
      <c r="K3640" s="478">
        <v>1688</v>
      </c>
      <c r="L3640" s="441"/>
    </row>
    <row r="3641" s="392" customFormat="1" ht="65.1" customHeight="1" spans="1:12">
      <c r="A3641" s="421" t="s">
        <v>15</v>
      </c>
      <c r="B3641" s="422">
        <v>330701012</v>
      </c>
      <c r="C3641" s="423" t="s">
        <v>6006</v>
      </c>
      <c r="D3641" s="423"/>
      <c r="E3641" s="423"/>
      <c r="F3641" s="424" t="s">
        <v>23</v>
      </c>
      <c r="G3641" s="478">
        <v>2720</v>
      </c>
      <c r="H3641" s="478">
        <v>2312</v>
      </c>
      <c r="I3641" s="478">
        <v>2067.2</v>
      </c>
      <c r="J3641" s="478">
        <v>1790</v>
      </c>
      <c r="K3641" s="478">
        <v>1534</v>
      </c>
      <c r="L3641" s="441"/>
    </row>
    <row r="3642" s="392" customFormat="1" ht="65.1" customHeight="1" spans="1:12">
      <c r="A3642" s="421" t="s">
        <v>15</v>
      </c>
      <c r="B3642" s="422">
        <v>330701013</v>
      </c>
      <c r="C3642" s="423" t="s">
        <v>6007</v>
      </c>
      <c r="D3642" s="423"/>
      <c r="E3642" s="423"/>
      <c r="F3642" s="424" t="s">
        <v>23</v>
      </c>
      <c r="G3642" s="478">
        <v>2992</v>
      </c>
      <c r="H3642" s="478">
        <v>2543.2</v>
      </c>
      <c r="I3642" s="478">
        <v>2273.9</v>
      </c>
      <c r="J3642" s="478">
        <v>1984</v>
      </c>
      <c r="K3642" s="478">
        <v>1688</v>
      </c>
      <c r="L3642" s="441"/>
    </row>
    <row r="3643" s="392" customFormat="1" ht="65.1" customHeight="1" spans="1:12">
      <c r="A3643" s="421" t="s">
        <v>15</v>
      </c>
      <c r="B3643" s="422">
        <v>330701014</v>
      </c>
      <c r="C3643" s="423" t="s">
        <v>6008</v>
      </c>
      <c r="D3643" s="423"/>
      <c r="E3643" s="423"/>
      <c r="F3643" s="424" t="s">
        <v>23</v>
      </c>
      <c r="G3643" s="478">
        <v>2448</v>
      </c>
      <c r="H3643" s="478">
        <v>2080.8</v>
      </c>
      <c r="I3643" s="478">
        <v>1860.5</v>
      </c>
      <c r="J3643" s="478">
        <v>1611</v>
      </c>
      <c r="K3643" s="478">
        <v>1427</v>
      </c>
      <c r="L3643" s="441"/>
    </row>
    <row r="3644" s="392" customFormat="1" ht="65.1" customHeight="1" spans="1:12">
      <c r="A3644" s="421" t="s">
        <v>15</v>
      </c>
      <c r="B3644" s="422">
        <v>330701015</v>
      </c>
      <c r="C3644" s="423" t="s">
        <v>6009</v>
      </c>
      <c r="D3644" s="423"/>
      <c r="E3644" s="423"/>
      <c r="F3644" s="424" t="s">
        <v>23</v>
      </c>
      <c r="G3644" s="478">
        <v>2448</v>
      </c>
      <c r="H3644" s="478">
        <v>2080.8</v>
      </c>
      <c r="I3644" s="478">
        <v>1860.5</v>
      </c>
      <c r="J3644" s="478">
        <v>1623</v>
      </c>
      <c r="K3644" s="478">
        <v>1427</v>
      </c>
      <c r="L3644" s="441"/>
    </row>
    <row r="3645" s="392" customFormat="1" ht="65.1" customHeight="1" spans="1:12">
      <c r="A3645" s="421" t="s">
        <v>15</v>
      </c>
      <c r="B3645" s="422">
        <v>330701016</v>
      </c>
      <c r="C3645" s="423" t="s">
        <v>6010</v>
      </c>
      <c r="D3645" s="423"/>
      <c r="E3645" s="423"/>
      <c r="F3645" s="424" t="s">
        <v>23</v>
      </c>
      <c r="G3645" s="478">
        <v>3350.7</v>
      </c>
      <c r="H3645" s="478">
        <v>2848.4</v>
      </c>
      <c r="I3645" s="478">
        <v>2546.9</v>
      </c>
      <c r="J3645" s="478">
        <v>2157</v>
      </c>
      <c r="K3645" s="478">
        <v>1866</v>
      </c>
      <c r="L3645" s="441"/>
    </row>
    <row r="3646" s="392" customFormat="1" ht="65.1" customHeight="1" spans="1:12">
      <c r="A3646" s="421" t="s">
        <v>393</v>
      </c>
      <c r="B3646" s="422">
        <v>330701017</v>
      </c>
      <c r="C3646" s="423" t="s">
        <v>6011</v>
      </c>
      <c r="D3646" s="423" t="s">
        <v>6012</v>
      </c>
      <c r="E3646" s="423"/>
      <c r="F3646" s="424" t="s">
        <v>23</v>
      </c>
      <c r="G3646" s="478">
        <v>2720</v>
      </c>
      <c r="H3646" s="478">
        <v>2312</v>
      </c>
      <c r="I3646" s="478">
        <v>2067.2</v>
      </c>
      <c r="J3646" s="478">
        <v>1768</v>
      </c>
      <c r="K3646" s="478">
        <v>1534</v>
      </c>
      <c r="L3646" s="441"/>
    </row>
    <row r="3647" s="392" customFormat="1" ht="65.1" customHeight="1" spans="1:12">
      <c r="A3647" s="421" t="s">
        <v>15</v>
      </c>
      <c r="B3647" s="422">
        <v>330701018</v>
      </c>
      <c r="C3647" s="423" t="s">
        <v>6013</v>
      </c>
      <c r="D3647" s="423"/>
      <c r="E3647" s="423"/>
      <c r="F3647" s="424" t="s">
        <v>23</v>
      </c>
      <c r="G3647" s="478">
        <v>1776</v>
      </c>
      <c r="H3647" s="478">
        <v>1509.6</v>
      </c>
      <c r="I3647" s="478">
        <v>1352.2</v>
      </c>
      <c r="J3647" s="478">
        <v>1177</v>
      </c>
      <c r="K3647" s="478">
        <v>999</v>
      </c>
      <c r="L3647" s="441"/>
    </row>
    <row r="3648" s="392" customFormat="1" ht="65.1" customHeight="1" spans="1:12">
      <c r="A3648" s="421" t="s">
        <v>15</v>
      </c>
      <c r="B3648" s="422">
        <v>330701019</v>
      </c>
      <c r="C3648" s="423" t="s">
        <v>6014</v>
      </c>
      <c r="D3648" s="423"/>
      <c r="E3648" s="423"/>
      <c r="F3648" s="424" t="s">
        <v>23</v>
      </c>
      <c r="G3648" s="478">
        <v>1632</v>
      </c>
      <c r="H3648" s="478">
        <v>1387.2</v>
      </c>
      <c r="I3648" s="478">
        <v>1240.3</v>
      </c>
      <c r="J3648" s="478">
        <v>1082</v>
      </c>
      <c r="K3648" s="478">
        <v>920</v>
      </c>
      <c r="L3648" s="441"/>
    </row>
    <row r="3649" s="392" customFormat="1" ht="65.1" customHeight="1" spans="1:12">
      <c r="A3649" s="421" t="s">
        <v>15</v>
      </c>
      <c r="B3649" s="422">
        <v>330701020</v>
      </c>
      <c r="C3649" s="423" t="s">
        <v>6015</v>
      </c>
      <c r="D3649" s="423"/>
      <c r="E3649" s="423" t="s">
        <v>5500</v>
      </c>
      <c r="F3649" s="424" t="s">
        <v>23</v>
      </c>
      <c r="G3649" s="478">
        <v>1822.4</v>
      </c>
      <c r="H3649" s="478">
        <v>1548.7</v>
      </c>
      <c r="I3649" s="478">
        <v>1384.6</v>
      </c>
      <c r="J3649" s="478">
        <v>1187</v>
      </c>
      <c r="K3649" s="478">
        <v>1015</v>
      </c>
      <c r="L3649" s="441"/>
    </row>
    <row r="3650" s="392" customFormat="1" ht="65.1" customHeight="1" spans="1:12">
      <c r="A3650" s="421" t="s">
        <v>15</v>
      </c>
      <c r="B3650" s="422">
        <v>330701021</v>
      </c>
      <c r="C3650" s="423" t="s">
        <v>6016</v>
      </c>
      <c r="D3650" s="423"/>
      <c r="E3650" s="423"/>
      <c r="F3650" s="424" t="s">
        <v>23</v>
      </c>
      <c r="G3650" s="478">
        <v>1776</v>
      </c>
      <c r="H3650" s="478">
        <v>1509.6</v>
      </c>
      <c r="I3650" s="478">
        <v>1352.2</v>
      </c>
      <c r="J3650" s="478">
        <v>1177</v>
      </c>
      <c r="K3650" s="478">
        <v>999</v>
      </c>
      <c r="L3650" s="441"/>
    </row>
    <row r="3651" s="392" customFormat="1" ht="65.1" customHeight="1" spans="1:12">
      <c r="A3651" s="421" t="s">
        <v>15</v>
      </c>
      <c r="B3651" s="422">
        <v>330701022</v>
      </c>
      <c r="C3651" s="423" t="s">
        <v>6017</v>
      </c>
      <c r="D3651" s="423" t="s">
        <v>6018</v>
      </c>
      <c r="E3651" s="423"/>
      <c r="F3651" s="424" t="s">
        <v>23</v>
      </c>
      <c r="G3651" s="478">
        <v>1298</v>
      </c>
      <c r="H3651" s="478">
        <v>1167.9</v>
      </c>
      <c r="I3651" s="478">
        <v>1067.1</v>
      </c>
      <c r="J3651" s="478">
        <v>938</v>
      </c>
      <c r="K3651" s="478">
        <v>769</v>
      </c>
      <c r="L3651" s="441"/>
    </row>
    <row r="3652" s="392" customFormat="1" ht="65.1" customHeight="1" spans="1:12">
      <c r="A3652" s="421" t="s">
        <v>15</v>
      </c>
      <c r="B3652" s="422">
        <v>330701023</v>
      </c>
      <c r="C3652" s="423" t="s">
        <v>6019</v>
      </c>
      <c r="D3652" s="423"/>
      <c r="E3652" s="423"/>
      <c r="F3652" s="424" t="s">
        <v>23</v>
      </c>
      <c r="G3652" s="478">
        <v>1360</v>
      </c>
      <c r="H3652" s="478">
        <v>1224</v>
      </c>
      <c r="I3652" s="478">
        <v>1118.4</v>
      </c>
      <c r="J3652" s="478">
        <v>966</v>
      </c>
      <c r="K3652" s="478">
        <v>802</v>
      </c>
      <c r="L3652" s="441"/>
    </row>
    <row r="3653" s="392" customFormat="1" ht="65.1" customHeight="1" spans="1:12">
      <c r="A3653" s="421" t="s">
        <v>15</v>
      </c>
      <c r="B3653" s="422">
        <v>330701024</v>
      </c>
      <c r="C3653" s="423" t="s">
        <v>6020</v>
      </c>
      <c r="D3653" s="423"/>
      <c r="E3653" s="423"/>
      <c r="F3653" s="424" t="s">
        <v>23</v>
      </c>
      <c r="G3653" s="478">
        <v>1360</v>
      </c>
      <c r="H3653" s="478">
        <v>1224</v>
      </c>
      <c r="I3653" s="478">
        <v>1118.4</v>
      </c>
      <c r="J3653" s="478">
        <v>966</v>
      </c>
      <c r="K3653" s="478">
        <v>802</v>
      </c>
      <c r="L3653" s="441"/>
    </row>
    <row r="3654" s="392" customFormat="1" ht="65.1" customHeight="1" spans="1:12">
      <c r="A3654" s="421" t="s">
        <v>284</v>
      </c>
      <c r="B3654" s="422">
        <v>330701025</v>
      </c>
      <c r="C3654" s="423" t="s">
        <v>6021</v>
      </c>
      <c r="D3654" s="423" t="s">
        <v>6022</v>
      </c>
      <c r="E3654" s="423"/>
      <c r="F3654" s="424" t="s">
        <v>23</v>
      </c>
      <c r="G3654" s="478">
        <v>1173</v>
      </c>
      <c r="H3654" s="478">
        <v>1147.5</v>
      </c>
      <c r="I3654" s="478">
        <v>1046.2</v>
      </c>
      <c r="J3654" s="478">
        <v>737</v>
      </c>
      <c r="K3654" s="478">
        <v>699</v>
      </c>
      <c r="L3654" s="441"/>
    </row>
    <row r="3655" s="392" customFormat="1" ht="65.1" customHeight="1" spans="1:12">
      <c r="A3655" s="421" t="s">
        <v>15</v>
      </c>
      <c r="B3655" s="422">
        <v>330701026</v>
      </c>
      <c r="C3655" s="423" t="s">
        <v>6023</v>
      </c>
      <c r="D3655" s="423"/>
      <c r="E3655" s="423"/>
      <c r="F3655" s="424" t="s">
        <v>23</v>
      </c>
      <c r="G3655" s="478">
        <v>1856</v>
      </c>
      <c r="H3655" s="478">
        <v>1670.8</v>
      </c>
      <c r="I3655" s="478">
        <v>1529.1</v>
      </c>
      <c r="J3655" s="478">
        <v>1339</v>
      </c>
      <c r="K3655" s="478">
        <v>1105</v>
      </c>
      <c r="L3655" s="441"/>
    </row>
    <row r="3656" s="392" customFormat="1" ht="65.1" customHeight="1" spans="1:12">
      <c r="A3656" s="421" t="s">
        <v>15</v>
      </c>
      <c r="B3656" s="422">
        <v>330701027</v>
      </c>
      <c r="C3656" s="423" t="s">
        <v>6024</v>
      </c>
      <c r="D3656" s="423"/>
      <c r="E3656" s="423"/>
      <c r="F3656" s="424" t="s">
        <v>23</v>
      </c>
      <c r="G3656" s="478">
        <v>2048</v>
      </c>
      <c r="H3656" s="478">
        <v>1740.8</v>
      </c>
      <c r="I3656" s="478">
        <v>1558.9</v>
      </c>
      <c r="J3656" s="478">
        <v>1358</v>
      </c>
      <c r="K3656" s="478">
        <v>1153</v>
      </c>
      <c r="L3656" s="441"/>
    </row>
    <row r="3657" s="392" customFormat="1" ht="65.1" customHeight="1" spans="1:12">
      <c r="A3657" s="421" t="s">
        <v>15</v>
      </c>
      <c r="B3657" s="422">
        <v>330701028</v>
      </c>
      <c r="C3657" s="423" t="s">
        <v>6025</v>
      </c>
      <c r="D3657" s="423"/>
      <c r="E3657" s="423"/>
      <c r="F3657" s="424" t="s">
        <v>23</v>
      </c>
      <c r="G3657" s="478">
        <v>980.4</v>
      </c>
      <c r="H3657" s="478">
        <v>957.1</v>
      </c>
      <c r="I3657" s="478">
        <v>872.7</v>
      </c>
      <c r="J3657" s="478">
        <v>638</v>
      </c>
      <c r="K3657" s="478">
        <v>585</v>
      </c>
      <c r="L3657" s="441"/>
    </row>
    <row r="3658" s="392" customFormat="1" ht="65.1" customHeight="1" spans="1:12">
      <c r="A3658" s="421" t="s">
        <v>15</v>
      </c>
      <c r="B3658" s="422">
        <v>330701029</v>
      </c>
      <c r="C3658" s="423" t="s">
        <v>6026</v>
      </c>
      <c r="D3658" s="423" t="s">
        <v>6027</v>
      </c>
      <c r="E3658" s="423" t="s">
        <v>3818</v>
      </c>
      <c r="F3658" s="424" t="s">
        <v>23</v>
      </c>
      <c r="G3658" s="478">
        <v>1504</v>
      </c>
      <c r="H3658" s="478">
        <v>1278.4</v>
      </c>
      <c r="I3658" s="478">
        <v>1145.4</v>
      </c>
      <c r="J3658" s="478">
        <v>997</v>
      </c>
      <c r="K3658" s="478">
        <v>846</v>
      </c>
      <c r="L3658" s="441"/>
    </row>
    <row r="3659" s="392" customFormat="1" ht="65.1" customHeight="1" spans="1:12">
      <c r="A3659" s="421" t="s">
        <v>15</v>
      </c>
      <c r="B3659" s="422">
        <v>330701030</v>
      </c>
      <c r="C3659" s="423" t="s">
        <v>6028</v>
      </c>
      <c r="D3659" s="423"/>
      <c r="E3659" s="423"/>
      <c r="F3659" s="424" t="s">
        <v>23</v>
      </c>
      <c r="G3659" s="478">
        <v>1504</v>
      </c>
      <c r="H3659" s="478">
        <v>1278.4</v>
      </c>
      <c r="I3659" s="478">
        <v>1145.4</v>
      </c>
      <c r="J3659" s="478">
        <v>997</v>
      </c>
      <c r="K3659" s="478">
        <v>846</v>
      </c>
      <c r="L3659" s="441"/>
    </row>
    <row r="3660" s="392" customFormat="1" ht="65.1" customHeight="1" spans="1:12">
      <c r="A3660" s="421" t="s">
        <v>15</v>
      </c>
      <c r="B3660" s="422">
        <v>330701031</v>
      </c>
      <c r="C3660" s="423" t="s">
        <v>6029</v>
      </c>
      <c r="D3660" s="423"/>
      <c r="E3660" s="423"/>
      <c r="F3660" s="424" t="s">
        <v>23</v>
      </c>
      <c r="G3660" s="478">
        <v>1504</v>
      </c>
      <c r="H3660" s="478">
        <v>1278.4</v>
      </c>
      <c r="I3660" s="478">
        <v>1145.4</v>
      </c>
      <c r="J3660" s="478">
        <v>997</v>
      </c>
      <c r="K3660" s="478">
        <v>846</v>
      </c>
      <c r="L3660" s="441"/>
    </row>
    <row r="3661" s="392" customFormat="1" ht="65.1" customHeight="1" spans="1:12">
      <c r="A3661" s="421" t="s">
        <v>15</v>
      </c>
      <c r="B3661" s="422">
        <v>330701032</v>
      </c>
      <c r="C3661" s="423" t="s">
        <v>6030</v>
      </c>
      <c r="D3661" s="423"/>
      <c r="E3661" s="423"/>
      <c r="F3661" s="424" t="s">
        <v>23</v>
      </c>
      <c r="G3661" s="478">
        <v>739.5</v>
      </c>
      <c r="H3661" s="478">
        <v>665.6</v>
      </c>
      <c r="I3661" s="478">
        <v>608.1</v>
      </c>
      <c r="J3661" s="478">
        <v>533</v>
      </c>
      <c r="K3661" s="478">
        <v>441</v>
      </c>
      <c r="L3661" s="441"/>
    </row>
    <row r="3662" s="392" customFormat="1" ht="65.1" customHeight="1" spans="1:12">
      <c r="A3662" s="421" t="s">
        <v>15</v>
      </c>
      <c r="B3662" s="422">
        <v>330701033</v>
      </c>
      <c r="C3662" s="423" t="s">
        <v>6031</v>
      </c>
      <c r="D3662" s="423"/>
      <c r="E3662" s="423"/>
      <c r="F3662" s="424" t="s">
        <v>23</v>
      </c>
      <c r="G3662" s="478">
        <v>739.5</v>
      </c>
      <c r="H3662" s="478">
        <v>665.6</v>
      </c>
      <c r="I3662" s="478">
        <v>608.1</v>
      </c>
      <c r="J3662" s="478">
        <v>540</v>
      </c>
      <c r="K3662" s="478">
        <v>441</v>
      </c>
      <c r="L3662" s="441"/>
    </row>
    <row r="3663" s="392" customFormat="1" ht="65.1" customHeight="1" spans="1:12">
      <c r="A3663" s="421" t="s">
        <v>15</v>
      </c>
      <c r="B3663" s="422">
        <v>330701034</v>
      </c>
      <c r="C3663" s="423" t="s">
        <v>6032</v>
      </c>
      <c r="D3663" s="423"/>
      <c r="E3663" s="423"/>
      <c r="F3663" s="424" t="s">
        <v>23</v>
      </c>
      <c r="G3663" s="478">
        <v>739.5</v>
      </c>
      <c r="H3663" s="478">
        <v>665.6</v>
      </c>
      <c r="I3663" s="478">
        <v>608.1</v>
      </c>
      <c r="J3663" s="478">
        <v>533</v>
      </c>
      <c r="K3663" s="478">
        <v>441</v>
      </c>
      <c r="L3663" s="441"/>
    </row>
    <row r="3664" s="392" customFormat="1" ht="65.1" customHeight="1" spans="1:12">
      <c r="A3664" s="421" t="s">
        <v>15</v>
      </c>
      <c r="B3664" s="422">
        <v>330701035</v>
      </c>
      <c r="C3664" s="423" t="s">
        <v>6033</v>
      </c>
      <c r="D3664" s="423"/>
      <c r="E3664" s="423"/>
      <c r="F3664" s="424" t="s">
        <v>23</v>
      </c>
      <c r="G3664" s="478">
        <v>729.3</v>
      </c>
      <c r="H3664" s="478">
        <v>656.2</v>
      </c>
      <c r="I3664" s="478">
        <v>599.5</v>
      </c>
      <c r="J3664" s="478">
        <v>534</v>
      </c>
      <c r="K3664" s="478">
        <v>457</v>
      </c>
      <c r="L3664" s="441"/>
    </row>
    <row r="3665" s="392" customFormat="1" ht="65.1" customHeight="1" spans="1:12">
      <c r="A3665" s="421" t="s">
        <v>15</v>
      </c>
      <c r="B3665" s="422">
        <v>330701036</v>
      </c>
      <c r="C3665" s="423" t="s">
        <v>6034</v>
      </c>
      <c r="D3665" s="423"/>
      <c r="E3665" s="423"/>
      <c r="F3665" s="424" t="s">
        <v>23</v>
      </c>
      <c r="G3665" s="478">
        <v>616.3</v>
      </c>
      <c r="H3665" s="478">
        <v>555.1</v>
      </c>
      <c r="I3665" s="478">
        <v>507.3</v>
      </c>
      <c r="J3665" s="478">
        <v>450</v>
      </c>
      <c r="K3665" s="478">
        <v>368</v>
      </c>
      <c r="L3665" s="441"/>
    </row>
    <row r="3666" s="392" customFormat="1" ht="65.1" customHeight="1" spans="1:12">
      <c r="A3666" s="421" t="s">
        <v>15</v>
      </c>
      <c r="B3666" s="422">
        <v>330701037</v>
      </c>
      <c r="C3666" s="423" t="s">
        <v>6035</v>
      </c>
      <c r="D3666" s="423"/>
      <c r="E3666" s="423"/>
      <c r="F3666" s="424" t="s">
        <v>23</v>
      </c>
      <c r="G3666" s="478">
        <v>1632</v>
      </c>
      <c r="H3666" s="478">
        <v>1387.2</v>
      </c>
      <c r="I3666" s="478">
        <v>1240.3</v>
      </c>
      <c r="J3666" s="478">
        <v>1095</v>
      </c>
      <c r="K3666" s="478">
        <v>920</v>
      </c>
      <c r="L3666" s="441"/>
    </row>
    <row r="3667" s="392" customFormat="1" ht="65.1" customHeight="1" spans="1:12">
      <c r="A3667" s="421" t="s">
        <v>15</v>
      </c>
      <c r="B3667" s="422">
        <v>330701038</v>
      </c>
      <c r="C3667" s="423" t="s">
        <v>6036</v>
      </c>
      <c r="D3667" s="423" t="s">
        <v>6037</v>
      </c>
      <c r="E3667" s="423"/>
      <c r="F3667" s="424" t="s">
        <v>23</v>
      </c>
      <c r="G3667" s="478">
        <v>986</v>
      </c>
      <c r="H3667" s="478">
        <v>887.4</v>
      </c>
      <c r="I3667" s="478">
        <v>810.8</v>
      </c>
      <c r="J3667" s="478">
        <v>720</v>
      </c>
      <c r="K3667" s="478">
        <v>588</v>
      </c>
      <c r="L3667" s="441"/>
    </row>
    <row r="3668" s="392" customFormat="1" ht="65.1" customHeight="1" spans="1:12">
      <c r="A3668" s="421" t="s">
        <v>15</v>
      </c>
      <c r="B3668" s="422">
        <v>330701039</v>
      </c>
      <c r="C3668" s="423" t="s">
        <v>6038</v>
      </c>
      <c r="D3668" s="423"/>
      <c r="E3668" s="423"/>
      <c r="F3668" s="424" t="s">
        <v>23</v>
      </c>
      <c r="G3668" s="478">
        <v>2048</v>
      </c>
      <c r="H3668" s="478">
        <v>1740.8</v>
      </c>
      <c r="I3668" s="478">
        <v>1558.9</v>
      </c>
      <c r="J3668" s="478">
        <v>1358</v>
      </c>
      <c r="K3668" s="478">
        <v>1153</v>
      </c>
      <c r="L3668" s="441"/>
    </row>
    <row r="3669" s="392" customFormat="1" ht="65.1" customHeight="1" spans="1:12">
      <c r="A3669" s="421" t="s">
        <v>15</v>
      </c>
      <c r="B3669" s="422">
        <v>330701040</v>
      </c>
      <c r="C3669" s="423" t="s">
        <v>6039</v>
      </c>
      <c r="D3669" s="423" t="s">
        <v>6040</v>
      </c>
      <c r="E3669" s="423" t="s">
        <v>6041</v>
      </c>
      <c r="F3669" s="424" t="s">
        <v>23</v>
      </c>
      <c r="G3669" s="478">
        <v>2048</v>
      </c>
      <c r="H3669" s="478">
        <v>1740.8</v>
      </c>
      <c r="I3669" s="478">
        <v>1558.9</v>
      </c>
      <c r="J3669" s="478">
        <v>1374</v>
      </c>
      <c r="K3669" s="478">
        <v>1153</v>
      </c>
      <c r="L3669" s="441"/>
    </row>
    <row r="3670" s="392" customFormat="1" ht="65.1" customHeight="1" spans="1:12">
      <c r="A3670" s="421" t="s">
        <v>15</v>
      </c>
      <c r="B3670" s="422">
        <v>330701041</v>
      </c>
      <c r="C3670" s="423" t="s">
        <v>6042</v>
      </c>
      <c r="D3670" s="423" t="s">
        <v>6043</v>
      </c>
      <c r="E3670" s="423"/>
      <c r="F3670" s="424" t="s">
        <v>23</v>
      </c>
      <c r="G3670" s="478">
        <v>3136</v>
      </c>
      <c r="H3670" s="478">
        <v>2665.6</v>
      </c>
      <c r="I3670" s="478">
        <v>2385.8</v>
      </c>
      <c r="J3670" s="478">
        <v>2105</v>
      </c>
      <c r="K3670" s="478">
        <v>1767</v>
      </c>
      <c r="L3670" s="441"/>
    </row>
    <row r="3671" s="392" customFormat="1" ht="65.1" customHeight="1" spans="1:12">
      <c r="A3671" s="421" t="s">
        <v>15</v>
      </c>
      <c r="B3671" s="422">
        <v>330701042</v>
      </c>
      <c r="C3671" s="423" t="s">
        <v>6044</v>
      </c>
      <c r="D3671" s="423" t="s">
        <v>6045</v>
      </c>
      <c r="E3671" s="423"/>
      <c r="F3671" s="424" t="s">
        <v>23</v>
      </c>
      <c r="G3671" s="478">
        <v>3136</v>
      </c>
      <c r="H3671" s="478">
        <v>2665.6</v>
      </c>
      <c r="I3671" s="478">
        <v>2385.8</v>
      </c>
      <c r="J3671" s="478">
        <v>2105</v>
      </c>
      <c r="K3671" s="478">
        <v>1767</v>
      </c>
      <c r="L3671" s="441"/>
    </row>
    <row r="3672" s="392" customFormat="1" ht="65.1" customHeight="1" spans="1:12">
      <c r="A3672" s="421" t="s">
        <v>15</v>
      </c>
      <c r="B3672" s="422">
        <v>330701043</v>
      </c>
      <c r="C3672" s="423" t="s">
        <v>6046</v>
      </c>
      <c r="D3672" s="423"/>
      <c r="E3672" s="423"/>
      <c r="F3672" s="424" t="s">
        <v>23</v>
      </c>
      <c r="G3672" s="478">
        <v>2214.4</v>
      </c>
      <c r="H3672" s="478">
        <v>1882.5</v>
      </c>
      <c r="I3672" s="478">
        <v>1685.8</v>
      </c>
      <c r="J3672" s="478">
        <v>1438</v>
      </c>
      <c r="K3672" s="478">
        <v>1235</v>
      </c>
      <c r="L3672" s="441"/>
    </row>
    <row r="3673" s="392" customFormat="1" ht="65.1" customHeight="1" spans="1:12">
      <c r="A3673" s="421" t="s">
        <v>284</v>
      </c>
      <c r="B3673" s="422">
        <v>330701044</v>
      </c>
      <c r="C3673" s="423" t="s">
        <v>6047</v>
      </c>
      <c r="D3673" s="423"/>
      <c r="E3673" s="423"/>
      <c r="F3673" s="424" t="s">
        <v>23</v>
      </c>
      <c r="G3673" s="478">
        <v>1462</v>
      </c>
      <c r="H3673" s="478">
        <v>1324.7</v>
      </c>
      <c r="I3673" s="478">
        <v>1187.5</v>
      </c>
      <c r="J3673" s="478">
        <v>909</v>
      </c>
      <c r="K3673" s="478">
        <v>901</v>
      </c>
      <c r="L3673" s="441"/>
    </row>
    <row r="3674" s="392" customFormat="1" ht="65.1" customHeight="1" spans="1:12">
      <c r="A3674" s="421" t="s">
        <v>15</v>
      </c>
      <c r="B3674" s="422">
        <v>330701045</v>
      </c>
      <c r="C3674" s="423" t="s">
        <v>6048</v>
      </c>
      <c r="D3674" s="423"/>
      <c r="E3674" s="423"/>
      <c r="F3674" s="424" t="s">
        <v>23</v>
      </c>
      <c r="G3674" s="478">
        <v>1632</v>
      </c>
      <c r="H3674" s="478">
        <v>1387.2</v>
      </c>
      <c r="I3674" s="478">
        <v>1240.3</v>
      </c>
      <c r="J3674" s="478">
        <v>1060</v>
      </c>
      <c r="K3674" s="478">
        <v>920</v>
      </c>
      <c r="L3674" s="441"/>
    </row>
    <row r="3675" s="396" customFormat="1" ht="65.1" customHeight="1" spans="1:12">
      <c r="A3675" s="428" t="s">
        <v>153</v>
      </c>
      <c r="B3675" s="426">
        <v>330701046</v>
      </c>
      <c r="C3675" s="427" t="s">
        <v>6049</v>
      </c>
      <c r="D3675" s="427" t="s">
        <v>6050</v>
      </c>
      <c r="E3675" s="571"/>
      <c r="F3675" s="428" t="s">
        <v>23</v>
      </c>
      <c r="G3675" s="480">
        <v>850</v>
      </c>
      <c r="H3675" s="529">
        <v>807.5</v>
      </c>
      <c r="I3675" s="480">
        <v>721.990763247448</v>
      </c>
      <c r="J3675" s="480">
        <v>623.249878463782</v>
      </c>
      <c r="K3675" s="480">
        <v>530</v>
      </c>
      <c r="L3675" s="571"/>
    </row>
    <row r="3676" s="392" customFormat="1" ht="65.1" customHeight="1" spans="1:12">
      <c r="A3676" s="421" t="s">
        <v>229</v>
      </c>
      <c r="B3676" s="422" t="s">
        <v>6051</v>
      </c>
      <c r="C3676" s="423" t="s">
        <v>6052</v>
      </c>
      <c r="D3676" s="423"/>
      <c r="E3676" s="423"/>
      <c r="F3676" s="424" t="s">
        <v>23</v>
      </c>
      <c r="G3676" s="478">
        <v>442</v>
      </c>
      <c r="H3676" s="478">
        <v>419.9</v>
      </c>
      <c r="I3676" s="478">
        <v>391</v>
      </c>
      <c r="J3676" s="478">
        <v>360</v>
      </c>
      <c r="K3676" s="478">
        <v>287</v>
      </c>
      <c r="L3676" s="441" t="s">
        <v>6053</v>
      </c>
    </row>
    <row r="3677" s="392" customFormat="1" ht="65.1" customHeight="1" spans="1:12">
      <c r="A3677" s="421" t="s">
        <v>229</v>
      </c>
      <c r="B3677" s="422" t="s">
        <v>6054</v>
      </c>
      <c r="C3677" s="423" t="s">
        <v>6055</v>
      </c>
      <c r="D3677" s="423"/>
      <c r="E3677" s="423"/>
      <c r="F3677" s="424" t="s">
        <v>23</v>
      </c>
      <c r="G3677" s="478">
        <v>169</v>
      </c>
      <c r="H3677" s="478">
        <v>160.3</v>
      </c>
      <c r="I3677" s="478">
        <v>150.3</v>
      </c>
      <c r="J3677" s="478">
        <v>123</v>
      </c>
      <c r="K3677" s="478">
        <v>101</v>
      </c>
      <c r="L3677" s="441"/>
    </row>
    <row r="3678" s="392" customFormat="1" ht="65.1" customHeight="1" spans="1:12">
      <c r="A3678" s="421" t="s">
        <v>15</v>
      </c>
      <c r="B3678" s="422">
        <v>330702</v>
      </c>
      <c r="C3678" s="423" t="s">
        <v>6056</v>
      </c>
      <c r="D3678" s="423"/>
      <c r="E3678" s="423"/>
      <c r="F3678" s="424"/>
      <c r="G3678" s="478"/>
      <c r="H3678" s="478"/>
      <c r="I3678" s="478"/>
      <c r="J3678" s="478"/>
      <c r="K3678" s="478"/>
      <c r="L3678" s="441" t="s">
        <v>6057</v>
      </c>
    </row>
    <row r="3679" s="392" customFormat="1" ht="65.1" customHeight="1" spans="1:12">
      <c r="A3679" s="421" t="s">
        <v>15</v>
      </c>
      <c r="B3679" s="422">
        <v>330702001</v>
      </c>
      <c r="C3679" s="423" t="s">
        <v>6058</v>
      </c>
      <c r="D3679" s="423"/>
      <c r="E3679" s="423"/>
      <c r="F3679" s="424" t="s">
        <v>23</v>
      </c>
      <c r="G3679" s="478">
        <v>2482</v>
      </c>
      <c r="H3679" s="478">
        <v>2109.7</v>
      </c>
      <c r="I3679" s="478">
        <v>1886.3</v>
      </c>
      <c r="J3679" s="478">
        <v>1639</v>
      </c>
      <c r="K3679" s="478">
        <v>1398</v>
      </c>
      <c r="L3679" s="441"/>
    </row>
    <row r="3680" s="392" customFormat="1" ht="65.1" customHeight="1" spans="1:12">
      <c r="A3680" s="421" t="s">
        <v>15</v>
      </c>
      <c r="B3680" s="422">
        <v>3307020010</v>
      </c>
      <c r="C3680" s="423" t="s">
        <v>6059</v>
      </c>
      <c r="D3680" s="423"/>
      <c r="E3680" s="423"/>
      <c r="F3680" s="424" t="s">
        <v>23</v>
      </c>
      <c r="G3680" s="478">
        <v>2992</v>
      </c>
      <c r="H3680" s="478">
        <v>2619.7</v>
      </c>
      <c r="I3680" s="478">
        <v>2369.3</v>
      </c>
      <c r="J3680" s="478">
        <v>2069</v>
      </c>
      <c r="K3680" s="478">
        <v>1727</v>
      </c>
      <c r="L3680" s="441"/>
    </row>
    <row r="3681" s="392" customFormat="1" ht="65.1" customHeight="1" spans="1:12">
      <c r="A3681" s="421" t="s">
        <v>15</v>
      </c>
      <c r="B3681" s="422">
        <v>330702002</v>
      </c>
      <c r="C3681" s="423" t="s">
        <v>6060</v>
      </c>
      <c r="D3681" s="423" t="s">
        <v>6061</v>
      </c>
      <c r="E3681" s="423" t="s">
        <v>179</v>
      </c>
      <c r="F3681" s="424" t="s">
        <v>23</v>
      </c>
      <c r="G3681" s="478">
        <v>3978</v>
      </c>
      <c r="H3681" s="478">
        <v>3381.3</v>
      </c>
      <c r="I3681" s="478">
        <v>3023.3</v>
      </c>
      <c r="J3681" s="478">
        <v>2573</v>
      </c>
      <c r="K3681" s="478">
        <v>2233</v>
      </c>
      <c r="L3681" s="441"/>
    </row>
    <row r="3682" s="392" customFormat="1" ht="65.1" customHeight="1" spans="1:12">
      <c r="A3682" s="421" t="s">
        <v>15</v>
      </c>
      <c r="B3682" s="422">
        <v>3307020020</v>
      </c>
      <c r="C3682" s="423" t="s">
        <v>6062</v>
      </c>
      <c r="D3682" s="423" t="s">
        <v>6061</v>
      </c>
      <c r="E3682" s="423" t="s">
        <v>179</v>
      </c>
      <c r="F3682" s="424" t="s">
        <v>23</v>
      </c>
      <c r="G3682" s="478">
        <v>4496</v>
      </c>
      <c r="H3682" s="478">
        <v>3898.2</v>
      </c>
      <c r="I3682" s="478">
        <v>3515</v>
      </c>
      <c r="J3682" s="478">
        <v>3079</v>
      </c>
      <c r="K3682" s="478">
        <v>2674</v>
      </c>
      <c r="L3682" s="441"/>
    </row>
    <row r="3683" s="392" customFormat="1" ht="65.1" customHeight="1" spans="1:12">
      <c r="A3683" s="421" t="s">
        <v>15</v>
      </c>
      <c r="B3683" s="422">
        <v>330702003</v>
      </c>
      <c r="C3683" s="423" t="s">
        <v>6063</v>
      </c>
      <c r="D3683" s="423"/>
      <c r="E3683" s="423" t="s">
        <v>179</v>
      </c>
      <c r="F3683" s="424" t="s">
        <v>23</v>
      </c>
      <c r="G3683" s="478">
        <v>3145</v>
      </c>
      <c r="H3683" s="478">
        <v>2673.3</v>
      </c>
      <c r="I3683" s="478">
        <v>2390.2</v>
      </c>
      <c r="J3683" s="478">
        <v>2030</v>
      </c>
      <c r="K3683" s="478">
        <v>1745</v>
      </c>
      <c r="L3683" s="441"/>
    </row>
    <row r="3684" s="392" customFormat="1" ht="65.1" customHeight="1" spans="1:12">
      <c r="A3684" s="421" t="s">
        <v>15</v>
      </c>
      <c r="B3684" s="422">
        <v>3307020030</v>
      </c>
      <c r="C3684" s="423" t="s">
        <v>6064</v>
      </c>
      <c r="D3684" s="423"/>
      <c r="E3684" s="423" t="s">
        <v>179</v>
      </c>
      <c r="F3684" s="424" t="s">
        <v>23</v>
      </c>
      <c r="G3684" s="478">
        <v>3663.6</v>
      </c>
      <c r="H3684" s="478">
        <v>3190.7</v>
      </c>
      <c r="I3684" s="478">
        <v>2882.6</v>
      </c>
      <c r="J3684" s="478">
        <v>2471</v>
      </c>
      <c r="K3684" s="478">
        <v>2086</v>
      </c>
      <c r="L3684" s="441"/>
    </row>
    <row r="3685" s="392" customFormat="1" ht="65.1" customHeight="1" spans="1:12">
      <c r="A3685" s="421" t="s">
        <v>15</v>
      </c>
      <c r="B3685" s="422">
        <v>330702004</v>
      </c>
      <c r="C3685" s="423" t="s">
        <v>6065</v>
      </c>
      <c r="D3685" s="423" t="s">
        <v>6066</v>
      </c>
      <c r="E3685" s="423" t="s">
        <v>179</v>
      </c>
      <c r="F3685" s="424" t="s">
        <v>23</v>
      </c>
      <c r="G3685" s="478">
        <v>3230</v>
      </c>
      <c r="H3685" s="478">
        <v>2745.5</v>
      </c>
      <c r="I3685" s="478">
        <v>2454.8</v>
      </c>
      <c r="J3685" s="478">
        <v>2071</v>
      </c>
      <c r="K3685" s="478">
        <v>1788</v>
      </c>
      <c r="L3685" s="441"/>
    </row>
    <row r="3686" s="392" customFormat="1" ht="65.1" customHeight="1" spans="1:12">
      <c r="A3686" s="421" t="s">
        <v>15</v>
      </c>
      <c r="B3686" s="422">
        <v>3307020040</v>
      </c>
      <c r="C3686" s="423" t="s">
        <v>6067</v>
      </c>
      <c r="D3686" s="423" t="s">
        <v>6066</v>
      </c>
      <c r="E3686" s="423" t="s">
        <v>179</v>
      </c>
      <c r="F3686" s="424" t="s">
        <v>23</v>
      </c>
      <c r="G3686" s="478">
        <v>3655</v>
      </c>
      <c r="H3686" s="478">
        <v>3255.5</v>
      </c>
      <c r="I3686" s="478">
        <v>2963.3</v>
      </c>
      <c r="J3686" s="478">
        <v>2496</v>
      </c>
      <c r="K3686" s="478">
        <v>2111</v>
      </c>
      <c r="L3686" s="441"/>
    </row>
    <row r="3687" s="392" customFormat="1" ht="65.1" customHeight="1" spans="1:12">
      <c r="A3687" s="421" t="s">
        <v>15</v>
      </c>
      <c r="B3687" s="422">
        <v>330702005</v>
      </c>
      <c r="C3687" s="423" t="s">
        <v>6068</v>
      </c>
      <c r="D3687" s="423"/>
      <c r="E3687" s="423" t="s">
        <v>179</v>
      </c>
      <c r="F3687" s="424" t="s">
        <v>23</v>
      </c>
      <c r="G3687" s="478">
        <v>2380</v>
      </c>
      <c r="H3687" s="478">
        <v>2023</v>
      </c>
      <c r="I3687" s="478">
        <v>1808.8</v>
      </c>
      <c r="J3687" s="478">
        <v>1512</v>
      </c>
      <c r="K3687" s="478">
        <v>1329</v>
      </c>
      <c r="L3687" s="441"/>
    </row>
    <row r="3688" s="392" customFormat="1" ht="65.1" customHeight="1" spans="1:12">
      <c r="A3688" s="421" t="s">
        <v>15</v>
      </c>
      <c r="B3688" s="422">
        <v>3307020050</v>
      </c>
      <c r="C3688" s="423" t="s">
        <v>6069</v>
      </c>
      <c r="D3688" s="423"/>
      <c r="E3688" s="423" t="s">
        <v>179</v>
      </c>
      <c r="F3688" s="424" t="s">
        <v>23</v>
      </c>
      <c r="G3688" s="478">
        <v>2890</v>
      </c>
      <c r="H3688" s="478">
        <v>2533</v>
      </c>
      <c r="I3688" s="478">
        <v>2291.8</v>
      </c>
      <c r="J3688" s="478">
        <v>1968</v>
      </c>
      <c r="K3688" s="478">
        <v>1658</v>
      </c>
      <c r="L3688" s="441"/>
    </row>
    <row r="3689" s="392" customFormat="1" ht="65.1" customHeight="1" spans="1:12">
      <c r="A3689" s="421" t="s">
        <v>15</v>
      </c>
      <c r="B3689" s="422">
        <v>330702006</v>
      </c>
      <c r="C3689" s="423" t="s">
        <v>6070</v>
      </c>
      <c r="D3689" s="423" t="s">
        <v>6071</v>
      </c>
      <c r="E3689" s="423" t="s">
        <v>179</v>
      </c>
      <c r="F3689" s="424" t="s">
        <v>23</v>
      </c>
      <c r="G3689" s="478">
        <v>3170.1</v>
      </c>
      <c r="H3689" s="478">
        <v>2694.6</v>
      </c>
      <c r="I3689" s="478">
        <v>2411.7</v>
      </c>
      <c r="J3689" s="478">
        <v>2056</v>
      </c>
      <c r="K3689" s="478">
        <v>1784</v>
      </c>
      <c r="L3689" s="441"/>
    </row>
    <row r="3690" s="392" customFormat="1" ht="65.1" customHeight="1" spans="1:12">
      <c r="A3690" s="421" t="s">
        <v>15</v>
      </c>
      <c r="B3690" s="422">
        <v>3307020060</v>
      </c>
      <c r="C3690" s="423" t="s">
        <v>6072</v>
      </c>
      <c r="D3690" s="423" t="s">
        <v>6071</v>
      </c>
      <c r="E3690" s="423" t="s">
        <v>179</v>
      </c>
      <c r="F3690" s="424" t="s">
        <v>23</v>
      </c>
      <c r="G3690" s="478">
        <v>3680</v>
      </c>
      <c r="H3690" s="478">
        <v>3204.7</v>
      </c>
      <c r="I3690" s="478">
        <v>2894.9</v>
      </c>
      <c r="J3690" s="478">
        <v>2531</v>
      </c>
      <c r="K3690" s="478">
        <v>2113</v>
      </c>
      <c r="L3690" s="441"/>
    </row>
    <row r="3691" s="392" customFormat="1" ht="65.1" customHeight="1" spans="1:12">
      <c r="A3691" s="421" t="s">
        <v>15</v>
      </c>
      <c r="B3691" s="422">
        <v>330702007</v>
      </c>
      <c r="C3691" s="423" t="s">
        <v>6073</v>
      </c>
      <c r="D3691" s="423" t="s">
        <v>6074</v>
      </c>
      <c r="E3691" s="423" t="s">
        <v>179</v>
      </c>
      <c r="F3691" s="424" t="s">
        <v>23</v>
      </c>
      <c r="G3691" s="478">
        <v>3442.1</v>
      </c>
      <c r="H3691" s="478">
        <v>2925.8</v>
      </c>
      <c r="I3691" s="478">
        <v>2618.4</v>
      </c>
      <c r="J3691" s="478">
        <v>2304</v>
      </c>
      <c r="K3691" s="478">
        <v>1937</v>
      </c>
      <c r="L3691" s="441"/>
    </row>
    <row r="3692" s="392" customFormat="1" ht="65.1" customHeight="1" spans="1:12">
      <c r="A3692" s="421" t="s">
        <v>15</v>
      </c>
      <c r="B3692" s="422">
        <v>3307020070</v>
      </c>
      <c r="C3692" s="423" t="s">
        <v>6075</v>
      </c>
      <c r="D3692" s="423" t="s">
        <v>6074</v>
      </c>
      <c r="E3692" s="423" t="s">
        <v>179</v>
      </c>
      <c r="F3692" s="424" t="s">
        <v>23</v>
      </c>
      <c r="G3692" s="478">
        <v>3952</v>
      </c>
      <c r="H3692" s="478">
        <v>3435.9</v>
      </c>
      <c r="I3692" s="478">
        <v>3101.6</v>
      </c>
      <c r="J3692" s="478">
        <v>2681</v>
      </c>
      <c r="K3692" s="478">
        <v>2266</v>
      </c>
      <c r="L3692" s="441"/>
    </row>
    <row r="3693" s="392" customFormat="1" ht="65.1" customHeight="1" spans="1:12">
      <c r="A3693" s="421" t="s">
        <v>15</v>
      </c>
      <c r="B3693" s="422">
        <v>330702008</v>
      </c>
      <c r="C3693" s="423" t="s">
        <v>6076</v>
      </c>
      <c r="D3693" s="423"/>
      <c r="E3693" s="423" t="s">
        <v>179</v>
      </c>
      <c r="F3693" s="424" t="s">
        <v>23</v>
      </c>
      <c r="G3693" s="478">
        <v>3442.1</v>
      </c>
      <c r="H3693" s="478">
        <v>2925.8</v>
      </c>
      <c r="I3693" s="478">
        <v>2618.4</v>
      </c>
      <c r="J3693" s="478">
        <v>2255</v>
      </c>
      <c r="K3693" s="478">
        <v>1965</v>
      </c>
      <c r="L3693" s="441"/>
    </row>
    <row r="3694" s="392" customFormat="1" ht="65.1" customHeight="1" spans="1:12">
      <c r="A3694" s="421" t="s">
        <v>15</v>
      </c>
      <c r="B3694" s="422">
        <v>3307020080</v>
      </c>
      <c r="C3694" s="423" t="s">
        <v>6077</v>
      </c>
      <c r="D3694" s="423"/>
      <c r="E3694" s="423" t="s">
        <v>179</v>
      </c>
      <c r="F3694" s="424" t="s">
        <v>23</v>
      </c>
      <c r="G3694" s="478">
        <v>3952</v>
      </c>
      <c r="H3694" s="478">
        <v>3435.9</v>
      </c>
      <c r="I3694" s="478">
        <v>3101.6</v>
      </c>
      <c r="J3694" s="478">
        <v>2681</v>
      </c>
      <c r="K3694" s="478">
        <v>2266</v>
      </c>
      <c r="L3694" s="441"/>
    </row>
    <row r="3695" s="392" customFormat="1" ht="65.1" customHeight="1" spans="1:12">
      <c r="A3695" s="421" t="s">
        <v>284</v>
      </c>
      <c r="B3695" s="422">
        <v>330702009</v>
      </c>
      <c r="C3695" s="423" t="s">
        <v>6078</v>
      </c>
      <c r="D3695" s="423" t="s">
        <v>6079</v>
      </c>
      <c r="E3695" s="423"/>
      <c r="F3695" s="424" t="s">
        <v>23</v>
      </c>
      <c r="G3695" s="478">
        <v>2210</v>
      </c>
      <c r="H3695" s="478">
        <v>1878.5</v>
      </c>
      <c r="I3695" s="478">
        <v>1679.6</v>
      </c>
      <c r="J3695" s="478">
        <v>1366</v>
      </c>
      <c r="K3695" s="478">
        <v>1176</v>
      </c>
      <c r="L3695" s="441"/>
    </row>
    <row r="3696" s="392" customFormat="1" ht="65.1" customHeight="1" spans="1:12">
      <c r="A3696" s="421" t="s">
        <v>284</v>
      </c>
      <c r="B3696" s="422">
        <v>3307020090</v>
      </c>
      <c r="C3696" s="423" t="s">
        <v>6080</v>
      </c>
      <c r="D3696" s="423" t="s">
        <v>6079</v>
      </c>
      <c r="E3696" s="423"/>
      <c r="F3696" s="424" t="s">
        <v>23</v>
      </c>
      <c r="G3696" s="478">
        <v>2720</v>
      </c>
      <c r="H3696" s="478">
        <v>2388.5</v>
      </c>
      <c r="I3696" s="478">
        <v>2162.6</v>
      </c>
      <c r="J3696" s="478">
        <v>1782</v>
      </c>
      <c r="K3696" s="478">
        <v>1573</v>
      </c>
      <c r="L3696" s="441"/>
    </row>
    <row r="3697" s="392" customFormat="1" ht="65.1" customHeight="1" spans="1:12">
      <c r="A3697" s="421" t="s">
        <v>15</v>
      </c>
      <c r="B3697" s="422">
        <v>330702010</v>
      </c>
      <c r="C3697" s="423" t="s">
        <v>6081</v>
      </c>
      <c r="D3697" s="423"/>
      <c r="E3697" s="423"/>
      <c r="F3697" s="424" t="s">
        <v>23</v>
      </c>
      <c r="G3697" s="478">
        <v>4250</v>
      </c>
      <c r="H3697" s="478">
        <v>3612.5</v>
      </c>
      <c r="I3697" s="478">
        <v>3230</v>
      </c>
      <c r="J3697" s="478">
        <v>2787</v>
      </c>
      <c r="K3697" s="478">
        <v>2466</v>
      </c>
      <c r="L3697" s="441"/>
    </row>
    <row r="3698" s="392" customFormat="1" ht="65.1" customHeight="1" spans="1:12">
      <c r="A3698" s="421" t="s">
        <v>15</v>
      </c>
      <c r="B3698" s="422">
        <v>3307020100</v>
      </c>
      <c r="C3698" s="423" t="s">
        <v>6082</v>
      </c>
      <c r="D3698" s="423"/>
      <c r="E3698" s="423"/>
      <c r="F3698" s="424" t="s">
        <v>23</v>
      </c>
      <c r="G3698" s="478">
        <v>4768</v>
      </c>
      <c r="H3698" s="478">
        <v>4129.4</v>
      </c>
      <c r="I3698" s="478">
        <v>3721.7</v>
      </c>
      <c r="J3698" s="478">
        <v>3222</v>
      </c>
      <c r="K3698" s="478">
        <v>2727</v>
      </c>
      <c r="L3698" s="441"/>
    </row>
    <row r="3699" s="392" customFormat="1" ht="65.1" customHeight="1" spans="1:12">
      <c r="A3699" s="421" t="s">
        <v>15</v>
      </c>
      <c r="B3699" s="422">
        <v>330702011</v>
      </c>
      <c r="C3699" s="423" t="s">
        <v>6083</v>
      </c>
      <c r="D3699" s="423"/>
      <c r="E3699" s="423" t="s">
        <v>179</v>
      </c>
      <c r="F3699" s="424" t="s">
        <v>23</v>
      </c>
      <c r="G3699" s="478">
        <v>2201.5</v>
      </c>
      <c r="H3699" s="478">
        <v>1981.4</v>
      </c>
      <c r="I3699" s="478">
        <v>1810.4</v>
      </c>
      <c r="J3699" s="478">
        <v>1511</v>
      </c>
      <c r="K3699" s="478">
        <v>1296</v>
      </c>
      <c r="L3699" s="441"/>
    </row>
    <row r="3700" s="392" customFormat="1" ht="65.1" customHeight="1" spans="1:12">
      <c r="A3700" s="421" t="s">
        <v>15</v>
      </c>
      <c r="B3700" s="422">
        <v>3307020110</v>
      </c>
      <c r="C3700" s="423" t="s">
        <v>6084</v>
      </c>
      <c r="D3700" s="423"/>
      <c r="E3700" s="423"/>
      <c r="F3700" s="424" t="s">
        <v>23</v>
      </c>
      <c r="G3700" s="478">
        <v>2711.5</v>
      </c>
      <c r="H3700" s="478">
        <v>2491.4</v>
      </c>
      <c r="I3700" s="478">
        <v>2293.4</v>
      </c>
      <c r="J3700" s="478">
        <v>2010</v>
      </c>
      <c r="K3700" s="478">
        <v>1644</v>
      </c>
      <c r="L3700" s="441"/>
    </row>
    <row r="3701" s="396" customFormat="1" ht="95.25" customHeight="1" spans="1:12">
      <c r="A3701" s="428" t="s">
        <v>153</v>
      </c>
      <c r="B3701" s="422">
        <v>330702012</v>
      </c>
      <c r="C3701" s="423" t="s">
        <v>6085</v>
      </c>
      <c r="D3701" s="431" t="s">
        <v>6086</v>
      </c>
      <c r="E3701" s="423" t="s">
        <v>59</v>
      </c>
      <c r="F3701" s="424" t="s">
        <v>23</v>
      </c>
      <c r="G3701" s="425">
        <v>5040</v>
      </c>
      <c r="H3701" s="425">
        <v>4284</v>
      </c>
      <c r="I3701" s="425">
        <v>3641.4</v>
      </c>
      <c r="J3701" s="425">
        <v>3095.2</v>
      </c>
      <c r="K3701" s="425">
        <v>2630.9</v>
      </c>
      <c r="L3701" s="431"/>
    </row>
    <row r="3702" s="392" customFormat="1" ht="65.1" customHeight="1" spans="1:12">
      <c r="A3702" s="421" t="s">
        <v>284</v>
      </c>
      <c r="B3702" s="422">
        <v>330702013</v>
      </c>
      <c r="C3702" s="423" t="s">
        <v>6087</v>
      </c>
      <c r="D3702" s="423"/>
      <c r="E3702" s="423"/>
      <c r="F3702" s="424" t="s">
        <v>23</v>
      </c>
      <c r="G3702" s="478">
        <v>4675</v>
      </c>
      <c r="H3702" s="478">
        <v>3973.8</v>
      </c>
      <c r="I3702" s="478">
        <v>3553</v>
      </c>
      <c r="J3702" s="478">
        <v>2985</v>
      </c>
      <c r="K3702" s="478">
        <v>2704</v>
      </c>
      <c r="L3702" s="441"/>
    </row>
    <row r="3703" s="396" customFormat="1" ht="65.1" customHeight="1" spans="1:12">
      <c r="A3703" s="428" t="s">
        <v>153</v>
      </c>
      <c r="B3703" s="422">
        <v>330702014</v>
      </c>
      <c r="C3703" s="423" t="s">
        <v>6088</v>
      </c>
      <c r="D3703" s="572" t="s">
        <v>6089</v>
      </c>
      <c r="E3703" s="423"/>
      <c r="F3703" s="424" t="s">
        <v>23</v>
      </c>
      <c r="G3703" s="480">
        <v>1105</v>
      </c>
      <c r="H3703" s="480">
        <v>939.3</v>
      </c>
      <c r="I3703" s="480">
        <v>839.8</v>
      </c>
      <c r="J3703" s="480">
        <v>796</v>
      </c>
      <c r="K3703" s="480">
        <v>654</v>
      </c>
      <c r="L3703" s="441" t="s">
        <v>6090</v>
      </c>
    </row>
    <row r="3704" s="392" customFormat="1" ht="65.1" customHeight="1" spans="1:12">
      <c r="A3704" s="421" t="s">
        <v>15</v>
      </c>
      <c r="B3704" s="422">
        <v>330702015</v>
      </c>
      <c r="C3704" s="423" t="s">
        <v>6091</v>
      </c>
      <c r="D3704" s="423" t="s">
        <v>6092</v>
      </c>
      <c r="E3704" s="423"/>
      <c r="F3704" s="424" t="s">
        <v>23</v>
      </c>
      <c r="G3704" s="478">
        <v>3170.1</v>
      </c>
      <c r="H3704" s="478">
        <v>2694.6</v>
      </c>
      <c r="I3704" s="478">
        <v>2411.7</v>
      </c>
      <c r="J3704" s="478">
        <v>2096</v>
      </c>
      <c r="K3704" s="478">
        <v>1784</v>
      </c>
      <c r="L3704" s="441"/>
    </row>
    <row r="3705" s="392" customFormat="1" ht="65.1" customHeight="1" spans="1:12">
      <c r="A3705" s="421" t="s">
        <v>15</v>
      </c>
      <c r="B3705" s="422">
        <v>3307020150</v>
      </c>
      <c r="C3705" s="423" t="s">
        <v>6093</v>
      </c>
      <c r="D3705" s="423" t="s">
        <v>6092</v>
      </c>
      <c r="E3705" s="423"/>
      <c r="F3705" s="424" t="s">
        <v>23</v>
      </c>
      <c r="G3705" s="478">
        <v>3680</v>
      </c>
      <c r="H3705" s="478">
        <v>3204.7</v>
      </c>
      <c r="I3705" s="478">
        <v>2894.9</v>
      </c>
      <c r="J3705" s="478">
        <v>2501</v>
      </c>
      <c r="K3705" s="478">
        <v>2113</v>
      </c>
      <c r="L3705" s="441"/>
    </row>
    <row r="3706" s="392" customFormat="1" ht="65.1" customHeight="1" spans="1:12">
      <c r="A3706" s="421" t="s">
        <v>15</v>
      </c>
      <c r="B3706" s="422">
        <v>330703</v>
      </c>
      <c r="C3706" s="423" t="s">
        <v>6094</v>
      </c>
      <c r="D3706" s="423"/>
      <c r="E3706" s="423"/>
      <c r="F3706" s="424"/>
      <c r="G3706" s="478"/>
      <c r="H3706" s="478"/>
      <c r="I3706" s="478"/>
      <c r="J3706" s="478"/>
      <c r="K3706" s="478"/>
      <c r="L3706" s="441"/>
    </row>
    <row r="3707" s="392" customFormat="1" ht="65.1" customHeight="1" spans="1:12">
      <c r="A3707" s="421" t="s">
        <v>15</v>
      </c>
      <c r="B3707" s="422">
        <v>330703001</v>
      </c>
      <c r="C3707" s="423" t="s">
        <v>6095</v>
      </c>
      <c r="D3707" s="423" t="s">
        <v>6096</v>
      </c>
      <c r="E3707" s="423"/>
      <c r="F3707" s="424" t="s">
        <v>23</v>
      </c>
      <c r="G3707" s="478">
        <v>2218.5</v>
      </c>
      <c r="H3707" s="478">
        <v>1996.7</v>
      </c>
      <c r="I3707" s="478">
        <v>1824.4</v>
      </c>
      <c r="J3707" s="478">
        <v>1600</v>
      </c>
      <c r="K3707" s="478">
        <v>1323</v>
      </c>
      <c r="L3707" s="441"/>
    </row>
    <row r="3708" s="392" customFormat="1" ht="65.1" customHeight="1" spans="1:12">
      <c r="A3708" s="421" t="s">
        <v>15</v>
      </c>
      <c r="B3708" s="422">
        <v>330703003</v>
      </c>
      <c r="C3708" s="423" t="s">
        <v>6097</v>
      </c>
      <c r="D3708" s="423"/>
      <c r="E3708" s="423" t="s">
        <v>179</v>
      </c>
      <c r="F3708" s="424" t="s">
        <v>23</v>
      </c>
      <c r="G3708" s="478">
        <v>1530</v>
      </c>
      <c r="H3708" s="478">
        <v>1377</v>
      </c>
      <c r="I3708" s="478">
        <v>1258.2</v>
      </c>
      <c r="J3708" s="478">
        <v>999</v>
      </c>
      <c r="K3708" s="478">
        <v>890</v>
      </c>
      <c r="L3708" s="441"/>
    </row>
    <row r="3709" s="392" customFormat="1" ht="65.1" customHeight="1" spans="1:12">
      <c r="A3709" s="421" t="s">
        <v>15</v>
      </c>
      <c r="B3709" s="422">
        <v>3307030030</v>
      </c>
      <c r="C3709" s="423" t="s">
        <v>6098</v>
      </c>
      <c r="D3709" s="423"/>
      <c r="E3709" s="423"/>
      <c r="F3709" s="424" t="s">
        <v>23</v>
      </c>
      <c r="G3709" s="478">
        <v>2048</v>
      </c>
      <c r="H3709" s="478">
        <v>1894.4</v>
      </c>
      <c r="I3709" s="478">
        <v>1750.6</v>
      </c>
      <c r="J3709" s="478">
        <v>1418</v>
      </c>
      <c r="K3709" s="478">
        <v>1231</v>
      </c>
      <c r="L3709" s="441"/>
    </row>
    <row r="3710" s="392" customFormat="1" ht="65.1" customHeight="1" spans="1:12">
      <c r="A3710" s="421" t="s">
        <v>15</v>
      </c>
      <c r="B3710" s="422">
        <v>330703004</v>
      </c>
      <c r="C3710" s="423" t="s">
        <v>6099</v>
      </c>
      <c r="D3710" s="423"/>
      <c r="E3710" s="423"/>
      <c r="F3710" s="424" t="s">
        <v>23</v>
      </c>
      <c r="G3710" s="478">
        <v>1856</v>
      </c>
      <c r="H3710" s="478">
        <v>1670.8</v>
      </c>
      <c r="I3710" s="478">
        <v>1529.1</v>
      </c>
      <c r="J3710" s="478">
        <v>1355</v>
      </c>
      <c r="K3710" s="478">
        <v>1105</v>
      </c>
      <c r="L3710" s="441"/>
    </row>
    <row r="3711" s="392" customFormat="1" ht="65.1" customHeight="1" spans="1:12">
      <c r="A3711" s="421" t="s">
        <v>15</v>
      </c>
      <c r="B3711" s="422">
        <v>3307030040</v>
      </c>
      <c r="C3711" s="423" t="s">
        <v>6100</v>
      </c>
      <c r="D3711" s="423"/>
      <c r="E3711" s="423"/>
      <c r="F3711" s="424" t="s">
        <v>23</v>
      </c>
      <c r="G3711" s="478">
        <v>2366.1</v>
      </c>
      <c r="H3711" s="478">
        <v>2181</v>
      </c>
      <c r="I3711" s="478">
        <v>2012.4</v>
      </c>
      <c r="J3711" s="478">
        <v>1754</v>
      </c>
      <c r="K3711" s="478">
        <v>1434</v>
      </c>
      <c r="L3711" s="441"/>
    </row>
    <row r="3712" s="392" customFormat="1" ht="65.1" customHeight="1" spans="1:12">
      <c r="A3712" s="421" t="s">
        <v>15</v>
      </c>
      <c r="B3712" s="422">
        <v>330703005</v>
      </c>
      <c r="C3712" s="423" t="s">
        <v>6101</v>
      </c>
      <c r="D3712" s="423" t="s">
        <v>6102</v>
      </c>
      <c r="E3712" s="423"/>
      <c r="F3712" s="424" t="s">
        <v>23</v>
      </c>
      <c r="G3712" s="478">
        <v>1856</v>
      </c>
      <c r="H3712" s="478">
        <v>1670.8</v>
      </c>
      <c r="I3712" s="478">
        <v>1529.1</v>
      </c>
      <c r="J3712" s="478">
        <v>1355</v>
      </c>
      <c r="K3712" s="478">
        <v>1105</v>
      </c>
      <c r="L3712" s="441"/>
    </row>
    <row r="3713" s="392" customFormat="1" ht="65.1" customHeight="1" spans="1:12">
      <c r="A3713" s="421" t="s">
        <v>15</v>
      </c>
      <c r="B3713" s="422">
        <v>330703006</v>
      </c>
      <c r="C3713" s="423" t="s">
        <v>6103</v>
      </c>
      <c r="D3713" s="423" t="s">
        <v>6104</v>
      </c>
      <c r="E3713" s="423"/>
      <c r="F3713" s="424" t="s">
        <v>23</v>
      </c>
      <c r="G3713" s="478">
        <v>1600</v>
      </c>
      <c r="H3713" s="478">
        <v>1440.4</v>
      </c>
      <c r="I3713" s="478">
        <v>1318.3</v>
      </c>
      <c r="J3713" s="478">
        <v>1222</v>
      </c>
      <c r="K3713" s="478">
        <v>972</v>
      </c>
      <c r="L3713" s="441"/>
    </row>
    <row r="3714" s="392" customFormat="1" ht="65.1" customHeight="1" spans="1:12">
      <c r="A3714" s="421" t="s">
        <v>284</v>
      </c>
      <c r="B3714" s="422">
        <v>330703007</v>
      </c>
      <c r="C3714" s="423" t="s">
        <v>6105</v>
      </c>
      <c r="D3714" s="423" t="s">
        <v>6106</v>
      </c>
      <c r="E3714" s="423"/>
      <c r="F3714" s="424" t="s">
        <v>23</v>
      </c>
      <c r="G3714" s="478">
        <v>1088</v>
      </c>
      <c r="H3714" s="478">
        <v>986.9</v>
      </c>
      <c r="I3714" s="478">
        <v>886.7</v>
      </c>
      <c r="J3714" s="478">
        <v>698</v>
      </c>
      <c r="K3714" s="478">
        <v>645</v>
      </c>
      <c r="L3714" s="441"/>
    </row>
    <row r="3715" s="396" customFormat="1" ht="136.5" customHeight="1" spans="1:12">
      <c r="A3715" s="428" t="s">
        <v>153</v>
      </c>
      <c r="B3715" s="422">
        <v>330703008</v>
      </c>
      <c r="C3715" s="423" t="s">
        <v>6107</v>
      </c>
      <c r="D3715" s="431" t="s">
        <v>6108</v>
      </c>
      <c r="E3715" s="547"/>
      <c r="F3715" s="428" t="s">
        <v>23</v>
      </c>
      <c r="G3715" s="480">
        <v>1972</v>
      </c>
      <c r="H3715" s="480">
        <v>1774.8</v>
      </c>
      <c r="I3715" s="480">
        <v>1621.7</v>
      </c>
      <c r="J3715" s="480">
        <v>1414</v>
      </c>
      <c r="K3715" s="480">
        <v>1134</v>
      </c>
      <c r="L3715" s="431"/>
    </row>
    <row r="3716" s="392" customFormat="1" ht="65.1" customHeight="1" spans="1:12">
      <c r="A3716" s="421" t="s">
        <v>15</v>
      </c>
      <c r="B3716" s="422">
        <v>330703009</v>
      </c>
      <c r="C3716" s="423" t="s">
        <v>6109</v>
      </c>
      <c r="D3716" s="423" t="s">
        <v>6110</v>
      </c>
      <c r="E3716" s="423" t="s">
        <v>179</v>
      </c>
      <c r="F3716" s="424" t="s">
        <v>23</v>
      </c>
      <c r="G3716" s="478">
        <v>2720</v>
      </c>
      <c r="H3716" s="478">
        <v>2312</v>
      </c>
      <c r="I3716" s="478">
        <v>2067.2</v>
      </c>
      <c r="J3716" s="478">
        <v>1808</v>
      </c>
      <c r="K3716" s="478">
        <v>1534</v>
      </c>
      <c r="L3716" s="441"/>
    </row>
    <row r="3717" s="392" customFormat="1" ht="65.1" customHeight="1" spans="1:12">
      <c r="A3717" s="421" t="s">
        <v>15</v>
      </c>
      <c r="B3717" s="422">
        <v>330703010</v>
      </c>
      <c r="C3717" s="423" t="s">
        <v>6111</v>
      </c>
      <c r="D3717" s="423" t="s">
        <v>6112</v>
      </c>
      <c r="E3717" s="423"/>
      <c r="F3717" s="424" t="s">
        <v>23</v>
      </c>
      <c r="G3717" s="478">
        <v>862.8</v>
      </c>
      <c r="H3717" s="478">
        <v>776.9</v>
      </c>
      <c r="I3717" s="478">
        <v>710</v>
      </c>
      <c r="J3717" s="478">
        <v>630</v>
      </c>
      <c r="K3717" s="478">
        <v>540</v>
      </c>
      <c r="L3717" s="441"/>
    </row>
    <row r="3718" s="392" customFormat="1" ht="65.1" customHeight="1" spans="1:12">
      <c r="A3718" s="421" t="s">
        <v>15</v>
      </c>
      <c r="B3718" s="422">
        <v>330703011</v>
      </c>
      <c r="C3718" s="423" t="s">
        <v>6113</v>
      </c>
      <c r="D3718" s="423" t="s">
        <v>6114</v>
      </c>
      <c r="E3718" s="423" t="s">
        <v>179</v>
      </c>
      <c r="F3718" s="424" t="s">
        <v>23</v>
      </c>
      <c r="G3718" s="478">
        <v>1032.8</v>
      </c>
      <c r="H3718" s="478">
        <v>929.9</v>
      </c>
      <c r="I3718" s="478">
        <v>849.8</v>
      </c>
      <c r="J3718" s="478">
        <v>733</v>
      </c>
      <c r="K3718" s="478">
        <v>603</v>
      </c>
      <c r="L3718" s="441"/>
    </row>
    <row r="3719" s="392" customFormat="1" ht="65.1" customHeight="1" spans="1:12">
      <c r="A3719" s="421" t="s">
        <v>15</v>
      </c>
      <c r="B3719" s="422">
        <v>330703012</v>
      </c>
      <c r="C3719" s="423" t="s">
        <v>6115</v>
      </c>
      <c r="D3719" s="423" t="s">
        <v>6116</v>
      </c>
      <c r="E3719" s="423" t="s">
        <v>6117</v>
      </c>
      <c r="F3719" s="424" t="s">
        <v>23</v>
      </c>
      <c r="G3719" s="478">
        <v>1776</v>
      </c>
      <c r="H3719" s="478">
        <v>1509.6</v>
      </c>
      <c r="I3719" s="478">
        <v>1352.2</v>
      </c>
      <c r="J3719" s="478">
        <v>1197</v>
      </c>
      <c r="K3719" s="478">
        <v>922</v>
      </c>
      <c r="L3719" s="441"/>
    </row>
    <row r="3720" s="392" customFormat="1" ht="65.1" customHeight="1" spans="1:12">
      <c r="A3720" s="421" t="s">
        <v>15</v>
      </c>
      <c r="B3720" s="422">
        <v>330703013</v>
      </c>
      <c r="C3720" s="423" t="s">
        <v>6118</v>
      </c>
      <c r="D3720" s="423" t="s">
        <v>6119</v>
      </c>
      <c r="E3720" s="423"/>
      <c r="F3720" s="424" t="s">
        <v>499</v>
      </c>
      <c r="G3720" s="478">
        <v>2176</v>
      </c>
      <c r="H3720" s="478">
        <v>1849.6</v>
      </c>
      <c r="I3720" s="478">
        <v>1653.8</v>
      </c>
      <c r="J3720" s="478">
        <v>1460</v>
      </c>
      <c r="K3720" s="478">
        <v>1227</v>
      </c>
      <c r="L3720" s="441"/>
    </row>
    <row r="3721" s="392" customFormat="1" ht="65.1" customHeight="1" spans="1:12">
      <c r="A3721" s="421" t="s">
        <v>15</v>
      </c>
      <c r="B3721" s="422">
        <v>330703014</v>
      </c>
      <c r="C3721" s="423" t="s">
        <v>6120</v>
      </c>
      <c r="D3721" s="423" t="s">
        <v>6121</v>
      </c>
      <c r="E3721" s="423"/>
      <c r="F3721" s="424" t="s">
        <v>23</v>
      </c>
      <c r="G3721" s="478">
        <v>2992</v>
      </c>
      <c r="H3721" s="478">
        <v>2543.2</v>
      </c>
      <c r="I3721" s="478">
        <v>2273.9</v>
      </c>
      <c r="J3721" s="478">
        <v>1984</v>
      </c>
      <c r="K3721" s="478">
        <v>1688</v>
      </c>
      <c r="L3721" s="441"/>
    </row>
    <row r="3722" s="392" customFormat="1" ht="65.1" customHeight="1" spans="1:12">
      <c r="A3722" s="421" t="s">
        <v>1998</v>
      </c>
      <c r="B3722" s="422">
        <v>330703015</v>
      </c>
      <c r="C3722" s="423" t="s">
        <v>6122</v>
      </c>
      <c r="D3722" s="423" t="s">
        <v>6123</v>
      </c>
      <c r="E3722" s="423" t="s">
        <v>6124</v>
      </c>
      <c r="F3722" s="424" t="s">
        <v>23</v>
      </c>
      <c r="G3722" s="478">
        <v>2992</v>
      </c>
      <c r="H3722" s="478">
        <v>2543.2</v>
      </c>
      <c r="I3722" s="478">
        <v>2273.9</v>
      </c>
      <c r="J3722" s="478">
        <v>1984</v>
      </c>
      <c r="K3722" s="478">
        <v>1688</v>
      </c>
      <c r="L3722" s="441"/>
    </row>
    <row r="3723" s="392" customFormat="1" ht="65.1" customHeight="1" spans="1:12">
      <c r="A3723" s="421" t="s">
        <v>15</v>
      </c>
      <c r="B3723" s="422">
        <v>330703016</v>
      </c>
      <c r="C3723" s="423" t="s">
        <v>6125</v>
      </c>
      <c r="D3723" s="423"/>
      <c r="E3723" s="423" t="s">
        <v>179</v>
      </c>
      <c r="F3723" s="424" t="s">
        <v>23</v>
      </c>
      <c r="G3723" s="478">
        <v>1972</v>
      </c>
      <c r="H3723" s="478">
        <v>1774.8</v>
      </c>
      <c r="I3723" s="478">
        <v>1621.7</v>
      </c>
      <c r="J3723" s="478">
        <v>1422</v>
      </c>
      <c r="K3723" s="478">
        <v>1134</v>
      </c>
      <c r="L3723" s="441"/>
    </row>
    <row r="3724" s="392" customFormat="1" ht="65.1" customHeight="1" spans="1:12">
      <c r="A3724" s="421" t="s">
        <v>15</v>
      </c>
      <c r="B3724" s="422">
        <v>3307030160</v>
      </c>
      <c r="C3724" s="423" t="s">
        <v>6126</v>
      </c>
      <c r="D3724" s="423"/>
      <c r="E3724" s="423"/>
      <c r="F3724" s="424" t="s">
        <v>23</v>
      </c>
      <c r="G3724" s="478">
        <v>2482</v>
      </c>
      <c r="H3724" s="478">
        <v>2284.8</v>
      </c>
      <c r="I3724" s="478">
        <v>2104.7</v>
      </c>
      <c r="J3724" s="478">
        <v>1839</v>
      </c>
      <c r="K3724" s="478">
        <v>1505</v>
      </c>
      <c r="L3724" s="441"/>
    </row>
    <row r="3725" s="392" customFormat="1" ht="65.1" customHeight="1" spans="1:12">
      <c r="A3725" s="421" t="s">
        <v>393</v>
      </c>
      <c r="B3725" s="422">
        <v>330703017</v>
      </c>
      <c r="C3725" s="423" t="s">
        <v>6127</v>
      </c>
      <c r="D3725" s="423" t="s">
        <v>6128</v>
      </c>
      <c r="E3725" s="423"/>
      <c r="F3725" s="424" t="s">
        <v>23</v>
      </c>
      <c r="G3725" s="478">
        <v>467.5</v>
      </c>
      <c r="H3725" s="478">
        <v>444.6</v>
      </c>
      <c r="I3725" s="478">
        <v>414.1</v>
      </c>
      <c r="J3725" s="478">
        <v>359</v>
      </c>
      <c r="K3725" s="478">
        <v>280</v>
      </c>
      <c r="L3725" s="441"/>
    </row>
    <row r="3726" s="392" customFormat="1" ht="65.1" customHeight="1" spans="1:12">
      <c r="A3726" s="421" t="s">
        <v>15</v>
      </c>
      <c r="B3726" s="422">
        <v>330703018</v>
      </c>
      <c r="C3726" s="423" t="s">
        <v>6129</v>
      </c>
      <c r="D3726" s="423" t="s">
        <v>6130</v>
      </c>
      <c r="E3726" s="423" t="s">
        <v>179</v>
      </c>
      <c r="F3726" s="424" t="s">
        <v>23</v>
      </c>
      <c r="G3726" s="478">
        <v>1615</v>
      </c>
      <c r="H3726" s="478">
        <v>1453.5</v>
      </c>
      <c r="I3726" s="478">
        <v>1328.1</v>
      </c>
      <c r="J3726" s="478">
        <v>1088</v>
      </c>
      <c r="K3726" s="478">
        <v>935</v>
      </c>
      <c r="L3726" s="441"/>
    </row>
    <row r="3727" s="392" customFormat="1" ht="65.1" customHeight="1" spans="1:12">
      <c r="A3727" s="421" t="s">
        <v>15</v>
      </c>
      <c r="B3727" s="422">
        <v>3307030180</v>
      </c>
      <c r="C3727" s="423" t="s">
        <v>6131</v>
      </c>
      <c r="D3727" s="423" t="s">
        <v>6130</v>
      </c>
      <c r="E3727" s="423" t="s">
        <v>179</v>
      </c>
      <c r="F3727" s="424" t="s">
        <v>23</v>
      </c>
      <c r="G3727" s="478">
        <v>2134.6</v>
      </c>
      <c r="H3727" s="478">
        <v>1972.4</v>
      </c>
      <c r="I3727" s="478">
        <v>1822.4</v>
      </c>
      <c r="J3727" s="478">
        <v>1464</v>
      </c>
      <c r="K3727" s="478">
        <v>1258</v>
      </c>
      <c r="L3727" s="441"/>
    </row>
    <row r="3728" s="392" customFormat="1" ht="65.1" customHeight="1" spans="1:12">
      <c r="A3728" s="421" t="s">
        <v>15</v>
      </c>
      <c r="B3728" s="422">
        <v>330703019</v>
      </c>
      <c r="C3728" s="423" t="s">
        <v>6132</v>
      </c>
      <c r="D3728" s="423" t="s">
        <v>6133</v>
      </c>
      <c r="E3728" s="423" t="s">
        <v>179</v>
      </c>
      <c r="F3728" s="424" t="s">
        <v>23</v>
      </c>
      <c r="G3728" s="478">
        <v>1972</v>
      </c>
      <c r="H3728" s="478">
        <v>1774.8</v>
      </c>
      <c r="I3728" s="478">
        <v>1621.7</v>
      </c>
      <c r="J3728" s="478">
        <v>1440</v>
      </c>
      <c r="K3728" s="478">
        <v>1176</v>
      </c>
      <c r="L3728" s="441"/>
    </row>
    <row r="3729" s="392" customFormat="1" ht="65.1" customHeight="1" spans="1:12">
      <c r="A3729" s="421" t="s">
        <v>15</v>
      </c>
      <c r="B3729" s="422">
        <v>3307030190</v>
      </c>
      <c r="C3729" s="423" t="s">
        <v>6134</v>
      </c>
      <c r="D3729" s="423"/>
      <c r="E3729" s="423"/>
      <c r="F3729" s="424" t="s">
        <v>23</v>
      </c>
      <c r="G3729" s="478">
        <v>2482</v>
      </c>
      <c r="H3729" s="478">
        <v>2284.8</v>
      </c>
      <c r="I3729" s="478">
        <v>2104.7</v>
      </c>
      <c r="J3729" s="478">
        <v>1839</v>
      </c>
      <c r="K3729" s="478">
        <v>1505</v>
      </c>
      <c r="L3729" s="441"/>
    </row>
    <row r="3730" s="392" customFormat="1" ht="65.1" customHeight="1" spans="1:12">
      <c r="A3730" s="421" t="s">
        <v>15</v>
      </c>
      <c r="B3730" s="422">
        <v>330703020</v>
      </c>
      <c r="C3730" s="423" t="s">
        <v>6135</v>
      </c>
      <c r="D3730" s="423" t="s">
        <v>6136</v>
      </c>
      <c r="E3730" s="423" t="s">
        <v>179</v>
      </c>
      <c r="F3730" s="424" t="s">
        <v>23</v>
      </c>
      <c r="G3730" s="478">
        <v>1015.8</v>
      </c>
      <c r="H3730" s="478">
        <v>994.5</v>
      </c>
      <c r="I3730" s="478">
        <v>906.7</v>
      </c>
      <c r="J3730" s="478">
        <v>653</v>
      </c>
      <c r="K3730" s="478">
        <v>566</v>
      </c>
      <c r="L3730" s="441"/>
    </row>
    <row r="3731" s="392" customFormat="1" ht="65.1" customHeight="1" spans="1:12">
      <c r="A3731" s="421" t="s">
        <v>15</v>
      </c>
      <c r="B3731" s="422">
        <v>3307030200</v>
      </c>
      <c r="C3731" s="423" t="s">
        <v>6137</v>
      </c>
      <c r="D3731" s="423" t="s">
        <v>6136</v>
      </c>
      <c r="E3731" s="423"/>
      <c r="F3731" s="424" t="s">
        <v>23</v>
      </c>
      <c r="G3731" s="478">
        <v>1474.8</v>
      </c>
      <c r="H3731" s="478">
        <v>1380.8</v>
      </c>
      <c r="I3731" s="478">
        <v>1255.3</v>
      </c>
      <c r="J3731" s="478">
        <v>976</v>
      </c>
      <c r="K3731" s="478">
        <v>890</v>
      </c>
      <c r="L3731" s="441"/>
    </row>
    <row r="3732" s="392" customFormat="1" ht="65.1" customHeight="1" spans="1:12">
      <c r="A3732" s="421" t="s">
        <v>15</v>
      </c>
      <c r="B3732" s="422">
        <v>330703021</v>
      </c>
      <c r="C3732" s="423" t="s">
        <v>6138</v>
      </c>
      <c r="D3732" s="423"/>
      <c r="E3732" s="423"/>
      <c r="F3732" s="424" t="s">
        <v>23</v>
      </c>
      <c r="G3732" s="478">
        <v>654.5</v>
      </c>
      <c r="H3732" s="478">
        <v>621.4</v>
      </c>
      <c r="I3732" s="478">
        <v>578.5</v>
      </c>
      <c r="J3732" s="478">
        <v>480</v>
      </c>
      <c r="K3732" s="478">
        <v>400</v>
      </c>
      <c r="L3732" s="441"/>
    </row>
    <row r="3733" s="392" customFormat="1" ht="65.1" customHeight="1" spans="1:12">
      <c r="A3733" s="421" t="s">
        <v>15</v>
      </c>
      <c r="B3733" s="422">
        <v>3307030210</v>
      </c>
      <c r="C3733" s="423" t="s">
        <v>6139</v>
      </c>
      <c r="D3733" s="423"/>
      <c r="E3733" s="423"/>
      <c r="F3733" s="424" t="s">
        <v>23</v>
      </c>
      <c r="G3733" s="478">
        <v>1164.5</v>
      </c>
      <c r="H3733" s="478">
        <v>1131.4</v>
      </c>
      <c r="I3733" s="478">
        <v>1061.5</v>
      </c>
      <c r="J3733" s="478">
        <v>850</v>
      </c>
      <c r="K3733" s="478">
        <v>713</v>
      </c>
      <c r="L3733" s="441"/>
    </row>
    <row r="3734" s="392" customFormat="1" ht="65.1" customHeight="1" spans="1:12">
      <c r="A3734" s="421" t="s">
        <v>15</v>
      </c>
      <c r="B3734" s="422">
        <v>330703022</v>
      </c>
      <c r="C3734" s="423" t="s">
        <v>6140</v>
      </c>
      <c r="D3734" s="423"/>
      <c r="E3734" s="423"/>
      <c r="F3734" s="424" t="s">
        <v>23</v>
      </c>
      <c r="G3734" s="478">
        <v>1768</v>
      </c>
      <c r="H3734" s="478">
        <v>1679.6</v>
      </c>
      <c r="I3734" s="478">
        <v>1564.2</v>
      </c>
      <c r="J3734" s="478">
        <v>1342</v>
      </c>
      <c r="K3734" s="478">
        <v>1106</v>
      </c>
      <c r="L3734" s="441"/>
    </row>
    <row r="3735" s="392" customFormat="1" ht="65.1" customHeight="1" spans="1:12">
      <c r="A3735" s="421" t="s">
        <v>15</v>
      </c>
      <c r="B3735" s="422">
        <v>3307030220</v>
      </c>
      <c r="C3735" s="423" t="s">
        <v>6141</v>
      </c>
      <c r="D3735" s="423"/>
      <c r="E3735" s="423"/>
      <c r="F3735" s="424" t="s">
        <v>23</v>
      </c>
      <c r="G3735" s="478">
        <v>2278</v>
      </c>
      <c r="H3735" s="478">
        <v>2189.6</v>
      </c>
      <c r="I3735" s="478">
        <v>2047.2</v>
      </c>
      <c r="J3735" s="478">
        <v>1730</v>
      </c>
      <c r="K3735" s="478">
        <v>1427</v>
      </c>
      <c r="L3735" s="441"/>
    </row>
    <row r="3736" s="392" customFormat="1" ht="65.1" customHeight="1" spans="1:12">
      <c r="A3736" s="421" t="s">
        <v>15</v>
      </c>
      <c r="B3736" s="422">
        <v>330703023</v>
      </c>
      <c r="C3736" s="423" t="s">
        <v>6142</v>
      </c>
      <c r="D3736" s="423" t="s">
        <v>6143</v>
      </c>
      <c r="E3736" s="423" t="s">
        <v>6144</v>
      </c>
      <c r="F3736" s="424" t="s">
        <v>23</v>
      </c>
      <c r="G3736" s="478">
        <v>1479</v>
      </c>
      <c r="H3736" s="478">
        <v>1331.1</v>
      </c>
      <c r="I3736" s="478">
        <v>1216.3</v>
      </c>
      <c r="J3736" s="478">
        <v>1080</v>
      </c>
      <c r="K3736" s="478">
        <v>882</v>
      </c>
      <c r="L3736" s="441"/>
    </row>
    <row r="3737" s="392" customFormat="1" ht="65.1" customHeight="1" spans="1:12">
      <c r="A3737" s="421" t="s">
        <v>15</v>
      </c>
      <c r="B3737" s="422">
        <v>3307030230</v>
      </c>
      <c r="C3737" s="423" t="s">
        <v>6145</v>
      </c>
      <c r="D3737" s="423" t="s">
        <v>6143</v>
      </c>
      <c r="E3737" s="423"/>
      <c r="F3737" s="424" t="s">
        <v>23</v>
      </c>
      <c r="G3737" s="478">
        <v>1989</v>
      </c>
      <c r="H3737" s="478">
        <v>1841.1</v>
      </c>
      <c r="I3737" s="478">
        <v>1699.3</v>
      </c>
      <c r="J3737" s="478">
        <v>1478</v>
      </c>
      <c r="K3737" s="478">
        <v>1210</v>
      </c>
      <c r="L3737" s="441"/>
    </row>
    <row r="3738" s="392" customFormat="1" ht="65.1" customHeight="1" spans="1:12">
      <c r="A3738" s="421" t="s">
        <v>284</v>
      </c>
      <c r="B3738" s="422">
        <v>330703024</v>
      </c>
      <c r="C3738" s="423" t="s">
        <v>6146</v>
      </c>
      <c r="D3738" s="423"/>
      <c r="E3738" s="423"/>
      <c r="F3738" s="424" t="s">
        <v>23</v>
      </c>
      <c r="G3738" s="478">
        <v>1190</v>
      </c>
      <c r="H3738" s="478">
        <v>1071</v>
      </c>
      <c r="I3738" s="478">
        <v>978.6</v>
      </c>
      <c r="J3738" s="478">
        <v>826</v>
      </c>
      <c r="K3738" s="478">
        <v>704</v>
      </c>
      <c r="L3738" s="441"/>
    </row>
    <row r="3739" s="392" customFormat="1" ht="65.1" customHeight="1" spans="1:12">
      <c r="A3739" s="421" t="s">
        <v>15</v>
      </c>
      <c r="B3739" s="422">
        <v>330703025</v>
      </c>
      <c r="C3739" s="423" t="s">
        <v>6147</v>
      </c>
      <c r="D3739" s="423" t="s">
        <v>6148</v>
      </c>
      <c r="E3739" s="423"/>
      <c r="F3739" s="424" t="s">
        <v>23</v>
      </c>
      <c r="G3739" s="478">
        <v>2176</v>
      </c>
      <c r="H3739" s="478">
        <v>1849.6</v>
      </c>
      <c r="I3739" s="478">
        <v>1653.8</v>
      </c>
      <c r="J3739" s="478">
        <v>1460</v>
      </c>
      <c r="K3739" s="478">
        <v>1227</v>
      </c>
      <c r="L3739" s="441"/>
    </row>
    <row r="3740" s="392" customFormat="1" ht="65.1" customHeight="1" spans="1:12">
      <c r="A3740" s="421" t="s">
        <v>15</v>
      </c>
      <c r="B3740" s="422">
        <v>330703026</v>
      </c>
      <c r="C3740" s="423" t="s">
        <v>6149</v>
      </c>
      <c r="D3740" s="423" t="s">
        <v>6150</v>
      </c>
      <c r="E3740" s="423" t="s">
        <v>5071</v>
      </c>
      <c r="F3740" s="424" t="s">
        <v>23</v>
      </c>
      <c r="G3740" s="478">
        <v>3162</v>
      </c>
      <c r="H3740" s="478">
        <v>2687.7</v>
      </c>
      <c r="I3740" s="478">
        <v>2403.1</v>
      </c>
      <c r="J3740" s="478">
        <v>2036</v>
      </c>
      <c r="K3740" s="478">
        <v>1772</v>
      </c>
      <c r="L3740" s="441"/>
    </row>
    <row r="3741" s="392" customFormat="1" ht="65.1" customHeight="1" spans="1:12">
      <c r="A3741" s="421" t="s">
        <v>15</v>
      </c>
      <c r="B3741" s="422">
        <v>3307030260</v>
      </c>
      <c r="C3741" s="423" t="s">
        <v>6151</v>
      </c>
      <c r="D3741" s="423" t="s">
        <v>6150</v>
      </c>
      <c r="E3741" s="423" t="s">
        <v>5071</v>
      </c>
      <c r="F3741" s="424" t="s">
        <v>23</v>
      </c>
      <c r="G3741" s="478">
        <v>3680</v>
      </c>
      <c r="H3741" s="478">
        <v>3204.7</v>
      </c>
      <c r="I3741" s="478">
        <v>2894.9</v>
      </c>
      <c r="J3741" s="478">
        <v>2531</v>
      </c>
      <c r="K3741" s="478">
        <v>2113</v>
      </c>
      <c r="L3741" s="441"/>
    </row>
    <row r="3742" s="392" customFormat="1" ht="65.1" customHeight="1" spans="1:12">
      <c r="A3742" s="421" t="s">
        <v>15</v>
      </c>
      <c r="B3742" s="422">
        <v>330703027</v>
      </c>
      <c r="C3742" s="423" t="s">
        <v>6152</v>
      </c>
      <c r="D3742" s="423" t="s">
        <v>6153</v>
      </c>
      <c r="E3742" s="423"/>
      <c r="F3742" s="424" t="s">
        <v>23</v>
      </c>
      <c r="G3742" s="478">
        <v>1972</v>
      </c>
      <c r="H3742" s="478">
        <v>1774.8</v>
      </c>
      <c r="I3742" s="478">
        <v>1621.7</v>
      </c>
      <c r="J3742" s="478">
        <v>1422</v>
      </c>
      <c r="K3742" s="478">
        <v>1176</v>
      </c>
      <c r="L3742" s="441"/>
    </row>
    <row r="3743" s="392" customFormat="1" ht="65.1" customHeight="1" spans="1:12">
      <c r="A3743" s="421" t="s">
        <v>15</v>
      </c>
      <c r="B3743" s="422">
        <v>330703028</v>
      </c>
      <c r="C3743" s="423" t="s">
        <v>6154</v>
      </c>
      <c r="D3743" s="423" t="s">
        <v>6155</v>
      </c>
      <c r="E3743" s="423" t="s">
        <v>6041</v>
      </c>
      <c r="F3743" s="424" t="s">
        <v>23</v>
      </c>
      <c r="G3743" s="478">
        <v>2210</v>
      </c>
      <c r="H3743" s="478">
        <v>1878.5</v>
      </c>
      <c r="I3743" s="478">
        <v>1679.6</v>
      </c>
      <c r="J3743" s="478">
        <v>1445</v>
      </c>
      <c r="K3743" s="478">
        <v>1244</v>
      </c>
      <c r="L3743" s="441"/>
    </row>
    <row r="3744" s="392" customFormat="1" ht="65.1" customHeight="1" spans="1:12">
      <c r="A3744" s="421" t="s">
        <v>15</v>
      </c>
      <c r="B3744" s="422">
        <v>3307030280</v>
      </c>
      <c r="C3744" s="423" t="s">
        <v>6156</v>
      </c>
      <c r="D3744" s="423" t="s">
        <v>6155</v>
      </c>
      <c r="E3744" s="423" t="s">
        <v>6041</v>
      </c>
      <c r="F3744" s="424" t="s">
        <v>23</v>
      </c>
      <c r="G3744" s="478">
        <v>2720</v>
      </c>
      <c r="H3744" s="478">
        <v>2388.5</v>
      </c>
      <c r="I3744" s="478">
        <v>2162.6</v>
      </c>
      <c r="J3744" s="478">
        <v>1886</v>
      </c>
      <c r="K3744" s="478">
        <v>1573</v>
      </c>
      <c r="L3744" s="441"/>
    </row>
    <row r="3745" s="392" customFormat="1" ht="65.1" customHeight="1" spans="1:12">
      <c r="A3745" s="421" t="s">
        <v>15</v>
      </c>
      <c r="B3745" s="422">
        <v>330703029</v>
      </c>
      <c r="C3745" s="423" t="s">
        <v>6157</v>
      </c>
      <c r="D3745" s="423" t="s">
        <v>6158</v>
      </c>
      <c r="E3745" s="423"/>
      <c r="F3745" s="424" t="s">
        <v>23</v>
      </c>
      <c r="G3745" s="478">
        <v>2210</v>
      </c>
      <c r="H3745" s="478">
        <v>1878.5</v>
      </c>
      <c r="I3745" s="478">
        <v>1679.6</v>
      </c>
      <c r="J3745" s="478">
        <v>1477</v>
      </c>
      <c r="K3745" s="478">
        <v>1244</v>
      </c>
      <c r="L3745" s="441"/>
    </row>
    <row r="3746" s="392" customFormat="1" ht="65.1" customHeight="1" spans="1:12">
      <c r="A3746" s="421" t="s">
        <v>15</v>
      </c>
      <c r="B3746" s="422">
        <v>330703030</v>
      </c>
      <c r="C3746" s="423" t="s">
        <v>6159</v>
      </c>
      <c r="D3746" s="423"/>
      <c r="E3746" s="423" t="s">
        <v>6160</v>
      </c>
      <c r="F3746" s="424" t="s">
        <v>23</v>
      </c>
      <c r="G3746" s="478">
        <v>2720</v>
      </c>
      <c r="H3746" s="478">
        <v>2312</v>
      </c>
      <c r="I3746" s="478">
        <v>2067.2</v>
      </c>
      <c r="J3746" s="478">
        <v>1826</v>
      </c>
      <c r="K3746" s="478">
        <v>1534</v>
      </c>
      <c r="L3746" s="441"/>
    </row>
    <row r="3747" s="392" customFormat="1" ht="65.1" customHeight="1" spans="1:12">
      <c r="A3747" s="421" t="s">
        <v>15</v>
      </c>
      <c r="B3747" s="422">
        <v>330703031</v>
      </c>
      <c r="C3747" s="423" t="s">
        <v>6161</v>
      </c>
      <c r="D3747" s="423" t="s">
        <v>6162</v>
      </c>
      <c r="E3747" s="423"/>
      <c r="F3747" s="424" t="s">
        <v>23</v>
      </c>
      <c r="G3747" s="478">
        <v>1972</v>
      </c>
      <c r="H3747" s="478">
        <v>1774.8</v>
      </c>
      <c r="I3747" s="478">
        <v>1621.7</v>
      </c>
      <c r="J3747" s="478">
        <v>1422</v>
      </c>
      <c r="K3747" s="478">
        <v>1176</v>
      </c>
      <c r="L3747" s="441"/>
    </row>
    <row r="3748" s="392" customFormat="1" ht="65.1" customHeight="1" spans="1:12">
      <c r="A3748" s="421" t="s">
        <v>15</v>
      </c>
      <c r="B3748" s="422">
        <v>330703032</v>
      </c>
      <c r="C3748" s="423" t="s">
        <v>6163</v>
      </c>
      <c r="D3748" s="423" t="s">
        <v>6164</v>
      </c>
      <c r="E3748" s="423"/>
      <c r="F3748" s="424" t="s">
        <v>23</v>
      </c>
      <c r="G3748" s="478">
        <v>2992</v>
      </c>
      <c r="H3748" s="478">
        <v>2543.2</v>
      </c>
      <c r="I3748" s="478">
        <v>2273.9</v>
      </c>
      <c r="J3748" s="478">
        <v>2008</v>
      </c>
      <c r="K3748" s="478">
        <v>1688</v>
      </c>
      <c r="L3748" s="441"/>
    </row>
    <row r="3749" s="392" customFormat="1" ht="65.1" customHeight="1" spans="1:12">
      <c r="A3749" s="421" t="s">
        <v>15</v>
      </c>
      <c r="B3749" s="422">
        <v>3307030320</v>
      </c>
      <c r="C3749" s="423" t="s">
        <v>6163</v>
      </c>
      <c r="D3749" s="423" t="s">
        <v>6165</v>
      </c>
      <c r="E3749" s="423"/>
      <c r="F3749" s="424" t="s">
        <v>23</v>
      </c>
      <c r="G3749" s="478">
        <v>3408</v>
      </c>
      <c r="H3749" s="478">
        <v>2896.8</v>
      </c>
      <c r="I3749" s="478">
        <v>2592.5</v>
      </c>
      <c r="J3749" s="478">
        <v>2242</v>
      </c>
      <c r="K3749" s="478">
        <v>1985</v>
      </c>
      <c r="L3749" s="441"/>
    </row>
    <row r="3750" s="392" customFormat="1" ht="65.1" customHeight="1" spans="1:12">
      <c r="A3750" s="421" t="s">
        <v>15</v>
      </c>
      <c r="B3750" s="422">
        <v>330703033</v>
      </c>
      <c r="C3750" s="423" t="s">
        <v>6166</v>
      </c>
      <c r="D3750" s="423" t="s">
        <v>6167</v>
      </c>
      <c r="E3750" s="423"/>
      <c r="F3750" s="424" t="s">
        <v>23</v>
      </c>
      <c r="G3750" s="478">
        <v>3408</v>
      </c>
      <c r="H3750" s="478">
        <v>2896.8</v>
      </c>
      <c r="I3750" s="478">
        <v>2592.5</v>
      </c>
      <c r="J3750" s="478">
        <v>2260</v>
      </c>
      <c r="K3750" s="478">
        <v>1985</v>
      </c>
      <c r="L3750" s="441" t="s">
        <v>6168</v>
      </c>
    </row>
    <row r="3751" s="392" customFormat="1" ht="65.1" customHeight="1" spans="1:12">
      <c r="A3751" s="421" t="s">
        <v>15</v>
      </c>
      <c r="B3751" s="422">
        <v>330703034</v>
      </c>
      <c r="C3751" s="423" t="s">
        <v>6169</v>
      </c>
      <c r="D3751" s="423" t="s">
        <v>6170</v>
      </c>
      <c r="E3751" s="423"/>
      <c r="F3751" s="424" t="s">
        <v>23</v>
      </c>
      <c r="G3751" s="478">
        <v>3493.2</v>
      </c>
      <c r="H3751" s="478">
        <v>2969.2</v>
      </c>
      <c r="I3751" s="478">
        <v>2657.3</v>
      </c>
      <c r="J3751" s="478">
        <v>2275</v>
      </c>
      <c r="K3751" s="478">
        <v>1962</v>
      </c>
      <c r="L3751" s="441"/>
    </row>
    <row r="3752" s="392" customFormat="1" ht="65.1" customHeight="1" spans="1:12">
      <c r="A3752" s="421" t="s">
        <v>15</v>
      </c>
      <c r="B3752" s="422">
        <v>3307030340</v>
      </c>
      <c r="C3752" s="423" t="s">
        <v>6171</v>
      </c>
      <c r="D3752" s="423" t="s">
        <v>6170</v>
      </c>
      <c r="E3752" s="423"/>
      <c r="F3752" s="424" t="s">
        <v>23</v>
      </c>
      <c r="G3752" s="478">
        <v>3995</v>
      </c>
      <c r="H3752" s="478">
        <v>3472.3</v>
      </c>
      <c r="I3752" s="478">
        <v>3131.6</v>
      </c>
      <c r="J3752" s="478">
        <v>2758</v>
      </c>
      <c r="K3752" s="478">
        <v>2298</v>
      </c>
      <c r="L3752" s="441"/>
    </row>
    <row r="3753" s="396" customFormat="1" ht="65.1" customHeight="1" spans="1:12">
      <c r="A3753" s="428" t="s">
        <v>153</v>
      </c>
      <c r="B3753" s="426">
        <v>3308</v>
      </c>
      <c r="C3753" s="427" t="s">
        <v>6172</v>
      </c>
      <c r="D3753" s="431"/>
      <c r="E3753" s="427" t="s">
        <v>6173</v>
      </c>
      <c r="F3753" s="428"/>
      <c r="G3753" s="429"/>
      <c r="H3753" s="429"/>
      <c r="I3753" s="429"/>
      <c r="J3753" s="429"/>
      <c r="K3753" s="429"/>
      <c r="L3753" s="431"/>
    </row>
    <row r="3754" s="392" customFormat="1" ht="65.1" customHeight="1" spans="1:12">
      <c r="A3754" s="421" t="s">
        <v>15</v>
      </c>
      <c r="B3754" s="422">
        <v>330801</v>
      </c>
      <c r="C3754" s="423" t="s">
        <v>6174</v>
      </c>
      <c r="D3754" s="423"/>
      <c r="E3754" s="423" t="s">
        <v>6175</v>
      </c>
      <c r="F3754" s="424"/>
      <c r="G3754" s="425"/>
      <c r="H3754" s="425"/>
      <c r="I3754" s="425"/>
      <c r="J3754" s="425"/>
      <c r="K3754" s="425"/>
      <c r="L3754" s="441"/>
    </row>
    <row r="3755" s="392" customFormat="1" ht="65.1" customHeight="1" spans="1:12">
      <c r="A3755" s="421" t="s">
        <v>15</v>
      </c>
      <c r="B3755" s="422">
        <v>330801001</v>
      </c>
      <c r="C3755" s="423" t="s">
        <v>6176</v>
      </c>
      <c r="D3755" s="423" t="s">
        <v>6177</v>
      </c>
      <c r="E3755" s="423"/>
      <c r="F3755" s="424" t="s">
        <v>23</v>
      </c>
      <c r="G3755" s="478">
        <v>3026</v>
      </c>
      <c r="H3755" s="478">
        <v>2495.6</v>
      </c>
      <c r="I3755" s="478">
        <v>2262.4</v>
      </c>
      <c r="J3755" s="478">
        <v>1927</v>
      </c>
      <c r="K3755" s="478">
        <v>1597</v>
      </c>
      <c r="L3755" s="441"/>
    </row>
    <row r="3756" s="396" customFormat="1" ht="65.1" customHeight="1" spans="1:12">
      <c r="A3756" s="421" t="s">
        <v>15</v>
      </c>
      <c r="B3756" s="422">
        <v>330801002</v>
      </c>
      <c r="C3756" s="423" t="s">
        <v>6178</v>
      </c>
      <c r="D3756" s="423" t="s">
        <v>6179</v>
      </c>
      <c r="E3756" s="423" t="s">
        <v>6180</v>
      </c>
      <c r="F3756" s="424" t="s">
        <v>23</v>
      </c>
      <c r="G3756" s="425">
        <v>7056</v>
      </c>
      <c r="H3756" s="425">
        <v>5997.6</v>
      </c>
      <c r="I3756" s="425">
        <v>5098</v>
      </c>
      <c r="J3756" s="425">
        <v>4333.3</v>
      </c>
      <c r="K3756" s="425">
        <v>3683.3</v>
      </c>
      <c r="L3756" s="441"/>
    </row>
    <row r="3757" s="392" customFormat="1" ht="65.1" customHeight="1" spans="1:12">
      <c r="A3757" s="421" t="s">
        <v>15</v>
      </c>
      <c r="B3757" s="422">
        <v>330801003</v>
      </c>
      <c r="C3757" s="423" t="s">
        <v>6181</v>
      </c>
      <c r="D3757" s="423" t="s">
        <v>6182</v>
      </c>
      <c r="E3757" s="423" t="s">
        <v>6183</v>
      </c>
      <c r="F3757" s="424" t="s">
        <v>23</v>
      </c>
      <c r="G3757" s="478">
        <v>5439.1</v>
      </c>
      <c r="H3757" s="478">
        <v>4942.3</v>
      </c>
      <c r="I3757" s="478">
        <v>4519.4</v>
      </c>
      <c r="J3757" s="478">
        <v>3630</v>
      </c>
      <c r="K3757" s="478">
        <v>2959</v>
      </c>
      <c r="L3757" s="441"/>
    </row>
    <row r="3758" s="396" customFormat="1" ht="65.1" customHeight="1" spans="1:12">
      <c r="A3758" s="421" t="s">
        <v>15</v>
      </c>
      <c r="B3758" s="422">
        <v>330801004</v>
      </c>
      <c r="C3758" s="423" t="s">
        <v>6184</v>
      </c>
      <c r="D3758" s="423" t="s">
        <v>6185</v>
      </c>
      <c r="E3758" s="423" t="s">
        <v>6183</v>
      </c>
      <c r="F3758" s="424" t="s">
        <v>23</v>
      </c>
      <c r="G3758" s="425">
        <v>5659.1</v>
      </c>
      <c r="H3758" s="425">
        <v>4809.8</v>
      </c>
      <c r="I3758" s="425">
        <v>4087.9</v>
      </c>
      <c r="J3758" s="425">
        <v>3474.3</v>
      </c>
      <c r="K3758" s="425">
        <v>2952.8</v>
      </c>
      <c r="L3758" s="441"/>
    </row>
    <row r="3759" s="392" customFormat="1" ht="65.1" customHeight="1" spans="1:12">
      <c r="A3759" s="421" t="s">
        <v>15</v>
      </c>
      <c r="B3759" s="422">
        <v>330801005</v>
      </c>
      <c r="C3759" s="423" t="s">
        <v>6186</v>
      </c>
      <c r="D3759" s="423"/>
      <c r="E3759" s="423" t="s">
        <v>6183</v>
      </c>
      <c r="F3759" s="424" t="s">
        <v>23</v>
      </c>
      <c r="G3759" s="478">
        <v>5095.9</v>
      </c>
      <c r="H3759" s="478">
        <v>4216.3</v>
      </c>
      <c r="I3759" s="478">
        <v>3835.3</v>
      </c>
      <c r="J3759" s="478">
        <v>3170</v>
      </c>
      <c r="K3759" s="478">
        <v>2639</v>
      </c>
      <c r="L3759" s="441"/>
    </row>
    <row r="3760" s="392" customFormat="1" ht="65.1" customHeight="1" spans="1:12">
      <c r="A3760" s="421" t="s">
        <v>15</v>
      </c>
      <c r="B3760" s="422">
        <v>330801006</v>
      </c>
      <c r="C3760" s="423" t="s">
        <v>6187</v>
      </c>
      <c r="D3760" s="423" t="s">
        <v>6188</v>
      </c>
      <c r="E3760" s="423"/>
      <c r="F3760" s="424" t="s">
        <v>23</v>
      </c>
      <c r="G3760" s="478">
        <v>5304.4</v>
      </c>
      <c r="H3760" s="478">
        <v>4374.6</v>
      </c>
      <c r="I3760" s="478">
        <v>3968.3</v>
      </c>
      <c r="J3760" s="478">
        <v>3378</v>
      </c>
      <c r="K3760" s="478">
        <v>2797</v>
      </c>
      <c r="L3760" s="441"/>
    </row>
    <row r="3761" s="392" customFormat="1" ht="65.1" customHeight="1" spans="1:12">
      <c r="A3761" s="421" t="s">
        <v>15</v>
      </c>
      <c r="B3761" s="422">
        <v>330801007</v>
      </c>
      <c r="C3761" s="423" t="s">
        <v>6189</v>
      </c>
      <c r="D3761" s="423" t="s">
        <v>6190</v>
      </c>
      <c r="E3761" s="423" t="s">
        <v>4944</v>
      </c>
      <c r="F3761" s="424" t="s">
        <v>23</v>
      </c>
      <c r="G3761" s="478">
        <v>4539</v>
      </c>
      <c r="H3761" s="478">
        <v>3743.4</v>
      </c>
      <c r="I3761" s="478">
        <v>3743.4</v>
      </c>
      <c r="J3761" s="478">
        <v>3146</v>
      </c>
      <c r="K3761" s="478">
        <v>2448</v>
      </c>
      <c r="L3761" s="441"/>
    </row>
    <row r="3762" s="392" customFormat="1" ht="65.1" customHeight="1" spans="1:12">
      <c r="A3762" s="421" t="s">
        <v>15</v>
      </c>
      <c r="B3762" s="422">
        <v>330801008</v>
      </c>
      <c r="C3762" s="423" t="s">
        <v>6191</v>
      </c>
      <c r="D3762" s="423"/>
      <c r="E3762" s="423" t="s">
        <v>6192</v>
      </c>
      <c r="F3762" s="424" t="s">
        <v>23</v>
      </c>
      <c r="G3762" s="478">
        <v>5304.4</v>
      </c>
      <c r="H3762" s="478">
        <v>4374.6</v>
      </c>
      <c r="I3762" s="478">
        <v>4374.6</v>
      </c>
      <c r="J3762" s="478">
        <v>3675</v>
      </c>
      <c r="K3762" s="478">
        <v>2858</v>
      </c>
      <c r="L3762" s="441"/>
    </row>
    <row r="3763" s="396" customFormat="1" ht="65.1" customHeight="1" spans="1:12">
      <c r="A3763" s="421" t="s">
        <v>15</v>
      </c>
      <c r="B3763" s="422">
        <v>330801009</v>
      </c>
      <c r="C3763" s="423" t="s">
        <v>6193</v>
      </c>
      <c r="D3763" s="423"/>
      <c r="E3763" s="423" t="s">
        <v>6194</v>
      </c>
      <c r="F3763" s="424" t="s">
        <v>23</v>
      </c>
      <c r="G3763" s="425">
        <v>7056</v>
      </c>
      <c r="H3763" s="425">
        <v>5997.6</v>
      </c>
      <c r="I3763" s="425">
        <v>5098</v>
      </c>
      <c r="J3763" s="425">
        <v>4333.3</v>
      </c>
      <c r="K3763" s="425">
        <v>3683.3</v>
      </c>
      <c r="L3763" s="441"/>
    </row>
    <row r="3764" s="392" customFormat="1" ht="65.1" customHeight="1" spans="1:12">
      <c r="A3764" s="421" t="s">
        <v>15</v>
      </c>
      <c r="B3764" s="422">
        <v>330801010</v>
      </c>
      <c r="C3764" s="423" t="s">
        <v>6195</v>
      </c>
      <c r="D3764" s="423" t="s">
        <v>6196</v>
      </c>
      <c r="E3764" s="423" t="s">
        <v>6197</v>
      </c>
      <c r="F3764" s="424" t="s">
        <v>23</v>
      </c>
      <c r="G3764" s="478">
        <v>6127.9</v>
      </c>
      <c r="H3764" s="478">
        <v>5074.2</v>
      </c>
      <c r="I3764" s="478">
        <v>4622.1</v>
      </c>
      <c r="J3764" s="478">
        <v>3792</v>
      </c>
      <c r="K3764" s="478">
        <v>3157</v>
      </c>
      <c r="L3764" s="441"/>
    </row>
    <row r="3765" s="392" customFormat="1" ht="65.1" customHeight="1" spans="1:12">
      <c r="A3765" s="421" t="s">
        <v>15</v>
      </c>
      <c r="B3765" s="422">
        <v>330801011</v>
      </c>
      <c r="C3765" s="423" t="s">
        <v>6198</v>
      </c>
      <c r="D3765" s="423"/>
      <c r="E3765" s="423" t="s">
        <v>6183</v>
      </c>
      <c r="F3765" s="424" t="s">
        <v>23</v>
      </c>
      <c r="G3765" s="478">
        <v>4539</v>
      </c>
      <c r="H3765" s="478">
        <v>3743.4</v>
      </c>
      <c r="I3765" s="478">
        <v>3393.6</v>
      </c>
      <c r="J3765" s="478">
        <v>2891</v>
      </c>
      <c r="K3765" s="478">
        <v>2395</v>
      </c>
      <c r="L3765" s="441"/>
    </row>
    <row r="3766" s="392" customFormat="1" ht="65.1" customHeight="1" spans="1:12">
      <c r="A3766" s="421" t="s">
        <v>15</v>
      </c>
      <c r="B3766" s="422">
        <v>330801012</v>
      </c>
      <c r="C3766" s="423" t="s">
        <v>6199</v>
      </c>
      <c r="D3766" s="423" t="s">
        <v>6200</v>
      </c>
      <c r="E3766" s="423" t="s">
        <v>4944</v>
      </c>
      <c r="F3766" s="424" t="s">
        <v>23</v>
      </c>
      <c r="G3766" s="478">
        <v>4234.4</v>
      </c>
      <c r="H3766" s="478">
        <v>3503.4</v>
      </c>
      <c r="I3766" s="478">
        <v>3189.2</v>
      </c>
      <c r="J3766" s="478">
        <v>2665</v>
      </c>
      <c r="K3766" s="478">
        <v>2192</v>
      </c>
      <c r="L3766" s="441"/>
    </row>
    <row r="3767" s="392" customFormat="1" ht="65.1" customHeight="1" spans="1:12">
      <c r="A3767" s="421" t="s">
        <v>15</v>
      </c>
      <c r="B3767" s="422">
        <v>330801013</v>
      </c>
      <c r="C3767" s="423" t="s">
        <v>6201</v>
      </c>
      <c r="D3767" s="423"/>
      <c r="E3767" s="423" t="s">
        <v>6183</v>
      </c>
      <c r="F3767" s="424" t="s">
        <v>23</v>
      </c>
      <c r="G3767" s="478">
        <v>5575.3</v>
      </c>
      <c r="H3767" s="478">
        <v>5078.2</v>
      </c>
      <c r="I3767" s="478">
        <v>4646.6</v>
      </c>
      <c r="J3767" s="478">
        <v>3675</v>
      </c>
      <c r="K3767" s="478">
        <v>3027</v>
      </c>
      <c r="L3767" s="441"/>
    </row>
    <row r="3768" s="392" customFormat="1" ht="65.1" customHeight="1" spans="1:12">
      <c r="A3768" s="421" t="s">
        <v>15</v>
      </c>
      <c r="B3768" s="422">
        <v>330801014</v>
      </c>
      <c r="C3768" s="423" t="s">
        <v>6202</v>
      </c>
      <c r="D3768" s="423" t="s">
        <v>6203</v>
      </c>
      <c r="E3768" s="423" t="s">
        <v>6183</v>
      </c>
      <c r="F3768" s="424" t="s">
        <v>23</v>
      </c>
      <c r="G3768" s="478">
        <v>6817.4</v>
      </c>
      <c r="H3768" s="478">
        <v>5622.4</v>
      </c>
      <c r="I3768" s="478">
        <v>5622.4</v>
      </c>
      <c r="J3768" s="478">
        <v>4723</v>
      </c>
      <c r="K3768" s="478">
        <v>3674</v>
      </c>
      <c r="L3768" s="441"/>
    </row>
    <row r="3769" s="392" customFormat="1" ht="65.1" customHeight="1" spans="1:12">
      <c r="A3769" s="421" t="s">
        <v>284</v>
      </c>
      <c r="B3769" s="422">
        <v>330801015</v>
      </c>
      <c r="C3769" s="423" t="s">
        <v>6204</v>
      </c>
      <c r="D3769" s="423"/>
      <c r="E3769" s="423"/>
      <c r="F3769" s="424" t="s">
        <v>23</v>
      </c>
      <c r="G3769" s="478">
        <v>4811</v>
      </c>
      <c r="H3769" s="478">
        <v>3982.3</v>
      </c>
      <c r="I3769" s="478">
        <v>3623.6</v>
      </c>
      <c r="J3769" s="478">
        <v>2937</v>
      </c>
      <c r="K3769" s="478">
        <v>2487</v>
      </c>
      <c r="L3769" s="441"/>
    </row>
    <row r="3770" s="392" customFormat="1" ht="65.1" customHeight="1" spans="1:12">
      <c r="A3770" s="421" t="s">
        <v>15</v>
      </c>
      <c r="B3770" s="422">
        <v>330801016</v>
      </c>
      <c r="C3770" s="423" t="s">
        <v>6205</v>
      </c>
      <c r="D3770" s="423" t="s">
        <v>6206</v>
      </c>
      <c r="E3770" s="423" t="s">
        <v>4944</v>
      </c>
      <c r="F3770" s="424" t="s">
        <v>23</v>
      </c>
      <c r="G3770" s="478">
        <v>4539</v>
      </c>
      <c r="H3770" s="478">
        <v>3743.4</v>
      </c>
      <c r="I3770" s="478">
        <v>3393.6</v>
      </c>
      <c r="J3770" s="478">
        <v>2891</v>
      </c>
      <c r="K3770" s="478">
        <v>2395</v>
      </c>
      <c r="L3770" s="441"/>
    </row>
    <row r="3771" s="392" customFormat="1" ht="65.1" customHeight="1" spans="1:12">
      <c r="A3771" s="421" t="s">
        <v>15</v>
      </c>
      <c r="B3771" s="422">
        <v>330801017</v>
      </c>
      <c r="C3771" s="423" t="s">
        <v>6207</v>
      </c>
      <c r="D3771" s="423" t="s">
        <v>6208</v>
      </c>
      <c r="E3771" s="423"/>
      <c r="F3771" s="424" t="s">
        <v>23</v>
      </c>
      <c r="G3771" s="478">
        <v>4539</v>
      </c>
      <c r="H3771" s="478">
        <v>3743.4</v>
      </c>
      <c r="I3771" s="478">
        <v>3743.4</v>
      </c>
      <c r="J3771" s="478">
        <v>3146</v>
      </c>
      <c r="K3771" s="478">
        <v>2448</v>
      </c>
      <c r="L3771" s="441"/>
    </row>
    <row r="3772" s="396" customFormat="1" ht="65.1" customHeight="1" spans="1:12">
      <c r="A3772" s="428" t="s">
        <v>153</v>
      </c>
      <c r="B3772" s="422">
        <v>330801018</v>
      </c>
      <c r="C3772" s="423" t="s">
        <v>6209</v>
      </c>
      <c r="D3772" s="431" t="s">
        <v>6210</v>
      </c>
      <c r="E3772" s="427" t="s">
        <v>59</v>
      </c>
      <c r="F3772" s="424" t="s">
        <v>23</v>
      </c>
      <c r="G3772" s="425">
        <v>5623.8</v>
      </c>
      <c r="H3772" s="425">
        <v>4780.4</v>
      </c>
      <c r="I3772" s="425">
        <v>4063.4</v>
      </c>
      <c r="J3772" s="425">
        <v>3453.9</v>
      </c>
      <c r="K3772" s="425">
        <v>2935.8</v>
      </c>
      <c r="L3772" s="431" t="s">
        <v>6211</v>
      </c>
    </row>
    <row r="3773" s="392" customFormat="1" ht="65.1" customHeight="1" spans="1:12">
      <c r="A3773" s="421" t="s">
        <v>15</v>
      </c>
      <c r="B3773" s="422">
        <v>330801019</v>
      </c>
      <c r="C3773" s="423" t="s">
        <v>6212</v>
      </c>
      <c r="D3773" s="423" t="s">
        <v>6213</v>
      </c>
      <c r="E3773" s="423" t="s">
        <v>4944</v>
      </c>
      <c r="F3773" s="424" t="s">
        <v>23</v>
      </c>
      <c r="G3773" s="478">
        <v>5091.5</v>
      </c>
      <c r="H3773" s="478">
        <v>4213</v>
      </c>
      <c r="I3773" s="478">
        <v>3832.3</v>
      </c>
      <c r="J3773" s="478">
        <v>3169</v>
      </c>
      <c r="K3773" s="478">
        <v>2637</v>
      </c>
      <c r="L3773" s="441"/>
    </row>
    <row r="3774" s="392" customFormat="1" ht="65.1" customHeight="1" spans="1:12">
      <c r="A3774" s="421" t="s">
        <v>15</v>
      </c>
      <c r="B3774" s="422">
        <v>330801020</v>
      </c>
      <c r="C3774" s="423" t="s">
        <v>6214</v>
      </c>
      <c r="D3774" s="423"/>
      <c r="E3774" s="423"/>
      <c r="F3774" s="424" t="s">
        <v>23</v>
      </c>
      <c r="G3774" s="478">
        <v>5846.2</v>
      </c>
      <c r="H3774" s="478">
        <v>4855</v>
      </c>
      <c r="I3774" s="478">
        <v>4432.4</v>
      </c>
      <c r="J3774" s="478">
        <v>3549</v>
      </c>
      <c r="K3774" s="478">
        <v>2969</v>
      </c>
      <c r="L3774" s="441"/>
    </row>
    <row r="3775" s="392" customFormat="1" ht="65.1" customHeight="1" spans="1:12">
      <c r="A3775" s="421" t="s">
        <v>284</v>
      </c>
      <c r="B3775" s="422">
        <v>330801021</v>
      </c>
      <c r="C3775" s="423" t="s">
        <v>6215</v>
      </c>
      <c r="D3775" s="423"/>
      <c r="E3775" s="423"/>
      <c r="F3775" s="424" t="s">
        <v>23</v>
      </c>
      <c r="G3775" s="478">
        <v>4259.8</v>
      </c>
      <c r="H3775" s="478">
        <v>3768.1</v>
      </c>
      <c r="I3775" s="478">
        <v>3505.9</v>
      </c>
      <c r="J3775" s="478">
        <v>2844</v>
      </c>
      <c r="K3775" s="478">
        <v>2326</v>
      </c>
      <c r="L3775" s="441"/>
    </row>
    <row r="3776" s="392" customFormat="1" ht="65.1" customHeight="1" spans="1:12">
      <c r="A3776" s="421" t="s">
        <v>15</v>
      </c>
      <c r="B3776" s="422">
        <v>330801022</v>
      </c>
      <c r="C3776" s="423" t="s">
        <v>6216</v>
      </c>
      <c r="D3776" s="423" t="s">
        <v>6217</v>
      </c>
      <c r="E3776" s="423"/>
      <c r="F3776" s="424" t="s">
        <v>23</v>
      </c>
      <c r="G3776" s="478">
        <v>5304.4</v>
      </c>
      <c r="H3776" s="478">
        <v>4374.6</v>
      </c>
      <c r="I3776" s="478">
        <v>4374.6</v>
      </c>
      <c r="J3776" s="478">
        <v>3675</v>
      </c>
      <c r="K3776" s="478">
        <v>2858</v>
      </c>
      <c r="L3776" s="441"/>
    </row>
    <row r="3777" s="392" customFormat="1" ht="65.1" customHeight="1" spans="1:12">
      <c r="A3777" s="421" t="s">
        <v>15</v>
      </c>
      <c r="B3777" s="422">
        <v>330801023</v>
      </c>
      <c r="C3777" s="423" t="s">
        <v>6218</v>
      </c>
      <c r="D3777" s="423" t="s">
        <v>6219</v>
      </c>
      <c r="E3777" s="423"/>
      <c r="F3777" s="424" t="s">
        <v>23</v>
      </c>
      <c r="G3777" s="478">
        <v>6354.6</v>
      </c>
      <c r="H3777" s="478">
        <v>5240.8</v>
      </c>
      <c r="I3777" s="478">
        <v>4751</v>
      </c>
      <c r="J3777" s="478">
        <v>4047</v>
      </c>
      <c r="K3777" s="478">
        <v>3460</v>
      </c>
      <c r="L3777" s="441"/>
    </row>
    <row r="3778" s="392" customFormat="1" ht="65.1" customHeight="1" spans="1:12">
      <c r="A3778" s="421" t="s">
        <v>15</v>
      </c>
      <c r="B3778" s="422">
        <v>330801024</v>
      </c>
      <c r="C3778" s="423" t="s">
        <v>6220</v>
      </c>
      <c r="D3778" s="423" t="s">
        <v>6221</v>
      </c>
      <c r="E3778" s="423"/>
      <c r="F3778" s="424" t="s">
        <v>23</v>
      </c>
      <c r="G3778" s="478">
        <v>5749.4</v>
      </c>
      <c r="H3778" s="478">
        <v>4741.6</v>
      </c>
      <c r="I3778" s="478">
        <v>4741.6</v>
      </c>
      <c r="J3778" s="478">
        <v>3985</v>
      </c>
      <c r="K3778" s="478">
        <v>3100</v>
      </c>
      <c r="L3778" s="441"/>
    </row>
    <row r="3779" s="392" customFormat="1" ht="65.1" customHeight="1" spans="1:12">
      <c r="A3779" s="421" t="s">
        <v>15</v>
      </c>
      <c r="B3779" s="422">
        <v>330801025</v>
      </c>
      <c r="C3779" s="423" t="s">
        <v>6222</v>
      </c>
      <c r="D3779" s="423" t="s">
        <v>6223</v>
      </c>
      <c r="E3779" s="423"/>
      <c r="F3779" s="424" t="s">
        <v>23</v>
      </c>
      <c r="G3779" s="478">
        <v>5304.4</v>
      </c>
      <c r="H3779" s="478">
        <v>4374.6</v>
      </c>
      <c r="I3779" s="478">
        <v>3968.3</v>
      </c>
      <c r="J3779" s="478">
        <v>3378</v>
      </c>
      <c r="K3779" s="478">
        <v>2797</v>
      </c>
      <c r="L3779" s="441"/>
    </row>
    <row r="3780" s="392" customFormat="1" ht="65.1" customHeight="1" spans="1:12">
      <c r="A3780" s="421" t="s">
        <v>15</v>
      </c>
      <c r="B3780" s="422">
        <v>330801026</v>
      </c>
      <c r="C3780" s="423" t="s">
        <v>6224</v>
      </c>
      <c r="D3780" s="423" t="s">
        <v>6225</v>
      </c>
      <c r="E3780" s="423"/>
      <c r="F3780" s="424" t="s">
        <v>23</v>
      </c>
      <c r="G3780" s="478">
        <v>6817.4</v>
      </c>
      <c r="H3780" s="478">
        <v>5622.4</v>
      </c>
      <c r="I3780" s="478">
        <v>5099.5</v>
      </c>
      <c r="J3780" s="478">
        <v>4342</v>
      </c>
      <c r="K3780" s="478">
        <v>3710</v>
      </c>
      <c r="L3780" s="441"/>
    </row>
    <row r="3781" s="392" customFormat="1" ht="65.1" customHeight="1" spans="1:12">
      <c r="A3781" s="421" t="s">
        <v>15</v>
      </c>
      <c r="B3781" s="422">
        <v>330801027</v>
      </c>
      <c r="C3781" s="423" t="s">
        <v>6226</v>
      </c>
      <c r="D3781" s="423" t="s">
        <v>6227</v>
      </c>
      <c r="E3781" s="423"/>
      <c r="F3781" s="424" t="s">
        <v>23</v>
      </c>
      <c r="G3781" s="478">
        <v>4539</v>
      </c>
      <c r="H3781" s="478">
        <v>3743.4</v>
      </c>
      <c r="I3781" s="478">
        <v>3393.6</v>
      </c>
      <c r="J3781" s="478">
        <v>2891</v>
      </c>
      <c r="K3781" s="478">
        <v>2395</v>
      </c>
      <c r="L3781" s="441"/>
    </row>
    <row r="3782" s="392" customFormat="1" ht="65.1" customHeight="1" spans="1:12">
      <c r="A3782" s="421" t="s">
        <v>15</v>
      </c>
      <c r="B3782" s="422">
        <v>330801028</v>
      </c>
      <c r="C3782" s="423" t="s">
        <v>6228</v>
      </c>
      <c r="D3782" s="423"/>
      <c r="E3782" s="423"/>
      <c r="F3782" s="424" t="s">
        <v>23</v>
      </c>
      <c r="G3782" s="478">
        <v>5427.3</v>
      </c>
      <c r="H3782" s="478">
        <v>4491.3</v>
      </c>
      <c r="I3782" s="478">
        <v>4085.6</v>
      </c>
      <c r="J3782" s="478">
        <v>3378</v>
      </c>
      <c r="K3782" s="478">
        <v>2812</v>
      </c>
      <c r="L3782" s="441"/>
    </row>
    <row r="3783" s="392" customFormat="1" ht="65.1" customHeight="1" spans="1:12">
      <c r="A3783" s="421" t="s">
        <v>15</v>
      </c>
      <c r="B3783" s="422">
        <v>330802</v>
      </c>
      <c r="C3783" s="423" t="s">
        <v>6229</v>
      </c>
      <c r="D3783" s="423"/>
      <c r="E3783" s="423" t="s">
        <v>6230</v>
      </c>
      <c r="F3783" s="424"/>
      <c r="G3783" s="478"/>
      <c r="H3783" s="478"/>
      <c r="I3783" s="478"/>
      <c r="J3783" s="478"/>
      <c r="K3783" s="478"/>
      <c r="L3783" s="441"/>
    </row>
    <row r="3784" s="392" customFormat="1" ht="65.1" customHeight="1" spans="1:12">
      <c r="A3784" s="421" t="s">
        <v>15</v>
      </c>
      <c r="B3784" s="422">
        <v>330802001</v>
      </c>
      <c r="C3784" s="423" t="s">
        <v>6231</v>
      </c>
      <c r="D3784" s="423" t="s">
        <v>6232</v>
      </c>
      <c r="E3784" s="423"/>
      <c r="F3784" s="424" t="s">
        <v>23</v>
      </c>
      <c r="G3784" s="478">
        <v>4332.9</v>
      </c>
      <c r="H3784" s="478">
        <v>3591.4</v>
      </c>
      <c r="I3784" s="478">
        <v>3272.4</v>
      </c>
      <c r="J3784" s="478">
        <v>2666</v>
      </c>
      <c r="K3784" s="478">
        <v>2224</v>
      </c>
      <c r="L3784" s="441"/>
    </row>
    <row r="3785" s="392" customFormat="1" ht="65.1" customHeight="1" spans="1:12">
      <c r="A3785" s="421" t="s">
        <v>15</v>
      </c>
      <c r="B3785" s="422">
        <v>330802002</v>
      </c>
      <c r="C3785" s="423" t="s">
        <v>6233</v>
      </c>
      <c r="D3785" s="423"/>
      <c r="E3785" s="423"/>
      <c r="F3785" s="424" t="s">
        <v>23</v>
      </c>
      <c r="G3785" s="478">
        <v>4746.3</v>
      </c>
      <c r="H3785" s="478">
        <v>4330.8</v>
      </c>
      <c r="I3785" s="478">
        <v>3968.1</v>
      </c>
      <c r="J3785" s="478">
        <v>3149</v>
      </c>
      <c r="K3785" s="478">
        <v>2570</v>
      </c>
      <c r="L3785" s="441"/>
    </row>
    <row r="3786" s="392" customFormat="1" ht="65.1" customHeight="1" spans="1:12">
      <c r="A3786" s="421" t="s">
        <v>15</v>
      </c>
      <c r="B3786" s="422">
        <v>330802003</v>
      </c>
      <c r="C3786" s="423" t="s">
        <v>6234</v>
      </c>
      <c r="D3786" s="423" t="s">
        <v>6235</v>
      </c>
      <c r="E3786" s="423" t="s">
        <v>6236</v>
      </c>
      <c r="F3786" s="424" t="s">
        <v>23</v>
      </c>
      <c r="G3786" s="478">
        <v>7565</v>
      </c>
      <c r="H3786" s="478">
        <v>6239</v>
      </c>
      <c r="I3786" s="478">
        <v>6239</v>
      </c>
      <c r="J3786" s="478">
        <v>5243</v>
      </c>
      <c r="K3786" s="478">
        <v>4304</v>
      </c>
      <c r="L3786" s="441" t="s">
        <v>6237</v>
      </c>
    </row>
    <row r="3787" s="396" customFormat="1" ht="65.1" customHeight="1" spans="1:12">
      <c r="A3787" s="421" t="s">
        <v>15</v>
      </c>
      <c r="B3787" s="422">
        <v>330802004</v>
      </c>
      <c r="C3787" s="423" t="s">
        <v>6238</v>
      </c>
      <c r="D3787" s="423" t="s">
        <v>6239</v>
      </c>
      <c r="E3787" s="423" t="s">
        <v>6183</v>
      </c>
      <c r="F3787" s="424" t="s">
        <v>23</v>
      </c>
      <c r="G3787" s="425">
        <v>11088</v>
      </c>
      <c r="H3787" s="425">
        <v>9424.8</v>
      </c>
      <c r="I3787" s="425">
        <v>8011.1</v>
      </c>
      <c r="J3787" s="425">
        <v>6809.4</v>
      </c>
      <c r="K3787" s="425">
        <v>5788</v>
      </c>
      <c r="L3787" s="441" t="s">
        <v>6237</v>
      </c>
    </row>
    <row r="3788" s="392" customFormat="1" ht="65.1" customHeight="1" spans="1:12">
      <c r="A3788" s="421" t="s">
        <v>15</v>
      </c>
      <c r="B3788" s="422">
        <v>330802005</v>
      </c>
      <c r="C3788" s="423" t="s">
        <v>6240</v>
      </c>
      <c r="D3788" s="423"/>
      <c r="E3788" s="423" t="s">
        <v>4944</v>
      </c>
      <c r="F3788" s="424" t="s">
        <v>23</v>
      </c>
      <c r="G3788" s="478">
        <v>9078</v>
      </c>
      <c r="H3788" s="478">
        <v>7486.8</v>
      </c>
      <c r="I3788" s="478">
        <v>6787.2</v>
      </c>
      <c r="J3788" s="478">
        <v>5782</v>
      </c>
      <c r="K3788" s="478">
        <v>4791</v>
      </c>
      <c r="L3788" s="441" t="s">
        <v>6237</v>
      </c>
    </row>
    <row r="3789" s="392" customFormat="1" ht="65.1" customHeight="1" spans="1:12">
      <c r="A3789" s="421" t="s">
        <v>15</v>
      </c>
      <c r="B3789" s="422">
        <v>330802006</v>
      </c>
      <c r="C3789" s="423" t="s">
        <v>6241</v>
      </c>
      <c r="D3789" s="423"/>
      <c r="E3789" s="423" t="s">
        <v>6242</v>
      </c>
      <c r="F3789" s="424" t="s">
        <v>23</v>
      </c>
      <c r="G3789" s="478">
        <v>8330.4</v>
      </c>
      <c r="H3789" s="478">
        <v>6870.2</v>
      </c>
      <c r="I3789" s="478">
        <v>6870.2</v>
      </c>
      <c r="J3789" s="478">
        <v>5772</v>
      </c>
      <c r="K3789" s="478">
        <v>4490</v>
      </c>
      <c r="L3789" s="441" t="s">
        <v>6237</v>
      </c>
    </row>
    <row r="3790" s="392" customFormat="1" ht="65.1" customHeight="1" spans="1:12">
      <c r="A3790" s="421" t="s">
        <v>15</v>
      </c>
      <c r="B3790" s="422">
        <v>330802007</v>
      </c>
      <c r="C3790" s="423" t="s">
        <v>6243</v>
      </c>
      <c r="D3790" s="423" t="s">
        <v>6244</v>
      </c>
      <c r="E3790" s="423" t="s">
        <v>6236</v>
      </c>
      <c r="F3790" s="424" t="s">
        <v>23</v>
      </c>
      <c r="G3790" s="478">
        <v>8330.4</v>
      </c>
      <c r="H3790" s="478">
        <v>6870.2</v>
      </c>
      <c r="I3790" s="478">
        <v>6870.2</v>
      </c>
      <c r="J3790" s="478">
        <v>5772</v>
      </c>
      <c r="K3790" s="478">
        <v>4490</v>
      </c>
      <c r="L3790" s="441" t="s">
        <v>6237</v>
      </c>
    </row>
    <row r="3791" s="396" customFormat="1" ht="65.1" customHeight="1" spans="1:12">
      <c r="A3791" s="421" t="s">
        <v>15</v>
      </c>
      <c r="B3791" s="422">
        <v>3308020070</v>
      </c>
      <c r="C3791" s="423" t="s">
        <v>6245</v>
      </c>
      <c r="D3791" s="423" t="s">
        <v>6246</v>
      </c>
      <c r="E3791" s="423"/>
      <c r="F3791" s="424" t="s">
        <v>4650</v>
      </c>
      <c r="G3791" s="425">
        <v>2184</v>
      </c>
      <c r="H3791" s="425">
        <v>1856.4</v>
      </c>
      <c r="I3791" s="425">
        <v>1577.9</v>
      </c>
      <c r="J3791" s="425">
        <v>1341.2</v>
      </c>
      <c r="K3791" s="425">
        <v>1140.1</v>
      </c>
      <c r="L3791" s="441"/>
    </row>
    <row r="3792" s="392" customFormat="1" ht="65.1" customHeight="1" spans="1:12">
      <c r="A3792" s="421" t="s">
        <v>284</v>
      </c>
      <c r="B3792" s="422">
        <v>330802008</v>
      </c>
      <c r="C3792" s="423" t="s">
        <v>6247</v>
      </c>
      <c r="D3792" s="423"/>
      <c r="E3792" s="423"/>
      <c r="F3792" s="424" t="s">
        <v>23</v>
      </c>
      <c r="G3792" s="478">
        <v>3298</v>
      </c>
      <c r="H3792" s="478">
        <v>2734.5</v>
      </c>
      <c r="I3792" s="478">
        <v>2492.5</v>
      </c>
      <c r="J3792" s="478">
        <v>1991</v>
      </c>
      <c r="K3792" s="478">
        <v>1749</v>
      </c>
      <c r="L3792" s="441"/>
    </row>
    <row r="3793" s="392" customFormat="1" ht="65.1" customHeight="1" spans="1:12">
      <c r="A3793" s="421" t="s">
        <v>284</v>
      </c>
      <c r="B3793" s="422">
        <v>330802009</v>
      </c>
      <c r="C3793" s="423" t="s">
        <v>6248</v>
      </c>
      <c r="D3793" s="423"/>
      <c r="E3793" s="423"/>
      <c r="F3793" s="424" t="s">
        <v>23</v>
      </c>
      <c r="G3793" s="478">
        <v>3631.2</v>
      </c>
      <c r="H3793" s="478">
        <v>2994.7</v>
      </c>
      <c r="I3793" s="478">
        <v>2714.9</v>
      </c>
      <c r="J3793" s="478">
        <v>2270</v>
      </c>
      <c r="K3793" s="478">
        <v>1916</v>
      </c>
      <c r="L3793" s="441"/>
    </row>
    <row r="3794" s="392" customFormat="1" ht="65.1" customHeight="1" spans="1:12">
      <c r="A3794" s="421" t="s">
        <v>15</v>
      </c>
      <c r="B3794" s="422">
        <v>330802010</v>
      </c>
      <c r="C3794" s="423" t="s">
        <v>6249</v>
      </c>
      <c r="D3794" s="423"/>
      <c r="E3794" s="423"/>
      <c r="F3794" s="424" t="s">
        <v>23</v>
      </c>
      <c r="G3794" s="478">
        <v>4539</v>
      </c>
      <c r="H3794" s="478">
        <v>3743.4</v>
      </c>
      <c r="I3794" s="478">
        <v>3393.6</v>
      </c>
      <c r="J3794" s="478">
        <v>2891</v>
      </c>
      <c r="K3794" s="478">
        <v>2395</v>
      </c>
      <c r="L3794" s="441"/>
    </row>
    <row r="3795" s="392" customFormat="1" ht="65.1" customHeight="1" spans="1:12">
      <c r="A3795" s="421" t="s">
        <v>15</v>
      </c>
      <c r="B3795" s="422">
        <v>330802011</v>
      </c>
      <c r="C3795" s="423" t="s">
        <v>6250</v>
      </c>
      <c r="D3795" s="423"/>
      <c r="E3795" s="423"/>
      <c r="F3795" s="424" t="s">
        <v>6251</v>
      </c>
      <c r="G3795" s="478">
        <v>4539</v>
      </c>
      <c r="H3795" s="478">
        <v>3743.4</v>
      </c>
      <c r="I3795" s="478">
        <v>3393.6</v>
      </c>
      <c r="J3795" s="478">
        <v>2891</v>
      </c>
      <c r="K3795" s="478">
        <v>2395</v>
      </c>
      <c r="L3795" s="441"/>
    </row>
    <row r="3796" s="392" customFormat="1" ht="65.1" customHeight="1" spans="1:12">
      <c r="A3796" s="421" t="s">
        <v>15</v>
      </c>
      <c r="B3796" s="422">
        <v>330802012</v>
      </c>
      <c r="C3796" s="423" t="s">
        <v>6252</v>
      </c>
      <c r="D3796" s="423"/>
      <c r="E3796" s="423"/>
      <c r="F3796" s="424" t="s">
        <v>23</v>
      </c>
      <c r="G3796" s="478">
        <v>3791.4</v>
      </c>
      <c r="H3796" s="478">
        <v>3126.8</v>
      </c>
      <c r="I3796" s="478">
        <v>2837.1</v>
      </c>
      <c r="J3796" s="478">
        <v>2415</v>
      </c>
      <c r="K3796" s="478">
        <v>1998</v>
      </c>
      <c r="L3796" s="441"/>
    </row>
    <row r="3797" s="392" customFormat="1" ht="65.1" customHeight="1" spans="1:12">
      <c r="A3797" s="421" t="s">
        <v>15</v>
      </c>
      <c r="B3797" s="422">
        <v>330802014</v>
      </c>
      <c r="C3797" s="423" t="s">
        <v>6253</v>
      </c>
      <c r="D3797" s="423" t="s">
        <v>6254</v>
      </c>
      <c r="E3797" s="423"/>
      <c r="F3797" s="424" t="s">
        <v>23</v>
      </c>
      <c r="G3797" s="478">
        <v>4041.8</v>
      </c>
      <c r="H3797" s="478">
        <v>3561.1</v>
      </c>
      <c r="I3797" s="478">
        <v>3294.6</v>
      </c>
      <c r="J3797" s="478">
        <v>2861</v>
      </c>
      <c r="K3797" s="478">
        <v>2281</v>
      </c>
      <c r="L3797" s="441"/>
    </row>
    <row r="3798" s="392" customFormat="1" ht="65.1" customHeight="1" spans="1:12">
      <c r="A3798" s="421" t="s">
        <v>15</v>
      </c>
      <c r="B3798" s="422">
        <v>330802015</v>
      </c>
      <c r="C3798" s="423" t="s">
        <v>6255</v>
      </c>
      <c r="D3798" s="423"/>
      <c r="E3798" s="423"/>
      <c r="F3798" s="424" t="s">
        <v>23</v>
      </c>
      <c r="G3798" s="478">
        <v>4165.2</v>
      </c>
      <c r="H3798" s="478">
        <v>3435.1</v>
      </c>
      <c r="I3798" s="478">
        <v>3115.3</v>
      </c>
      <c r="J3798" s="478">
        <v>2654</v>
      </c>
      <c r="K3798" s="478">
        <v>2197</v>
      </c>
      <c r="L3798" s="441"/>
    </row>
    <row r="3799" s="392" customFormat="1" ht="65.1" customHeight="1" spans="1:12">
      <c r="A3799" s="421" t="s">
        <v>15</v>
      </c>
      <c r="B3799" s="422">
        <v>330802016</v>
      </c>
      <c r="C3799" s="423" t="s">
        <v>6256</v>
      </c>
      <c r="D3799" s="423" t="s">
        <v>6257</v>
      </c>
      <c r="E3799" s="423"/>
      <c r="F3799" s="424" t="s">
        <v>23</v>
      </c>
      <c r="G3799" s="478">
        <v>4345.2</v>
      </c>
      <c r="H3799" s="478">
        <v>3597.6</v>
      </c>
      <c r="I3799" s="478">
        <v>3277.2</v>
      </c>
      <c r="J3799" s="478">
        <v>2693</v>
      </c>
      <c r="K3799" s="478">
        <v>2241</v>
      </c>
      <c r="L3799" s="441"/>
    </row>
    <row r="3800" s="392" customFormat="1" ht="65.1" customHeight="1" spans="1:12">
      <c r="A3800" s="421" t="s">
        <v>15</v>
      </c>
      <c r="B3800" s="422">
        <v>330802017</v>
      </c>
      <c r="C3800" s="423" t="s">
        <v>6258</v>
      </c>
      <c r="D3800" s="423" t="s">
        <v>6259</v>
      </c>
      <c r="E3800" s="423" t="s">
        <v>6260</v>
      </c>
      <c r="F3800" s="424" t="s">
        <v>23</v>
      </c>
      <c r="G3800" s="478">
        <v>5749.4</v>
      </c>
      <c r="H3800" s="478">
        <v>4741.6</v>
      </c>
      <c r="I3800" s="478">
        <v>4298.6</v>
      </c>
      <c r="J3800" s="478">
        <v>3662</v>
      </c>
      <c r="K3800" s="478">
        <v>3034</v>
      </c>
      <c r="L3800" s="441"/>
    </row>
    <row r="3801" s="392" customFormat="1" ht="65.1" customHeight="1" spans="1:12">
      <c r="A3801" s="421" t="s">
        <v>15</v>
      </c>
      <c r="B3801" s="422">
        <v>330802018</v>
      </c>
      <c r="C3801" s="423" t="s">
        <v>6261</v>
      </c>
      <c r="D3801" s="423" t="s">
        <v>6262</v>
      </c>
      <c r="E3801" s="423" t="s">
        <v>6263</v>
      </c>
      <c r="F3801" s="424" t="s">
        <v>23</v>
      </c>
      <c r="G3801" s="478">
        <v>6817.4</v>
      </c>
      <c r="H3801" s="478">
        <v>5622.4</v>
      </c>
      <c r="I3801" s="478">
        <v>5622.4</v>
      </c>
      <c r="J3801" s="478">
        <v>4723</v>
      </c>
      <c r="K3801" s="478">
        <v>3674</v>
      </c>
      <c r="L3801" s="441"/>
    </row>
    <row r="3802" s="392" customFormat="1" ht="65.1" customHeight="1" spans="1:12">
      <c r="A3802" s="421" t="s">
        <v>15</v>
      </c>
      <c r="B3802" s="422">
        <v>330802019</v>
      </c>
      <c r="C3802" s="423" t="s">
        <v>6264</v>
      </c>
      <c r="D3802" s="423" t="s">
        <v>6265</v>
      </c>
      <c r="E3802" s="423" t="s">
        <v>6263</v>
      </c>
      <c r="F3802" s="424" t="s">
        <v>23</v>
      </c>
      <c r="G3802" s="478">
        <v>6817.4</v>
      </c>
      <c r="H3802" s="478">
        <v>5622.4</v>
      </c>
      <c r="I3802" s="478">
        <v>5099.5</v>
      </c>
      <c r="J3802" s="478">
        <v>4342</v>
      </c>
      <c r="K3802" s="478">
        <v>3710</v>
      </c>
      <c r="L3802" s="441"/>
    </row>
    <row r="3803" s="392" customFormat="1" ht="65.1" customHeight="1" spans="1:12">
      <c r="A3803" s="421" t="s">
        <v>15</v>
      </c>
      <c r="B3803" s="422">
        <v>330802020</v>
      </c>
      <c r="C3803" s="423" t="s">
        <v>6266</v>
      </c>
      <c r="D3803" s="423"/>
      <c r="E3803" s="423"/>
      <c r="F3803" s="424" t="s">
        <v>23</v>
      </c>
      <c r="G3803" s="478">
        <v>4539</v>
      </c>
      <c r="H3803" s="478">
        <v>3743.4</v>
      </c>
      <c r="I3803" s="478">
        <v>3393.6</v>
      </c>
      <c r="J3803" s="478">
        <v>2891</v>
      </c>
      <c r="K3803" s="478">
        <v>2395</v>
      </c>
      <c r="L3803" s="441"/>
    </row>
    <row r="3804" s="392" customFormat="1" ht="65.1" customHeight="1" spans="1:12">
      <c r="A3804" s="421" t="s">
        <v>15</v>
      </c>
      <c r="B3804" s="422">
        <v>330802021</v>
      </c>
      <c r="C3804" s="423" t="s">
        <v>6267</v>
      </c>
      <c r="D3804" s="423" t="s">
        <v>6268</v>
      </c>
      <c r="E3804" s="423"/>
      <c r="F3804" s="424" t="s">
        <v>23</v>
      </c>
      <c r="G3804" s="478">
        <v>6052</v>
      </c>
      <c r="H3804" s="478">
        <v>4991.2</v>
      </c>
      <c r="I3804" s="478">
        <v>4524.8</v>
      </c>
      <c r="J3804" s="478">
        <v>3854</v>
      </c>
      <c r="K3804" s="478">
        <v>3194</v>
      </c>
      <c r="L3804" s="441"/>
    </row>
    <row r="3805" s="392" customFormat="1" ht="65.1" customHeight="1" spans="1:12">
      <c r="A3805" s="421" t="s">
        <v>15</v>
      </c>
      <c r="B3805" s="422">
        <v>330802022</v>
      </c>
      <c r="C3805" s="423" t="s">
        <v>6269</v>
      </c>
      <c r="D3805" s="423"/>
      <c r="E3805" s="423"/>
      <c r="F3805" s="424" t="s">
        <v>23</v>
      </c>
      <c r="G3805" s="478">
        <v>6052</v>
      </c>
      <c r="H3805" s="478">
        <v>4991.2</v>
      </c>
      <c r="I3805" s="478">
        <v>4524.8</v>
      </c>
      <c r="J3805" s="478">
        <v>3854</v>
      </c>
      <c r="K3805" s="478">
        <v>3194</v>
      </c>
      <c r="L3805" s="441"/>
    </row>
    <row r="3806" s="392" customFormat="1" ht="65.1" customHeight="1" spans="1:12">
      <c r="A3806" s="421" t="s">
        <v>15</v>
      </c>
      <c r="B3806" s="422">
        <v>330802023</v>
      </c>
      <c r="C3806" s="423" t="s">
        <v>6270</v>
      </c>
      <c r="D3806" s="423" t="s">
        <v>6271</v>
      </c>
      <c r="E3806" s="423" t="s">
        <v>4944</v>
      </c>
      <c r="F3806" s="424" t="s">
        <v>23</v>
      </c>
      <c r="G3806" s="478">
        <v>5304.4</v>
      </c>
      <c r="H3806" s="478">
        <v>4374.6</v>
      </c>
      <c r="I3806" s="478">
        <v>4374.6</v>
      </c>
      <c r="J3806" s="478">
        <v>3675</v>
      </c>
      <c r="K3806" s="478">
        <v>2858</v>
      </c>
      <c r="L3806" s="441"/>
    </row>
    <row r="3807" s="392" customFormat="1" ht="65.1" customHeight="1" spans="1:12">
      <c r="A3807" s="421" t="s">
        <v>15</v>
      </c>
      <c r="B3807" s="422">
        <v>330802024</v>
      </c>
      <c r="C3807" s="423" t="s">
        <v>6272</v>
      </c>
      <c r="D3807" s="423" t="s">
        <v>6273</v>
      </c>
      <c r="E3807" s="423"/>
      <c r="F3807" s="424" t="s">
        <v>23</v>
      </c>
      <c r="G3807" s="478">
        <v>6817.4</v>
      </c>
      <c r="H3807" s="478">
        <v>5622.4</v>
      </c>
      <c r="I3807" s="478">
        <v>5099.5</v>
      </c>
      <c r="J3807" s="478">
        <v>4342</v>
      </c>
      <c r="K3807" s="478">
        <v>3710</v>
      </c>
      <c r="L3807" s="441"/>
    </row>
    <row r="3808" s="392" customFormat="1" ht="65.1" customHeight="1" spans="1:12">
      <c r="A3808" s="421" t="s">
        <v>15</v>
      </c>
      <c r="B3808" s="422">
        <v>330802025</v>
      </c>
      <c r="C3808" s="423" t="s">
        <v>6274</v>
      </c>
      <c r="D3808" s="423" t="s">
        <v>6275</v>
      </c>
      <c r="E3808" s="423" t="s">
        <v>6276</v>
      </c>
      <c r="F3808" s="424" t="s">
        <v>23</v>
      </c>
      <c r="G3808" s="478">
        <v>8330.4</v>
      </c>
      <c r="H3808" s="478">
        <v>6870.2</v>
      </c>
      <c r="I3808" s="478">
        <v>6870.2</v>
      </c>
      <c r="J3808" s="478">
        <v>5772</v>
      </c>
      <c r="K3808" s="478">
        <v>4490</v>
      </c>
      <c r="L3808" s="441"/>
    </row>
    <row r="3809" s="392" customFormat="1" ht="65.1" customHeight="1" spans="1:12">
      <c r="A3809" s="421" t="s">
        <v>15</v>
      </c>
      <c r="B3809" s="422">
        <v>330802026</v>
      </c>
      <c r="C3809" s="423" t="s">
        <v>6277</v>
      </c>
      <c r="D3809" s="423" t="s">
        <v>6278</v>
      </c>
      <c r="E3809" s="423" t="s">
        <v>4944</v>
      </c>
      <c r="F3809" s="424" t="s">
        <v>23</v>
      </c>
      <c r="G3809" s="478">
        <v>6817.4</v>
      </c>
      <c r="H3809" s="478">
        <v>5622.4</v>
      </c>
      <c r="I3809" s="478">
        <v>5099.5</v>
      </c>
      <c r="J3809" s="478">
        <v>4342</v>
      </c>
      <c r="K3809" s="478">
        <v>3710</v>
      </c>
      <c r="L3809" s="441"/>
    </row>
    <row r="3810" s="392" customFormat="1" ht="65.1" customHeight="1" spans="1:12">
      <c r="A3810" s="421" t="s">
        <v>15</v>
      </c>
      <c r="B3810" s="422">
        <v>330802027</v>
      </c>
      <c r="C3810" s="423" t="s">
        <v>6279</v>
      </c>
      <c r="D3810" s="423" t="s">
        <v>6280</v>
      </c>
      <c r="E3810" s="423" t="s">
        <v>6281</v>
      </c>
      <c r="F3810" s="424" t="s">
        <v>23</v>
      </c>
      <c r="G3810" s="478">
        <v>6052</v>
      </c>
      <c r="H3810" s="478">
        <v>4991.2</v>
      </c>
      <c r="I3810" s="478">
        <v>4991.2</v>
      </c>
      <c r="J3810" s="478">
        <v>4194</v>
      </c>
      <c r="K3810" s="478">
        <v>3264</v>
      </c>
      <c r="L3810" s="441"/>
    </row>
    <row r="3811" s="392" customFormat="1" ht="65.1" customHeight="1" spans="1:12">
      <c r="A3811" s="421" t="s">
        <v>15</v>
      </c>
      <c r="B3811" s="422">
        <v>330802028</v>
      </c>
      <c r="C3811" s="423" t="s">
        <v>6282</v>
      </c>
      <c r="D3811" s="423" t="s">
        <v>6283</v>
      </c>
      <c r="E3811" s="423"/>
      <c r="F3811" s="424" t="s">
        <v>23</v>
      </c>
      <c r="G3811" s="478">
        <v>5519.1</v>
      </c>
      <c r="H3811" s="478">
        <v>4576.6</v>
      </c>
      <c r="I3811" s="478">
        <v>4172</v>
      </c>
      <c r="J3811" s="478">
        <v>3417</v>
      </c>
      <c r="K3811" s="478">
        <v>2925</v>
      </c>
      <c r="L3811" s="441"/>
    </row>
    <row r="3812" s="392" customFormat="1" ht="65.1" customHeight="1" spans="1:12">
      <c r="A3812" s="421" t="s">
        <v>15</v>
      </c>
      <c r="B3812" s="422">
        <v>330802029</v>
      </c>
      <c r="C3812" s="423" t="s">
        <v>6284</v>
      </c>
      <c r="D3812" s="423"/>
      <c r="E3812" s="423" t="s">
        <v>4944</v>
      </c>
      <c r="F3812" s="424" t="s">
        <v>23</v>
      </c>
      <c r="G3812" s="478">
        <v>6052</v>
      </c>
      <c r="H3812" s="478">
        <v>4991.2</v>
      </c>
      <c r="I3812" s="478">
        <v>4991.2</v>
      </c>
      <c r="J3812" s="478">
        <v>4194</v>
      </c>
      <c r="K3812" s="478">
        <v>3264</v>
      </c>
      <c r="L3812" s="441"/>
    </row>
    <row r="3813" s="392" customFormat="1" ht="65.1" customHeight="1" spans="1:12">
      <c r="A3813" s="421" t="s">
        <v>15</v>
      </c>
      <c r="B3813" s="422">
        <v>330802030</v>
      </c>
      <c r="C3813" s="423" t="s">
        <v>6285</v>
      </c>
      <c r="D3813" s="423" t="s">
        <v>6286</v>
      </c>
      <c r="E3813" s="423" t="s">
        <v>6287</v>
      </c>
      <c r="F3813" s="424" t="s">
        <v>23</v>
      </c>
      <c r="G3813" s="478">
        <v>7565</v>
      </c>
      <c r="H3813" s="478">
        <v>6239</v>
      </c>
      <c r="I3813" s="478">
        <v>6239</v>
      </c>
      <c r="J3813" s="478">
        <v>5243</v>
      </c>
      <c r="K3813" s="478">
        <v>4304</v>
      </c>
      <c r="L3813" s="441"/>
    </row>
    <row r="3814" s="392" customFormat="1" ht="65.1" customHeight="1" spans="1:12">
      <c r="A3814" s="421" t="s">
        <v>15</v>
      </c>
      <c r="B3814" s="422">
        <v>330802031</v>
      </c>
      <c r="C3814" s="423" t="s">
        <v>6288</v>
      </c>
      <c r="D3814" s="423" t="s">
        <v>6289</v>
      </c>
      <c r="E3814" s="423" t="s">
        <v>4944</v>
      </c>
      <c r="F3814" s="424" t="s">
        <v>23</v>
      </c>
      <c r="G3814" s="478">
        <v>7565</v>
      </c>
      <c r="H3814" s="478">
        <v>6239</v>
      </c>
      <c r="I3814" s="478">
        <v>5656</v>
      </c>
      <c r="J3814" s="478">
        <v>4818</v>
      </c>
      <c r="K3814" s="478">
        <v>4119</v>
      </c>
      <c r="L3814" s="441"/>
    </row>
    <row r="3815" s="392" customFormat="1" ht="65.1" customHeight="1" spans="1:12">
      <c r="A3815" s="421" t="s">
        <v>15</v>
      </c>
      <c r="B3815" s="422">
        <v>330802032</v>
      </c>
      <c r="C3815" s="423" t="s">
        <v>6290</v>
      </c>
      <c r="D3815" s="423" t="s">
        <v>6291</v>
      </c>
      <c r="E3815" s="423"/>
      <c r="F3815" s="424" t="s">
        <v>23</v>
      </c>
      <c r="G3815" s="478">
        <v>4539</v>
      </c>
      <c r="H3815" s="478">
        <v>3743.4</v>
      </c>
      <c r="I3815" s="478">
        <v>3393.6</v>
      </c>
      <c r="J3815" s="478">
        <v>2891</v>
      </c>
      <c r="K3815" s="478">
        <v>2395</v>
      </c>
      <c r="L3815" s="441"/>
    </row>
    <row r="3816" s="392" customFormat="1" ht="65.1" customHeight="1" spans="1:12">
      <c r="A3816" s="421" t="s">
        <v>15</v>
      </c>
      <c r="B3816" s="422">
        <v>330802033</v>
      </c>
      <c r="C3816" s="423" t="s">
        <v>6292</v>
      </c>
      <c r="D3816" s="423" t="s">
        <v>6293</v>
      </c>
      <c r="E3816" s="423"/>
      <c r="F3816" s="424" t="s">
        <v>23</v>
      </c>
      <c r="G3816" s="478">
        <v>9078</v>
      </c>
      <c r="H3816" s="478">
        <v>7486.8</v>
      </c>
      <c r="I3816" s="478">
        <v>7486.8</v>
      </c>
      <c r="J3816" s="478">
        <v>6292</v>
      </c>
      <c r="K3816" s="478">
        <v>4896</v>
      </c>
      <c r="L3816" s="441"/>
    </row>
    <row r="3817" s="392" customFormat="1" ht="65.1" customHeight="1" spans="1:12">
      <c r="A3817" s="421" t="s">
        <v>15</v>
      </c>
      <c r="B3817" s="422">
        <v>330802034</v>
      </c>
      <c r="C3817" s="423" t="s">
        <v>6294</v>
      </c>
      <c r="D3817" s="423" t="s">
        <v>6295</v>
      </c>
      <c r="E3817" s="423" t="s">
        <v>4944</v>
      </c>
      <c r="F3817" s="424" t="s">
        <v>23</v>
      </c>
      <c r="G3817" s="478">
        <v>9078</v>
      </c>
      <c r="H3817" s="478">
        <v>7486.8</v>
      </c>
      <c r="I3817" s="478">
        <v>7486.8</v>
      </c>
      <c r="J3817" s="478">
        <v>6292</v>
      </c>
      <c r="K3817" s="478">
        <v>4896</v>
      </c>
      <c r="L3817" s="441"/>
    </row>
    <row r="3818" s="392" customFormat="1" ht="65.1" customHeight="1" spans="1:12">
      <c r="A3818" s="421" t="s">
        <v>15</v>
      </c>
      <c r="B3818" s="422">
        <v>330802035</v>
      </c>
      <c r="C3818" s="423" t="s">
        <v>6296</v>
      </c>
      <c r="D3818" s="423" t="s">
        <v>6297</v>
      </c>
      <c r="E3818" s="423" t="s">
        <v>4944</v>
      </c>
      <c r="F3818" s="424" t="s">
        <v>23</v>
      </c>
      <c r="G3818" s="478">
        <v>6817.4</v>
      </c>
      <c r="H3818" s="478">
        <v>5622.4</v>
      </c>
      <c r="I3818" s="478">
        <v>5099.5</v>
      </c>
      <c r="J3818" s="478">
        <v>4342</v>
      </c>
      <c r="K3818" s="478">
        <v>3710</v>
      </c>
      <c r="L3818" s="441"/>
    </row>
    <row r="3819" s="392" customFormat="1" ht="65.1" customHeight="1" spans="1:12">
      <c r="A3819" s="421" t="s">
        <v>15</v>
      </c>
      <c r="B3819" s="422">
        <v>330802036</v>
      </c>
      <c r="C3819" s="423" t="s">
        <v>6298</v>
      </c>
      <c r="D3819" s="423" t="s">
        <v>6299</v>
      </c>
      <c r="E3819" s="423"/>
      <c r="F3819" s="424" t="s">
        <v>23</v>
      </c>
      <c r="G3819" s="478">
        <v>9064.6</v>
      </c>
      <c r="H3819" s="478">
        <v>8235.7</v>
      </c>
      <c r="I3819" s="478">
        <v>7530.7</v>
      </c>
      <c r="J3819" s="478">
        <v>5995</v>
      </c>
      <c r="K3819" s="478">
        <v>4932</v>
      </c>
      <c r="L3819" s="441"/>
    </row>
    <row r="3820" s="392" customFormat="1" ht="65.1" customHeight="1" spans="1:12">
      <c r="A3820" s="421" t="s">
        <v>15</v>
      </c>
      <c r="B3820" s="422">
        <v>330802037</v>
      </c>
      <c r="C3820" s="423" t="s">
        <v>6300</v>
      </c>
      <c r="D3820" s="423" t="s">
        <v>6301</v>
      </c>
      <c r="E3820" s="423" t="s">
        <v>6192</v>
      </c>
      <c r="F3820" s="424" t="s">
        <v>23</v>
      </c>
      <c r="G3820" s="478">
        <v>6817.4</v>
      </c>
      <c r="H3820" s="478">
        <v>5622.4</v>
      </c>
      <c r="I3820" s="478">
        <v>5099.5</v>
      </c>
      <c r="J3820" s="478">
        <v>4342</v>
      </c>
      <c r="K3820" s="478">
        <v>3710</v>
      </c>
      <c r="L3820" s="441"/>
    </row>
    <row r="3821" s="392" customFormat="1" ht="65.1" customHeight="1" spans="1:12">
      <c r="A3821" s="421" t="s">
        <v>15</v>
      </c>
      <c r="B3821" s="422">
        <v>330802038</v>
      </c>
      <c r="C3821" s="423" t="s">
        <v>6302</v>
      </c>
      <c r="D3821" s="423" t="s">
        <v>6303</v>
      </c>
      <c r="E3821" s="423" t="s">
        <v>6304</v>
      </c>
      <c r="F3821" s="424" t="s">
        <v>23</v>
      </c>
      <c r="G3821" s="478">
        <v>9078</v>
      </c>
      <c r="H3821" s="478">
        <v>7486.8</v>
      </c>
      <c r="I3821" s="478">
        <v>6787.2</v>
      </c>
      <c r="J3821" s="478">
        <v>5782</v>
      </c>
      <c r="K3821" s="478">
        <v>4791</v>
      </c>
      <c r="L3821" s="441"/>
    </row>
    <row r="3822" s="392" customFormat="1" ht="65.1" customHeight="1" spans="1:12">
      <c r="A3822" s="421" t="s">
        <v>15</v>
      </c>
      <c r="B3822" s="422">
        <v>330802039</v>
      </c>
      <c r="C3822" s="423" t="s">
        <v>6305</v>
      </c>
      <c r="D3822" s="423" t="s">
        <v>6306</v>
      </c>
      <c r="E3822" s="423" t="s">
        <v>6263</v>
      </c>
      <c r="F3822" s="424" t="s">
        <v>23</v>
      </c>
      <c r="G3822" s="478">
        <v>7565</v>
      </c>
      <c r="H3822" s="478">
        <v>6239</v>
      </c>
      <c r="I3822" s="478">
        <v>5656</v>
      </c>
      <c r="J3822" s="478">
        <v>4818</v>
      </c>
      <c r="K3822" s="478">
        <v>4119</v>
      </c>
      <c r="L3822" s="441"/>
    </row>
    <row r="3823" s="392" customFormat="1" ht="65.1" customHeight="1" spans="1:12">
      <c r="A3823" s="421" t="s">
        <v>15</v>
      </c>
      <c r="B3823" s="422">
        <v>330802040</v>
      </c>
      <c r="C3823" s="423" t="s">
        <v>6307</v>
      </c>
      <c r="D3823" s="423" t="s">
        <v>6308</v>
      </c>
      <c r="E3823" s="423" t="s">
        <v>6309</v>
      </c>
      <c r="F3823" s="424" t="s">
        <v>23</v>
      </c>
      <c r="G3823" s="478">
        <v>6817.4</v>
      </c>
      <c r="H3823" s="478">
        <v>5622.4</v>
      </c>
      <c r="I3823" s="478">
        <v>5099.5</v>
      </c>
      <c r="J3823" s="478">
        <v>4342</v>
      </c>
      <c r="K3823" s="478">
        <v>3710</v>
      </c>
      <c r="L3823" s="441"/>
    </row>
    <row r="3824" s="392" customFormat="1" ht="65.1" customHeight="1" spans="1:12">
      <c r="A3824" s="421" t="s">
        <v>15</v>
      </c>
      <c r="B3824" s="422">
        <v>330802041</v>
      </c>
      <c r="C3824" s="423" t="s">
        <v>6310</v>
      </c>
      <c r="D3824" s="423" t="s">
        <v>6311</v>
      </c>
      <c r="E3824" s="423"/>
      <c r="F3824" s="424" t="s">
        <v>457</v>
      </c>
      <c r="G3824" s="478">
        <v>6817.4</v>
      </c>
      <c r="H3824" s="478">
        <v>5622.4</v>
      </c>
      <c r="I3824" s="478">
        <v>5099.5</v>
      </c>
      <c r="J3824" s="478">
        <v>4342</v>
      </c>
      <c r="K3824" s="478">
        <v>3710</v>
      </c>
      <c r="L3824" s="441"/>
    </row>
    <row r="3825" s="392" customFormat="1" ht="65.1" customHeight="1" spans="1:12">
      <c r="A3825" s="421" t="s">
        <v>15</v>
      </c>
      <c r="B3825" s="422">
        <v>330802042</v>
      </c>
      <c r="C3825" s="423" t="s">
        <v>6312</v>
      </c>
      <c r="D3825" s="423"/>
      <c r="E3825" s="423"/>
      <c r="F3825" s="424" t="s">
        <v>23</v>
      </c>
      <c r="G3825" s="478">
        <v>7565</v>
      </c>
      <c r="H3825" s="478">
        <v>6239</v>
      </c>
      <c r="I3825" s="478">
        <v>5656</v>
      </c>
      <c r="J3825" s="478">
        <v>4818</v>
      </c>
      <c r="K3825" s="478">
        <v>4119</v>
      </c>
      <c r="L3825" s="441"/>
    </row>
    <row r="3826" s="392" customFormat="1" ht="65.1" customHeight="1" spans="1:12">
      <c r="A3826" s="421" t="s">
        <v>15</v>
      </c>
      <c r="B3826" s="422">
        <v>330802043</v>
      </c>
      <c r="C3826" s="423" t="s">
        <v>6313</v>
      </c>
      <c r="D3826" s="423" t="s">
        <v>6314</v>
      </c>
      <c r="E3826" s="423"/>
      <c r="F3826" s="424" t="s">
        <v>23</v>
      </c>
      <c r="G3826" s="478">
        <v>6817.4</v>
      </c>
      <c r="H3826" s="478">
        <v>5622.4</v>
      </c>
      <c r="I3826" s="478">
        <v>5099.5</v>
      </c>
      <c r="J3826" s="478">
        <v>4342</v>
      </c>
      <c r="K3826" s="478">
        <v>3710</v>
      </c>
      <c r="L3826" s="441"/>
    </row>
    <row r="3827" s="392" customFormat="1" ht="65.1" customHeight="1" spans="1:12">
      <c r="A3827" s="421" t="s">
        <v>15</v>
      </c>
      <c r="B3827" s="422">
        <v>330802044</v>
      </c>
      <c r="C3827" s="423" t="s">
        <v>6315</v>
      </c>
      <c r="D3827" s="423" t="s">
        <v>6316</v>
      </c>
      <c r="E3827" s="423" t="s">
        <v>6287</v>
      </c>
      <c r="F3827" s="424" t="s">
        <v>23</v>
      </c>
      <c r="G3827" s="478">
        <v>7565</v>
      </c>
      <c r="H3827" s="478">
        <v>6239</v>
      </c>
      <c r="I3827" s="478">
        <v>5656</v>
      </c>
      <c r="J3827" s="478">
        <v>4818</v>
      </c>
      <c r="K3827" s="478">
        <v>4119</v>
      </c>
      <c r="L3827" s="441"/>
    </row>
    <row r="3828" s="392" customFormat="1" ht="65.1" customHeight="1" spans="1:12">
      <c r="A3828" s="421" t="s">
        <v>15</v>
      </c>
      <c r="B3828" s="422">
        <v>330802045</v>
      </c>
      <c r="C3828" s="423" t="s">
        <v>6317</v>
      </c>
      <c r="D3828" s="423" t="s">
        <v>6318</v>
      </c>
      <c r="E3828" s="423" t="s">
        <v>4944</v>
      </c>
      <c r="F3828" s="424" t="s">
        <v>23</v>
      </c>
      <c r="G3828" s="478">
        <v>6817.4</v>
      </c>
      <c r="H3828" s="478">
        <v>5622.4</v>
      </c>
      <c r="I3828" s="478">
        <v>5099.5</v>
      </c>
      <c r="J3828" s="478">
        <v>4342</v>
      </c>
      <c r="K3828" s="478">
        <v>3710</v>
      </c>
      <c r="L3828" s="441"/>
    </row>
    <row r="3829" s="392" customFormat="1" ht="65.1" customHeight="1" spans="1:16384">
      <c r="A3829" s="421" t="s">
        <v>975</v>
      </c>
      <c r="B3829" s="422">
        <v>330802046</v>
      </c>
      <c r="C3829" s="423" t="s">
        <v>6319</v>
      </c>
      <c r="D3829" s="423" t="s">
        <v>6320</v>
      </c>
      <c r="E3829" s="423" t="s">
        <v>6321</v>
      </c>
      <c r="F3829" s="424" t="s">
        <v>23</v>
      </c>
      <c r="G3829" s="478">
        <v>4284</v>
      </c>
      <c r="H3829" s="478">
        <v>3856</v>
      </c>
      <c r="I3829" s="478">
        <v>3856</v>
      </c>
      <c r="J3829" s="478">
        <v>3447</v>
      </c>
      <c r="K3829" s="478">
        <v>2883</v>
      </c>
      <c r="L3829" s="441"/>
      <c r="XEW3829" s="515"/>
      <c r="XEX3829" s="515"/>
      <c r="XEY3829" s="515"/>
      <c r="XEZ3829" s="515"/>
      <c r="XFA3829" s="515"/>
      <c r="XFB3829" s="515"/>
      <c r="XFC3829" s="515"/>
      <c r="XFD3829" s="515"/>
    </row>
    <row r="3830" s="392" customFormat="1" ht="65.1" customHeight="1" spans="1:16384">
      <c r="A3830" s="421" t="s">
        <v>975</v>
      </c>
      <c r="B3830" s="422">
        <v>330802047</v>
      </c>
      <c r="C3830" s="423" t="s">
        <v>6322</v>
      </c>
      <c r="D3830" s="423" t="s">
        <v>6323</v>
      </c>
      <c r="E3830" s="423" t="s">
        <v>6321</v>
      </c>
      <c r="F3830" s="424" t="s">
        <v>23</v>
      </c>
      <c r="G3830" s="478">
        <v>3808</v>
      </c>
      <c r="H3830" s="478">
        <v>3427</v>
      </c>
      <c r="I3830" s="478">
        <v>3427</v>
      </c>
      <c r="J3830" s="478">
        <v>3064</v>
      </c>
      <c r="K3830" s="478">
        <v>2563</v>
      </c>
      <c r="L3830" s="441" t="s">
        <v>6324</v>
      </c>
      <c r="XEW3830" s="515"/>
      <c r="XEX3830" s="515"/>
      <c r="XEY3830" s="515"/>
      <c r="XEZ3830" s="515"/>
      <c r="XFA3830" s="515"/>
      <c r="XFB3830" s="515"/>
      <c r="XFC3830" s="515"/>
      <c r="XFD3830" s="515"/>
    </row>
    <row r="3831" s="392" customFormat="1" ht="65.1" customHeight="1" spans="1:16384">
      <c r="A3831" s="421" t="s">
        <v>975</v>
      </c>
      <c r="B3831" s="426">
        <v>330802048</v>
      </c>
      <c r="C3831" s="423" t="s">
        <v>6325</v>
      </c>
      <c r="D3831" s="423" t="s">
        <v>6326</v>
      </c>
      <c r="E3831" s="423" t="s">
        <v>6327</v>
      </c>
      <c r="F3831" s="424" t="s">
        <v>23</v>
      </c>
      <c r="G3831" s="478">
        <v>3400</v>
      </c>
      <c r="H3831" s="478">
        <v>3060</v>
      </c>
      <c r="I3831" s="478">
        <v>3060</v>
      </c>
      <c r="J3831" s="478">
        <v>2736</v>
      </c>
      <c r="K3831" s="478">
        <v>2340</v>
      </c>
      <c r="L3831" s="441"/>
      <c r="XEW3831" s="515"/>
      <c r="XEX3831" s="515"/>
      <c r="XEY3831" s="515"/>
      <c r="XEZ3831" s="515"/>
      <c r="XFA3831" s="515"/>
      <c r="XFB3831" s="515"/>
      <c r="XFC3831" s="515"/>
      <c r="XFD3831" s="515"/>
    </row>
    <row r="3832" s="392" customFormat="1" ht="65.1" customHeight="1" spans="1:16384">
      <c r="A3832" s="465" t="s">
        <v>4885</v>
      </c>
      <c r="B3832" s="426">
        <v>330802049</v>
      </c>
      <c r="C3832" s="427" t="s">
        <v>6328</v>
      </c>
      <c r="D3832" s="427" t="s">
        <v>6329</v>
      </c>
      <c r="E3832" s="427" t="s">
        <v>6327</v>
      </c>
      <c r="F3832" s="428" t="s">
        <v>23</v>
      </c>
      <c r="G3832" s="507">
        <v>1071</v>
      </c>
      <c r="H3832" s="507">
        <v>1071</v>
      </c>
      <c r="I3832" s="507">
        <v>1071</v>
      </c>
      <c r="J3832" s="507">
        <v>910</v>
      </c>
      <c r="K3832" s="507">
        <v>755</v>
      </c>
      <c r="L3832" s="441"/>
      <c r="XEW3832" s="515"/>
      <c r="XEX3832" s="515"/>
      <c r="XEY3832" s="515"/>
      <c r="XEZ3832" s="515"/>
      <c r="XFA3832" s="515"/>
      <c r="XFB3832" s="515"/>
      <c r="XFC3832" s="515"/>
      <c r="XFD3832" s="515"/>
    </row>
    <row r="3833" s="396" customFormat="1" ht="91.5" customHeight="1" spans="1:16384">
      <c r="A3833" s="428" t="s">
        <v>153</v>
      </c>
      <c r="B3833" s="426">
        <v>330802050</v>
      </c>
      <c r="C3833" s="427" t="s">
        <v>6330</v>
      </c>
      <c r="D3833" s="427" t="s">
        <v>6331</v>
      </c>
      <c r="E3833" s="427" t="s">
        <v>4944</v>
      </c>
      <c r="F3833" s="428" t="s">
        <v>23</v>
      </c>
      <c r="G3833" s="564">
        <v>4306.74855491329</v>
      </c>
      <c r="H3833" s="529">
        <v>3821.88333333333</v>
      </c>
      <c r="I3833" s="564">
        <v>3652.29166666667</v>
      </c>
      <c r="J3833" s="564">
        <v>3104</v>
      </c>
      <c r="K3833" s="564">
        <v>2638</v>
      </c>
      <c r="L3833" s="427"/>
      <c r="XEW3833" s="551"/>
      <c r="XEX3833" s="551"/>
      <c r="XEY3833" s="551"/>
      <c r="XEZ3833" s="551"/>
      <c r="XFA3833" s="551"/>
      <c r="XFB3833" s="551"/>
      <c r="XFC3833" s="551"/>
      <c r="XFD3833" s="551"/>
    </row>
    <row r="3834" s="396" customFormat="1" ht="65.1" customHeight="1" spans="1:16384">
      <c r="A3834" s="428" t="s">
        <v>153</v>
      </c>
      <c r="B3834" s="426" t="s">
        <v>6332</v>
      </c>
      <c r="C3834" s="427" t="s">
        <v>6333</v>
      </c>
      <c r="D3834" s="427" t="s">
        <v>6334</v>
      </c>
      <c r="E3834" s="427"/>
      <c r="F3834" s="428" t="s">
        <v>23</v>
      </c>
      <c r="G3834" s="564">
        <v>3665.31791907514</v>
      </c>
      <c r="H3834" s="529">
        <v>3252.66666666667</v>
      </c>
      <c r="I3834" s="564">
        <v>3108.33333333333</v>
      </c>
      <c r="J3834" s="564">
        <v>2642</v>
      </c>
      <c r="K3834" s="564">
        <v>2246</v>
      </c>
      <c r="L3834" s="427"/>
      <c r="XEW3834" s="573"/>
      <c r="XEX3834" s="573"/>
      <c r="XEY3834" s="573"/>
      <c r="XEZ3834" s="573"/>
      <c r="XFA3834" s="573"/>
      <c r="XFB3834" s="573"/>
      <c r="XFC3834" s="573"/>
      <c r="XFD3834" s="573"/>
    </row>
    <row r="3835" s="396" customFormat="1" ht="65.1" customHeight="1" spans="1:16384">
      <c r="A3835" s="428" t="s">
        <v>153</v>
      </c>
      <c r="B3835" s="426" t="s">
        <v>6335</v>
      </c>
      <c r="C3835" s="427" t="s">
        <v>6336</v>
      </c>
      <c r="D3835" s="427" t="s">
        <v>6337</v>
      </c>
      <c r="E3835" s="427"/>
      <c r="F3835" s="428" t="s">
        <v>23</v>
      </c>
      <c r="G3835" s="564">
        <v>3115.52023121387</v>
      </c>
      <c r="H3835" s="529">
        <v>3071.96296296296</v>
      </c>
      <c r="I3835" s="564">
        <v>2935.64814814815</v>
      </c>
      <c r="J3835" s="564">
        <v>2495</v>
      </c>
      <c r="K3835" s="564">
        <v>2121</v>
      </c>
      <c r="L3835" s="427"/>
      <c r="XEW3835" s="573"/>
      <c r="XEX3835" s="573"/>
      <c r="XEY3835" s="573"/>
      <c r="XEZ3835" s="573"/>
      <c r="XFA3835" s="573"/>
      <c r="XFB3835" s="573"/>
      <c r="XFC3835" s="573"/>
      <c r="XFD3835" s="573"/>
    </row>
    <row r="3836" s="392" customFormat="1" ht="65.1" customHeight="1" spans="1:12">
      <c r="A3836" s="421" t="s">
        <v>15</v>
      </c>
      <c r="B3836" s="422">
        <v>330803</v>
      </c>
      <c r="C3836" s="423" t="s">
        <v>6338</v>
      </c>
      <c r="D3836" s="423"/>
      <c r="E3836" s="423"/>
      <c r="F3836" s="424"/>
      <c r="G3836" s="478"/>
      <c r="H3836" s="478"/>
      <c r="I3836" s="478"/>
      <c r="J3836" s="478"/>
      <c r="K3836" s="478"/>
      <c r="L3836" s="441"/>
    </row>
    <row r="3837" s="392" customFormat="1" ht="65.1" customHeight="1" spans="1:12">
      <c r="A3837" s="421" t="s">
        <v>284</v>
      </c>
      <c r="B3837" s="422">
        <v>330803001</v>
      </c>
      <c r="C3837" s="423" t="s">
        <v>6339</v>
      </c>
      <c r="D3837" s="423"/>
      <c r="E3837" s="423"/>
      <c r="F3837" s="424" t="s">
        <v>23</v>
      </c>
      <c r="G3837" s="478">
        <v>2099.5</v>
      </c>
      <c r="H3837" s="478">
        <v>1856.4</v>
      </c>
      <c r="I3837" s="478">
        <v>1726.5</v>
      </c>
      <c r="J3837" s="478">
        <v>1405</v>
      </c>
      <c r="K3837" s="478">
        <v>1210</v>
      </c>
      <c r="L3837" s="441"/>
    </row>
    <row r="3838" s="392" customFormat="1" ht="65.1" customHeight="1" spans="1:12">
      <c r="A3838" s="421" t="s">
        <v>15</v>
      </c>
      <c r="B3838" s="422">
        <v>330803002</v>
      </c>
      <c r="C3838" s="423" t="s">
        <v>6340</v>
      </c>
      <c r="D3838" s="423" t="s">
        <v>6341</v>
      </c>
      <c r="E3838" s="423"/>
      <c r="F3838" s="424" t="s">
        <v>23</v>
      </c>
      <c r="G3838" s="478">
        <v>3791.4</v>
      </c>
      <c r="H3838" s="478">
        <v>3126.8</v>
      </c>
      <c r="I3838" s="478">
        <v>3126.8</v>
      </c>
      <c r="J3838" s="478">
        <v>2626</v>
      </c>
      <c r="K3838" s="478">
        <v>2042</v>
      </c>
      <c r="L3838" s="441"/>
    </row>
    <row r="3839" s="392" customFormat="1" ht="65.1" customHeight="1" spans="1:12">
      <c r="A3839" s="421" t="s">
        <v>284</v>
      </c>
      <c r="B3839" s="422">
        <v>330803003</v>
      </c>
      <c r="C3839" s="423" t="s">
        <v>6342</v>
      </c>
      <c r="D3839" s="423"/>
      <c r="E3839" s="423"/>
      <c r="F3839" s="424" t="s">
        <v>23</v>
      </c>
      <c r="G3839" s="478">
        <v>2964</v>
      </c>
      <c r="H3839" s="478">
        <v>2611.5</v>
      </c>
      <c r="I3839" s="478">
        <v>2416.1</v>
      </c>
      <c r="J3839" s="478">
        <v>2035</v>
      </c>
      <c r="K3839" s="478">
        <v>1673</v>
      </c>
      <c r="L3839" s="441"/>
    </row>
    <row r="3840" s="392" customFormat="1" ht="65.1" customHeight="1" spans="1:12">
      <c r="A3840" s="421" t="s">
        <v>15</v>
      </c>
      <c r="B3840" s="422">
        <v>330803004</v>
      </c>
      <c r="C3840" s="423" t="s">
        <v>6343</v>
      </c>
      <c r="D3840" s="423"/>
      <c r="E3840" s="423"/>
      <c r="F3840" s="424" t="s">
        <v>23</v>
      </c>
      <c r="G3840" s="478">
        <v>4012.9</v>
      </c>
      <c r="H3840" s="478">
        <v>3315.1</v>
      </c>
      <c r="I3840" s="478">
        <v>3013.1</v>
      </c>
      <c r="J3840" s="478">
        <v>2526</v>
      </c>
      <c r="K3840" s="478">
        <v>2095</v>
      </c>
      <c r="L3840" s="441"/>
    </row>
    <row r="3841" s="392" customFormat="1" ht="65.1" customHeight="1" spans="1:12">
      <c r="A3841" s="421" t="s">
        <v>15</v>
      </c>
      <c r="B3841" s="422">
        <v>3308030040</v>
      </c>
      <c r="C3841" s="423" t="s">
        <v>6344</v>
      </c>
      <c r="D3841" s="423"/>
      <c r="E3841" s="423"/>
      <c r="F3841" s="424" t="s">
        <v>23</v>
      </c>
      <c r="G3841" s="478">
        <v>4539</v>
      </c>
      <c r="H3841" s="478">
        <v>3842.9</v>
      </c>
      <c r="I3841" s="478">
        <v>3516.5</v>
      </c>
      <c r="J3841" s="478">
        <v>2969</v>
      </c>
      <c r="K3841" s="478">
        <v>2535</v>
      </c>
      <c r="L3841" s="441"/>
    </row>
    <row r="3842" s="392" customFormat="1" ht="65.1" customHeight="1" spans="1:12">
      <c r="A3842" s="421" t="s">
        <v>15</v>
      </c>
      <c r="B3842" s="422">
        <v>330803005</v>
      </c>
      <c r="C3842" s="423" t="s">
        <v>6345</v>
      </c>
      <c r="D3842" s="423"/>
      <c r="E3842" s="423"/>
      <c r="F3842" s="424" t="s">
        <v>23</v>
      </c>
      <c r="G3842" s="478">
        <v>2261.7</v>
      </c>
      <c r="H3842" s="478">
        <v>1994.3</v>
      </c>
      <c r="I3842" s="478">
        <v>1994.3</v>
      </c>
      <c r="J3842" s="478">
        <v>1676</v>
      </c>
      <c r="K3842" s="478">
        <v>1287</v>
      </c>
      <c r="L3842" s="441"/>
    </row>
    <row r="3843" s="392" customFormat="1" ht="65.1" customHeight="1" spans="1:12">
      <c r="A3843" s="421" t="s">
        <v>15</v>
      </c>
      <c r="B3843" s="422">
        <v>3308030050</v>
      </c>
      <c r="C3843" s="423" t="s">
        <v>6346</v>
      </c>
      <c r="D3843" s="423"/>
      <c r="E3843" s="423"/>
      <c r="F3843" s="424" t="s">
        <v>23</v>
      </c>
      <c r="G3843" s="478">
        <v>2805.5</v>
      </c>
      <c r="H3843" s="478">
        <v>2471.4</v>
      </c>
      <c r="I3843" s="478">
        <v>2287.2</v>
      </c>
      <c r="J3843" s="478">
        <v>1964</v>
      </c>
      <c r="K3843" s="478">
        <v>1582</v>
      </c>
      <c r="L3843" s="441"/>
    </row>
    <row r="3844" s="392" customFormat="1" ht="65.1" customHeight="1" spans="1:12">
      <c r="A3844" s="421" t="s">
        <v>15</v>
      </c>
      <c r="B3844" s="422">
        <v>330803006</v>
      </c>
      <c r="C3844" s="423" t="s">
        <v>6347</v>
      </c>
      <c r="D3844" s="423" t="s">
        <v>6348</v>
      </c>
      <c r="E3844" s="423"/>
      <c r="F3844" s="424" t="s">
        <v>23</v>
      </c>
      <c r="G3844" s="478">
        <v>1844.5</v>
      </c>
      <c r="H3844" s="478">
        <v>1634.6</v>
      </c>
      <c r="I3844" s="478">
        <v>1525.2</v>
      </c>
      <c r="J3844" s="478">
        <v>1223</v>
      </c>
      <c r="K3844" s="478">
        <v>989</v>
      </c>
      <c r="L3844" s="441"/>
    </row>
    <row r="3845" s="392" customFormat="1" ht="65.1" customHeight="1" spans="1:12">
      <c r="A3845" s="421" t="s">
        <v>15</v>
      </c>
      <c r="B3845" s="422">
        <v>330803007</v>
      </c>
      <c r="C3845" s="423" t="s">
        <v>6349</v>
      </c>
      <c r="D3845" s="423" t="s">
        <v>6350</v>
      </c>
      <c r="E3845" s="423"/>
      <c r="F3845" s="424" t="s">
        <v>23</v>
      </c>
      <c r="G3845" s="478">
        <v>3450.3</v>
      </c>
      <c r="H3845" s="478">
        <v>2855.8</v>
      </c>
      <c r="I3845" s="478">
        <v>2598.8</v>
      </c>
      <c r="J3845" s="478">
        <v>2162</v>
      </c>
      <c r="K3845" s="478">
        <v>1782</v>
      </c>
      <c r="L3845" s="441"/>
    </row>
    <row r="3846" s="392" customFormat="1" ht="65.1" customHeight="1" spans="1:12">
      <c r="A3846" s="421" t="s">
        <v>15</v>
      </c>
      <c r="B3846" s="422">
        <v>330803008</v>
      </c>
      <c r="C3846" s="423" t="s">
        <v>6351</v>
      </c>
      <c r="D3846" s="423" t="s">
        <v>6352</v>
      </c>
      <c r="E3846" s="423"/>
      <c r="F3846" s="424" t="s">
        <v>23</v>
      </c>
      <c r="G3846" s="478">
        <v>3450.3</v>
      </c>
      <c r="H3846" s="478">
        <v>2855.8</v>
      </c>
      <c r="I3846" s="478">
        <v>2598.8</v>
      </c>
      <c r="J3846" s="478">
        <v>2140</v>
      </c>
      <c r="K3846" s="478">
        <v>1782</v>
      </c>
      <c r="L3846" s="441"/>
    </row>
    <row r="3847" s="392" customFormat="1" ht="65.1" customHeight="1" spans="1:12">
      <c r="A3847" s="421" t="s">
        <v>15</v>
      </c>
      <c r="B3847" s="422">
        <v>330803009</v>
      </c>
      <c r="C3847" s="423" t="s">
        <v>6353</v>
      </c>
      <c r="D3847" s="423" t="s">
        <v>6354</v>
      </c>
      <c r="E3847" s="423"/>
      <c r="F3847" s="424" t="s">
        <v>23</v>
      </c>
      <c r="G3847" s="478">
        <v>4841.6</v>
      </c>
      <c r="H3847" s="478">
        <v>3993</v>
      </c>
      <c r="I3847" s="478">
        <v>3993</v>
      </c>
      <c r="J3847" s="478">
        <v>3355</v>
      </c>
      <c r="K3847" s="478">
        <v>2754</v>
      </c>
      <c r="L3847" s="441"/>
    </row>
    <row r="3848" s="392" customFormat="1" ht="65.1" customHeight="1" spans="1:12">
      <c r="A3848" s="421" t="s">
        <v>15</v>
      </c>
      <c r="B3848" s="422">
        <v>3308030090</v>
      </c>
      <c r="C3848" s="423" t="s">
        <v>6355</v>
      </c>
      <c r="D3848" s="423" t="s">
        <v>6354</v>
      </c>
      <c r="E3848" s="423"/>
      <c r="F3848" s="424" t="s">
        <v>23</v>
      </c>
      <c r="G3848" s="478">
        <v>6301.2</v>
      </c>
      <c r="H3848" s="478">
        <v>5197.2</v>
      </c>
      <c r="I3848" s="478">
        <v>4713.6</v>
      </c>
      <c r="J3848" s="478">
        <v>4013</v>
      </c>
      <c r="K3848" s="478">
        <v>3323</v>
      </c>
      <c r="L3848" s="441"/>
    </row>
    <row r="3849" s="392" customFormat="1" ht="65.1" customHeight="1" spans="1:12">
      <c r="A3849" s="421" t="s">
        <v>15</v>
      </c>
      <c r="B3849" s="422">
        <v>330803010</v>
      </c>
      <c r="C3849" s="423" t="s">
        <v>6356</v>
      </c>
      <c r="D3849" s="423"/>
      <c r="E3849" s="423"/>
      <c r="F3849" s="424" t="s">
        <v>23</v>
      </c>
      <c r="G3849" s="478">
        <v>6052</v>
      </c>
      <c r="H3849" s="478">
        <v>4991.2</v>
      </c>
      <c r="I3849" s="478">
        <v>4524.8</v>
      </c>
      <c r="J3849" s="478">
        <v>3854</v>
      </c>
      <c r="K3849" s="478">
        <v>3194</v>
      </c>
      <c r="L3849" s="441"/>
    </row>
    <row r="3850" s="392" customFormat="1" ht="65.1" customHeight="1" spans="1:12">
      <c r="A3850" s="421" t="s">
        <v>15</v>
      </c>
      <c r="B3850" s="422">
        <v>330803011</v>
      </c>
      <c r="C3850" s="423" t="s">
        <v>6357</v>
      </c>
      <c r="D3850" s="423" t="s">
        <v>6358</v>
      </c>
      <c r="E3850" s="423" t="s">
        <v>6359</v>
      </c>
      <c r="F3850" s="424" t="s">
        <v>23</v>
      </c>
      <c r="G3850" s="478">
        <v>6052</v>
      </c>
      <c r="H3850" s="478">
        <v>4991.2</v>
      </c>
      <c r="I3850" s="478">
        <v>4524.8</v>
      </c>
      <c r="J3850" s="478">
        <v>3854</v>
      </c>
      <c r="K3850" s="478">
        <v>3194</v>
      </c>
      <c r="L3850" s="441"/>
    </row>
    <row r="3851" s="392" customFormat="1" ht="65.1" customHeight="1" spans="1:12">
      <c r="A3851" s="421" t="s">
        <v>3600</v>
      </c>
      <c r="B3851" s="422">
        <v>330803012</v>
      </c>
      <c r="C3851" s="423" t="s">
        <v>6360</v>
      </c>
      <c r="D3851" s="423" t="s">
        <v>6361</v>
      </c>
      <c r="E3851" s="423"/>
      <c r="F3851" s="424" t="s">
        <v>23</v>
      </c>
      <c r="G3851" s="478">
        <v>4539</v>
      </c>
      <c r="H3851" s="478">
        <v>3743.4</v>
      </c>
      <c r="I3851" s="478">
        <v>3743.4</v>
      </c>
      <c r="J3851" s="478">
        <v>3146</v>
      </c>
      <c r="K3851" s="478">
        <v>2448</v>
      </c>
      <c r="L3851" s="441"/>
    </row>
    <row r="3852" s="392" customFormat="1" ht="65.1" customHeight="1" spans="1:12">
      <c r="A3852" s="421" t="s">
        <v>15</v>
      </c>
      <c r="B3852" s="422">
        <v>330803013</v>
      </c>
      <c r="C3852" s="423" t="s">
        <v>6362</v>
      </c>
      <c r="D3852" s="423"/>
      <c r="E3852" s="423"/>
      <c r="F3852" s="424" t="s">
        <v>23</v>
      </c>
      <c r="G3852" s="478">
        <v>4539</v>
      </c>
      <c r="H3852" s="478">
        <v>3743.4</v>
      </c>
      <c r="I3852" s="478">
        <v>3743.4</v>
      </c>
      <c r="J3852" s="478">
        <v>3146</v>
      </c>
      <c r="K3852" s="478">
        <v>2448</v>
      </c>
      <c r="L3852" s="441"/>
    </row>
    <row r="3853" s="392" customFormat="1" ht="65.1" customHeight="1" spans="1:12">
      <c r="A3853" s="421" t="s">
        <v>15</v>
      </c>
      <c r="B3853" s="422">
        <v>330803014</v>
      </c>
      <c r="C3853" s="423" t="s">
        <v>6363</v>
      </c>
      <c r="D3853" s="423" t="s">
        <v>6364</v>
      </c>
      <c r="E3853" s="423"/>
      <c r="F3853" s="424" t="s">
        <v>23</v>
      </c>
      <c r="G3853" s="478">
        <v>6817.4</v>
      </c>
      <c r="H3853" s="478">
        <v>5622.4</v>
      </c>
      <c r="I3853" s="478">
        <v>5099.5</v>
      </c>
      <c r="J3853" s="478">
        <v>4342</v>
      </c>
      <c r="K3853" s="478">
        <v>3710</v>
      </c>
      <c r="L3853" s="441"/>
    </row>
    <row r="3854" s="392" customFormat="1" ht="65.1" customHeight="1" spans="1:12">
      <c r="A3854" s="421" t="s">
        <v>15</v>
      </c>
      <c r="B3854" s="422">
        <v>330803015</v>
      </c>
      <c r="C3854" s="423" t="s">
        <v>6365</v>
      </c>
      <c r="D3854" s="423" t="s">
        <v>6366</v>
      </c>
      <c r="E3854" s="423"/>
      <c r="F3854" s="424" t="s">
        <v>23</v>
      </c>
      <c r="G3854" s="478">
        <v>4539</v>
      </c>
      <c r="H3854" s="478">
        <v>3743.4</v>
      </c>
      <c r="I3854" s="478">
        <v>3393.6</v>
      </c>
      <c r="J3854" s="478">
        <v>2891</v>
      </c>
      <c r="K3854" s="478">
        <v>2395</v>
      </c>
      <c r="L3854" s="441"/>
    </row>
    <row r="3855" s="392" customFormat="1" ht="65.1" customHeight="1" spans="1:12">
      <c r="A3855" s="421" t="s">
        <v>393</v>
      </c>
      <c r="B3855" s="422">
        <v>330803016</v>
      </c>
      <c r="C3855" s="423" t="s">
        <v>6367</v>
      </c>
      <c r="D3855" s="423" t="s">
        <v>6368</v>
      </c>
      <c r="E3855" s="423"/>
      <c r="F3855" s="424" t="s">
        <v>23</v>
      </c>
      <c r="G3855" s="478">
        <v>6052</v>
      </c>
      <c r="H3855" s="478">
        <v>4991.2</v>
      </c>
      <c r="I3855" s="478">
        <v>4524.8</v>
      </c>
      <c r="J3855" s="478">
        <v>3854</v>
      </c>
      <c r="K3855" s="478">
        <v>3194</v>
      </c>
      <c r="L3855" s="441"/>
    </row>
    <row r="3856" s="396" customFormat="1" ht="65.1" customHeight="1" spans="1:12">
      <c r="A3856" s="421" t="s">
        <v>15</v>
      </c>
      <c r="B3856" s="422">
        <v>330803017</v>
      </c>
      <c r="C3856" s="423" t="s">
        <v>6369</v>
      </c>
      <c r="D3856" s="423"/>
      <c r="E3856" s="423" t="s">
        <v>6370</v>
      </c>
      <c r="F3856" s="424" t="s">
        <v>23</v>
      </c>
      <c r="G3856" s="425">
        <v>600.6</v>
      </c>
      <c r="H3856" s="425">
        <v>571.2</v>
      </c>
      <c r="I3856" s="425">
        <v>543.2</v>
      </c>
      <c r="J3856" s="425">
        <v>498.6</v>
      </c>
      <c r="K3856" s="425">
        <v>443.4</v>
      </c>
      <c r="L3856" s="441"/>
    </row>
    <row r="3857" s="392" customFormat="1" ht="65.1" customHeight="1" spans="1:12">
      <c r="A3857" s="421" t="s">
        <v>15</v>
      </c>
      <c r="B3857" s="422">
        <v>3308030170</v>
      </c>
      <c r="C3857" s="423" t="s">
        <v>6371</v>
      </c>
      <c r="D3857" s="423"/>
      <c r="E3857" s="423"/>
      <c r="F3857" s="424" t="s">
        <v>98</v>
      </c>
      <c r="G3857" s="478">
        <v>12.5</v>
      </c>
      <c r="H3857" s="478">
        <v>11.3</v>
      </c>
      <c r="I3857" s="478">
        <v>10.7</v>
      </c>
      <c r="J3857" s="479">
        <v>9.32666666666667</v>
      </c>
      <c r="K3857" s="479">
        <v>7.155</v>
      </c>
      <c r="L3857" s="441"/>
    </row>
    <row r="3858" s="392" customFormat="1" ht="65.1" customHeight="1" spans="1:12">
      <c r="A3858" s="421" t="s">
        <v>15</v>
      </c>
      <c r="B3858" s="422">
        <v>330803018</v>
      </c>
      <c r="C3858" s="423" t="s">
        <v>6372</v>
      </c>
      <c r="D3858" s="423"/>
      <c r="E3858" s="423" t="s">
        <v>6373</v>
      </c>
      <c r="F3858" s="424" t="s">
        <v>6374</v>
      </c>
      <c r="G3858" s="478">
        <v>1059.1</v>
      </c>
      <c r="H3858" s="478">
        <v>873.5</v>
      </c>
      <c r="I3858" s="478">
        <v>791.8</v>
      </c>
      <c r="J3858" s="478">
        <v>674</v>
      </c>
      <c r="K3858" s="478">
        <v>558</v>
      </c>
      <c r="L3858" s="441"/>
    </row>
    <row r="3859" s="392" customFormat="1" ht="65.1" customHeight="1" spans="1:12">
      <c r="A3859" s="421" t="s">
        <v>284</v>
      </c>
      <c r="B3859" s="422">
        <v>330803019</v>
      </c>
      <c r="C3859" s="423" t="s">
        <v>6375</v>
      </c>
      <c r="D3859" s="423"/>
      <c r="E3859" s="423"/>
      <c r="F3859" s="424" t="s">
        <v>23</v>
      </c>
      <c r="G3859" s="478">
        <v>2760</v>
      </c>
      <c r="H3859" s="478">
        <v>2284.9</v>
      </c>
      <c r="I3859" s="478">
        <v>2079.4</v>
      </c>
      <c r="J3859" s="478">
        <v>1684</v>
      </c>
      <c r="K3859" s="478">
        <v>1426</v>
      </c>
      <c r="L3859" s="441"/>
    </row>
    <row r="3860" s="396" customFormat="1" ht="96.75" customHeight="1" spans="1:12">
      <c r="A3860" s="428" t="s">
        <v>153</v>
      </c>
      <c r="B3860" s="422">
        <v>330803020</v>
      </c>
      <c r="C3860" s="423" t="s">
        <v>6376</v>
      </c>
      <c r="D3860" s="572" t="s">
        <v>6377</v>
      </c>
      <c r="E3860" s="423" t="s">
        <v>59</v>
      </c>
      <c r="F3860" s="424" t="s">
        <v>23</v>
      </c>
      <c r="G3860" s="425">
        <v>15120</v>
      </c>
      <c r="H3860" s="425">
        <v>12852</v>
      </c>
      <c r="I3860" s="425">
        <v>10924.2</v>
      </c>
      <c r="J3860" s="425">
        <v>10026.2</v>
      </c>
      <c r="K3860" s="425">
        <v>8916.3</v>
      </c>
      <c r="L3860" s="441"/>
    </row>
    <row r="3861" s="392" customFormat="1" ht="65.1" customHeight="1" spans="1:12">
      <c r="A3861" s="421" t="s">
        <v>284</v>
      </c>
      <c r="B3861" s="422">
        <v>330803022</v>
      </c>
      <c r="C3861" s="423" t="s">
        <v>6378</v>
      </c>
      <c r="D3861" s="423" t="s">
        <v>6379</v>
      </c>
      <c r="E3861" s="423" t="s">
        <v>6380</v>
      </c>
      <c r="F3861" s="424" t="s">
        <v>23</v>
      </c>
      <c r="G3861" s="478">
        <v>3753.4</v>
      </c>
      <c r="H3861" s="478">
        <v>3051.1</v>
      </c>
      <c r="I3861" s="478">
        <v>2809.8</v>
      </c>
      <c r="J3861" s="478">
        <v>2169</v>
      </c>
      <c r="K3861" s="478">
        <v>1919</v>
      </c>
      <c r="L3861" s="441"/>
    </row>
    <row r="3862" s="392" customFormat="1" ht="65.1" customHeight="1" spans="1:12">
      <c r="A3862" s="421" t="s">
        <v>284</v>
      </c>
      <c r="B3862" s="422">
        <v>330803023</v>
      </c>
      <c r="C3862" s="423" t="s">
        <v>6381</v>
      </c>
      <c r="D3862" s="423" t="s">
        <v>6382</v>
      </c>
      <c r="E3862" s="423" t="s">
        <v>6383</v>
      </c>
      <c r="F3862" s="424" t="s">
        <v>23</v>
      </c>
      <c r="G3862" s="478">
        <v>3665.4</v>
      </c>
      <c r="H3862" s="478">
        <v>3285.9</v>
      </c>
      <c r="I3862" s="478">
        <v>3036.3</v>
      </c>
      <c r="J3862" s="478">
        <v>2279</v>
      </c>
      <c r="K3862" s="478">
        <v>1989</v>
      </c>
      <c r="L3862" s="441"/>
    </row>
    <row r="3863" s="392" customFormat="1" ht="65.1" customHeight="1" spans="1:12">
      <c r="A3863" s="421" t="s">
        <v>284</v>
      </c>
      <c r="B3863" s="422">
        <v>330803024</v>
      </c>
      <c r="C3863" s="423" t="s">
        <v>6378</v>
      </c>
      <c r="D3863" s="423" t="s">
        <v>6384</v>
      </c>
      <c r="E3863" s="423" t="s">
        <v>6380</v>
      </c>
      <c r="F3863" s="424" t="s">
        <v>23</v>
      </c>
      <c r="G3863" s="478">
        <v>3540.7</v>
      </c>
      <c r="H3863" s="478">
        <v>3128.5</v>
      </c>
      <c r="I3863" s="478">
        <v>2906.1</v>
      </c>
      <c r="J3863" s="478">
        <v>2368</v>
      </c>
      <c r="K3863" s="478">
        <v>1953</v>
      </c>
      <c r="L3863" s="441"/>
    </row>
    <row r="3864" s="392" customFormat="1" ht="65.1" customHeight="1" spans="1:12">
      <c r="A3864" s="421" t="s">
        <v>284</v>
      </c>
      <c r="B3864" s="422">
        <v>330803025</v>
      </c>
      <c r="C3864" s="423" t="s">
        <v>6385</v>
      </c>
      <c r="D3864" s="423"/>
      <c r="E3864" s="423" t="s">
        <v>6386</v>
      </c>
      <c r="F3864" s="424" t="s">
        <v>98</v>
      </c>
      <c r="G3864" s="478">
        <v>128</v>
      </c>
      <c r="H3864" s="478">
        <v>128</v>
      </c>
      <c r="I3864" s="478">
        <v>128</v>
      </c>
      <c r="J3864" s="478">
        <v>110</v>
      </c>
      <c r="K3864" s="478">
        <v>110</v>
      </c>
      <c r="L3864" s="441"/>
    </row>
    <row r="3865" s="392" customFormat="1" ht="65.1" customHeight="1" spans="1:12">
      <c r="A3865" s="421" t="s">
        <v>284</v>
      </c>
      <c r="B3865" s="422">
        <v>330803026</v>
      </c>
      <c r="C3865" s="423" t="s">
        <v>6387</v>
      </c>
      <c r="D3865" s="423"/>
      <c r="E3865" s="423"/>
      <c r="F3865" s="424" t="s">
        <v>98</v>
      </c>
      <c r="G3865" s="478">
        <v>177.9</v>
      </c>
      <c r="H3865" s="478">
        <v>177.9</v>
      </c>
      <c r="I3865" s="478">
        <v>177.9</v>
      </c>
      <c r="J3865" s="478">
        <v>144</v>
      </c>
      <c r="K3865" s="478">
        <v>110</v>
      </c>
      <c r="L3865" s="441"/>
    </row>
    <row r="3866" s="392" customFormat="1" ht="65.1" customHeight="1" spans="1:12">
      <c r="A3866" s="421" t="s">
        <v>284</v>
      </c>
      <c r="B3866" s="422">
        <v>330803027</v>
      </c>
      <c r="C3866" s="423" t="s">
        <v>6388</v>
      </c>
      <c r="D3866" s="423" t="s">
        <v>6389</v>
      </c>
      <c r="E3866" s="423" t="s">
        <v>6390</v>
      </c>
      <c r="F3866" s="424" t="s">
        <v>23</v>
      </c>
      <c r="G3866" s="478">
        <v>7262.4</v>
      </c>
      <c r="H3866" s="478">
        <v>5989.4</v>
      </c>
      <c r="I3866" s="478">
        <v>5429.7</v>
      </c>
      <c r="J3866" s="478">
        <v>4541</v>
      </c>
      <c r="K3866" s="478">
        <v>3832</v>
      </c>
      <c r="L3866" s="441"/>
    </row>
    <row r="3867" s="392" customFormat="1" ht="65.1" customHeight="1" spans="1:12">
      <c r="A3867" s="421" t="s">
        <v>284</v>
      </c>
      <c r="B3867" s="422">
        <v>330803028</v>
      </c>
      <c r="C3867" s="423" t="s">
        <v>6391</v>
      </c>
      <c r="D3867" s="423" t="s">
        <v>6392</v>
      </c>
      <c r="E3867" s="423"/>
      <c r="F3867" s="424" t="s">
        <v>23</v>
      </c>
      <c r="G3867" s="478">
        <v>1446</v>
      </c>
      <c r="H3867" s="478">
        <v>1177.3</v>
      </c>
      <c r="I3867" s="478">
        <v>1086.2</v>
      </c>
      <c r="J3867" s="478">
        <v>802</v>
      </c>
      <c r="K3867" s="478">
        <v>722</v>
      </c>
      <c r="L3867" s="441"/>
    </row>
    <row r="3868" s="392" customFormat="1" ht="65.1" customHeight="1" spans="1:12">
      <c r="A3868" s="421" t="s">
        <v>284</v>
      </c>
      <c r="B3868" s="422">
        <v>330803029</v>
      </c>
      <c r="C3868" s="423" t="s">
        <v>6393</v>
      </c>
      <c r="D3868" s="423" t="s">
        <v>6394</v>
      </c>
      <c r="E3868" s="423"/>
      <c r="F3868" s="424" t="s">
        <v>23</v>
      </c>
      <c r="G3868" s="478">
        <v>715.7</v>
      </c>
      <c r="H3868" s="478">
        <v>678.1</v>
      </c>
      <c r="I3868" s="478">
        <v>637.2</v>
      </c>
      <c r="J3868" s="478">
        <v>487</v>
      </c>
      <c r="K3868" s="478">
        <v>418</v>
      </c>
      <c r="L3868" s="441"/>
    </row>
    <row r="3869" s="392" customFormat="1" ht="65.1" customHeight="1" spans="1:12">
      <c r="A3869" s="421" t="s">
        <v>15</v>
      </c>
      <c r="B3869" s="422">
        <v>330803030</v>
      </c>
      <c r="C3869" s="423" t="s">
        <v>6395</v>
      </c>
      <c r="D3869" s="423"/>
      <c r="E3869" s="423" t="s">
        <v>4944</v>
      </c>
      <c r="F3869" s="424" t="s">
        <v>6396</v>
      </c>
      <c r="G3869" s="478">
        <v>1107.3</v>
      </c>
      <c r="H3869" s="478">
        <v>1051.6</v>
      </c>
      <c r="I3869" s="478">
        <v>984.3</v>
      </c>
      <c r="J3869" s="478">
        <v>707</v>
      </c>
      <c r="K3869" s="478">
        <v>632</v>
      </c>
      <c r="L3869" s="441"/>
    </row>
    <row r="3870" s="392" customFormat="1" ht="65.1" customHeight="1" spans="1:12">
      <c r="A3870" s="421" t="s">
        <v>284</v>
      </c>
      <c r="B3870" s="422">
        <v>330803031</v>
      </c>
      <c r="C3870" s="423" t="s">
        <v>6397</v>
      </c>
      <c r="D3870" s="423"/>
      <c r="E3870" s="423"/>
      <c r="F3870" s="424" t="s">
        <v>23</v>
      </c>
      <c r="G3870" s="478">
        <v>1734</v>
      </c>
      <c r="H3870" s="478">
        <v>1535.1</v>
      </c>
      <c r="I3870" s="478">
        <v>1430.3</v>
      </c>
      <c r="J3870" s="478">
        <v>1135</v>
      </c>
      <c r="K3870" s="478">
        <v>938</v>
      </c>
      <c r="L3870" s="441"/>
    </row>
    <row r="3871" s="357" customFormat="1" ht="65.1" customHeight="1" spans="1:12">
      <c r="A3871" s="503" t="s">
        <v>3581</v>
      </c>
      <c r="B3871" s="504">
        <v>330803032</v>
      </c>
      <c r="C3871" s="430" t="s">
        <v>6398</v>
      </c>
      <c r="D3871" s="430" t="s">
        <v>6399</v>
      </c>
      <c r="E3871" s="430"/>
      <c r="F3871" s="467" t="s">
        <v>23</v>
      </c>
      <c r="G3871" s="478">
        <v>2125</v>
      </c>
      <c r="H3871" s="478">
        <v>1913</v>
      </c>
      <c r="I3871" s="478">
        <v>1722</v>
      </c>
      <c r="J3871" s="478">
        <v>1446</v>
      </c>
      <c r="K3871" s="478">
        <v>1215</v>
      </c>
      <c r="L3871" s="430"/>
    </row>
    <row r="3872" s="392" customFormat="1" ht="65.1" customHeight="1" spans="1:12">
      <c r="A3872" s="421" t="s">
        <v>15</v>
      </c>
      <c r="B3872" s="422">
        <v>330804</v>
      </c>
      <c r="C3872" s="423" t="s">
        <v>6400</v>
      </c>
      <c r="D3872" s="423"/>
      <c r="E3872" s="423" t="s">
        <v>6401</v>
      </c>
      <c r="F3872" s="424"/>
      <c r="G3872" s="478"/>
      <c r="H3872" s="478"/>
      <c r="I3872" s="478"/>
      <c r="J3872" s="478"/>
      <c r="K3872" s="478"/>
      <c r="L3872" s="441"/>
    </row>
    <row r="3873" s="392" customFormat="1" ht="65.1" customHeight="1" spans="1:12">
      <c r="A3873" s="421" t="s">
        <v>284</v>
      </c>
      <c r="B3873" s="422">
        <v>330804001</v>
      </c>
      <c r="C3873" s="423" t="s">
        <v>6402</v>
      </c>
      <c r="D3873" s="423" t="s">
        <v>6403</v>
      </c>
      <c r="E3873" s="423"/>
      <c r="F3873" s="424" t="s">
        <v>23</v>
      </c>
      <c r="G3873" s="478">
        <v>2399</v>
      </c>
      <c r="H3873" s="478">
        <v>2204.2</v>
      </c>
      <c r="I3873" s="478">
        <v>2019.2</v>
      </c>
      <c r="J3873" s="478">
        <v>1542</v>
      </c>
      <c r="K3873" s="478">
        <v>1294</v>
      </c>
      <c r="L3873" s="441"/>
    </row>
    <row r="3874" s="392" customFormat="1" ht="65.1" customHeight="1" spans="1:12">
      <c r="A3874" s="421" t="s">
        <v>15</v>
      </c>
      <c r="B3874" s="422">
        <v>330804002</v>
      </c>
      <c r="C3874" s="423" t="s">
        <v>6404</v>
      </c>
      <c r="D3874" s="423" t="s">
        <v>6405</v>
      </c>
      <c r="E3874" s="423" t="s">
        <v>6406</v>
      </c>
      <c r="F3874" s="424" t="s">
        <v>23</v>
      </c>
      <c r="G3874" s="478">
        <v>1704.2</v>
      </c>
      <c r="H3874" s="478">
        <v>1531.8</v>
      </c>
      <c r="I3874" s="478">
        <v>1407.1</v>
      </c>
      <c r="J3874" s="478">
        <v>1014</v>
      </c>
      <c r="K3874" s="478">
        <v>922</v>
      </c>
      <c r="L3874" s="441"/>
    </row>
    <row r="3875" s="392" customFormat="1" ht="65.1" customHeight="1" spans="1:12">
      <c r="A3875" s="421" t="s">
        <v>15</v>
      </c>
      <c r="B3875" s="422">
        <v>330804003</v>
      </c>
      <c r="C3875" s="423" t="s">
        <v>6407</v>
      </c>
      <c r="D3875" s="423" t="s">
        <v>6408</v>
      </c>
      <c r="E3875" s="423"/>
      <c r="F3875" s="424" t="s">
        <v>23</v>
      </c>
      <c r="G3875" s="478">
        <v>1904.2</v>
      </c>
      <c r="H3875" s="478">
        <v>1580.4</v>
      </c>
      <c r="I3875" s="478">
        <v>1442</v>
      </c>
      <c r="J3875" s="478">
        <v>1160</v>
      </c>
      <c r="K3875" s="478">
        <v>1005</v>
      </c>
      <c r="L3875" s="441"/>
    </row>
    <row r="3876" s="392" customFormat="1" ht="65.1" customHeight="1" spans="1:12">
      <c r="A3876" s="421" t="s">
        <v>15</v>
      </c>
      <c r="B3876" s="422">
        <v>330804004</v>
      </c>
      <c r="C3876" s="423" t="s">
        <v>6409</v>
      </c>
      <c r="D3876" s="423"/>
      <c r="E3876" s="423"/>
      <c r="F3876" s="424" t="s">
        <v>23</v>
      </c>
      <c r="G3876" s="478">
        <v>2099</v>
      </c>
      <c r="H3876" s="478">
        <v>1613.2</v>
      </c>
      <c r="I3876" s="478">
        <v>1454.8</v>
      </c>
      <c r="J3876" s="478">
        <v>1094</v>
      </c>
      <c r="K3876" s="478">
        <v>999</v>
      </c>
      <c r="L3876" s="441"/>
    </row>
    <row r="3877" s="392" customFormat="1" ht="65.1" customHeight="1" spans="1:12">
      <c r="A3877" s="421" t="s">
        <v>15</v>
      </c>
      <c r="B3877" s="422">
        <v>330804005</v>
      </c>
      <c r="C3877" s="423" t="s">
        <v>6410</v>
      </c>
      <c r="D3877" s="423" t="s">
        <v>6411</v>
      </c>
      <c r="E3877" s="423"/>
      <c r="F3877" s="424" t="s">
        <v>23</v>
      </c>
      <c r="G3877" s="478">
        <v>3754</v>
      </c>
      <c r="H3877" s="478">
        <v>2874.5</v>
      </c>
      <c r="I3877" s="478">
        <v>2592.4</v>
      </c>
      <c r="J3877" s="478">
        <v>2012</v>
      </c>
      <c r="K3877" s="478">
        <v>1808</v>
      </c>
      <c r="L3877" s="441"/>
    </row>
    <row r="3878" s="392" customFormat="1" ht="65.1" customHeight="1" spans="1:12">
      <c r="A3878" s="421" t="s">
        <v>15</v>
      </c>
      <c r="B3878" s="422">
        <v>330804006</v>
      </c>
      <c r="C3878" s="423" t="s">
        <v>6412</v>
      </c>
      <c r="D3878" s="423"/>
      <c r="E3878" s="423"/>
      <c r="F3878" s="424" t="s">
        <v>23</v>
      </c>
      <c r="G3878" s="478">
        <v>3613.3</v>
      </c>
      <c r="H3878" s="478">
        <v>3282.4</v>
      </c>
      <c r="I3878" s="478">
        <v>3001.3</v>
      </c>
      <c r="J3878" s="478">
        <v>2391</v>
      </c>
      <c r="K3878" s="478">
        <v>1966</v>
      </c>
      <c r="L3878" s="441"/>
    </row>
    <row r="3879" s="392" customFormat="1" ht="65.1" customHeight="1" spans="1:12">
      <c r="A3879" s="421" t="s">
        <v>15</v>
      </c>
      <c r="B3879" s="422">
        <v>330804007</v>
      </c>
      <c r="C3879" s="423" t="s">
        <v>6413</v>
      </c>
      <c r="D3879" s="423" t="s">
        <v>6414</v>
      </c>
      <c r="E3879" s="423"/>
      <c r="F3879" s="424" t="s">
        <v>23</v>
      </c>
      <c r="G3879" s="478">
        <v>4048.1</v>
      </c>
      <c r="H3879" s="478">
        <v>3716.6</v>
      </c>
      <c r="I3879" s="478">
        <v>3407.9</v>
      </c>
      <c r="J3879" s="478">
        <v>2640</v>
      </c>
      <c r="K3879" s="478">
        <v>2182</v>
      </c>
      <c r="L3879" s="441"/>
    </row>
    <row r="3880" s="396" customFormat="1" ht="130.5" customHeight="1" spans="1:12">
      <c r="A3880" s="428" t="s">
        <v>153</v>
      </c>
      <c r="B3880" s="422">
        <v>330804008</v>
      </c>
      <c r="C3880" s="423" t="s">
        <v>6415</v>
      </c>
      <c r="D3880" s="431" t="s">
        <v>6416</v>
      </c>
      <c r="E3880" s="427"/>
      <c r="F3880" s="428" t="s">
        <v>23</v>
      </c>
      <c r="G3880" s="480">
        <v>4675.1</v>
      </c>
      <c r="H3880" s="480">
        <v>3867.3</v>
      </c>
      <c r="I3880" s="480">
        <v>3516.5</v>
      </c>
      <c r="J3880" s="480">
        <v>2950</v>
      </c>
      <c r="K3880" s="480">
        <v>2510</v>
      </c>
      <c r="L3880" s="431"/>
    </row>
    <row r="3881" s="392" customFormat="1" ht="65.1" customHeight="1" spans="1:12">
      <c r="A3881" s="421" t="s">
        <v>15</v>
      </c>
      <c r="B3881" s="422">
        <v>330804009</v>
      </c>
      <c r="C3881" s="423" t="s">
        <v>6417</v>
      </c>
      <c r="D3881" s="423" t="s">
        <v>6418</v>
      </c>
      <c r="E3881" s="423"/>
      <c r="F3881" s="424" t="s">
        <v>23</v>
      </c>
      <c r="G3881" s="478">
        <v>5876.7</v>
      </c>
      <c r="H3881" s="478">
        <v>4861.7</v>
      </c>
      <c r="I3881" s="478">
        <v>4423.7</v>
      </c>
      <c r="J3881" s="478">
        <v>3667</v>
      </c>
      <c r="K3881" s="478">
        <v>3048</v>
      </c>
      <c r="L3881" s="441"/>
    </row>
    <row r="3882" s="392" customFormat="1" ht="65.1" customHeight="1" spans="1:12">
      <c r="A3882" s="421" t="s">
        <v>15</v>
      </c>
      <c r="B3882" s="422">
        <v>330804010</v>
      </c>
      <c r="C3882" s="423" t="s">
        <v>6419</v>
      </c>
      <c r="D3882" s="423" t="s">
        <v>6420</v>
      </c>
      <c r="E3882" s="423" t="s">
        <v>4944</v>
      </c>
      <c r="F3882" s="424" t="s">
        <v>23</v>
      </c>
      <c r="G3882" s="478">
        <v>7485</v>
      </c>
      <c r="H3882" s="478">
        <v>5707.8</v>
      </c>
      <c r="I3882" s="478">
        <v>5139</v>
      </c>
      <c r="J3882" s="478">
        <v>3996</v>
      </c>
      <c r="K3882" s="478">
        <v>3651</v>
      </c>
      <c r="L3882" s="441"/>
    </row>
    <row r="3883" s="392" customFormat="1" ht="65.1" customHeight="1" spans="1:12">
      <c r="A3883" s="421" t="s">
        <v>15</v>
      </c>
      <c r="B3883" s="422">
        <v>330804011</v>
      </c>
      <c r="C3883" s="423" t="s">
        <v>6421</v>
      </c>
      <c r="D3883" s="423" t="s">
        <v>6422</v>
      </c>
      <c r="E3883" s="423"/>
      <c r="F3883" s="424" t="s">
        <v>23</v>
      </c>
      <c r="G3883" s="478">
        <v>4539</v>
      </c>
      <c r="H3883" s="478">
        <v>3743.4</v>
      </c>
      <c r="I3883" s="478">
        <v>3393.6</v>
      </c>
      <c r="J3883" s="478">
        <v>2891</v>
      </c>
      <c r="K3883" s="478">
        <v>2395</v>
      </c>
      <c r="L3883" s="441"/>
    </row>
    <row r="3884" s="392" customFormat="1" ht="65.1" customHeight="1" spans="1:12">
      <c r="A3884" s="421" t="s">
        <v>15</v>
      </c>
      <c r="B3884" s="422">
        <v>330804012</v>
      </c>
      <c r="C3884" s="423" t="s">
        <v>6423</v>
      </c>
      <c r="D3884" s="423" t="s">
        <v>6424</v>
      </c>
      <c r="E3884" s="423"/>
      <c r="F3884" s="424" t="s">
        <v>23</v>
      </c>
      <c r="G3884" s="478">
        <v>3791.4</v>
      </c>
      <c r="H3884" s="478">
        <v>3126.8</v>
      </c>
      <c r="I3884" s="478">
        <v>2837.1</v>
      </c>
      <c r="J3884" s="478">
        <v>2415</v>
      </c>
      <c r="K3884" s="478">
        <v>1998</v>
      </c>
      <c r="L3884" s="441"/>
    </row>
    <row r="3885" s="392" customFormat="1" ht="65.1" customHeight="1" spans="1:12">
      <c r="A3885" s="421" t="s">
        <v>15</v>
      </c>
      <c r="B3885" s="422">
        <v>330804013</v>
      </c>
      <c r="C3885" s="423" t="s">
        <v>6425</v>
      </c>
      <c r="D3885" s="423" t="s">
        <v>6426</v>
      </c>
      <c r="E3885" s="423" t="s">
        <v>6427</v>
      </c>
      <c r="F3885" s="424" t="s">
        <v>23</v>
      </c>
      <c r="G3885" s="478">
        <v>3448.1</v>
      </c>
      <c r="H3885" s="478">
        <v>2854.7</v>
      </c>
      <c r="I3885" s="478">
        <v>2598</v>
      </c>
      <c r="J3885" s="478">
        <v>2140</v>
      </c>
      <c r="K3885" s="478">
        <v>1843</v>
      </c>
      <c r="L3885" s="441"/>
    </row>
    <row r="3886" s="392" customFormat="1" ht="65.1" customHeight="1" spans="1:12">
      <c r="A3886" s="421" t="s">
        <v>15</v>
      </c>
      <c r="B3886" s="422">
        <v>330804014</v>
      </c>
      <c r="C3886" s="423" t="s">
        <v>6428</v>
      </c>
      <c r="D3886" s="423" t="s">
        <v>6429</v>
      </c>
      <c r="E3886" s="423"/>
      <c r="F3886" s="424" t="s">
        <v>23</v>
      </c>
      <c r="G3886" s="478">
        <v>3385.1</v>
      </c>
      <c r="H3886" s="478">
        <v>2800.6</v>
      </c>
      <c r="I3886" s="478">
        <v>2547.2</v>
      </c>
      <c r="J3886" s="478">
        <v>2130</v>
      </c>
      <c r="K3886" s="478">
        <v>1754</v>
      </c>
      <c r="L3886" s="441"/>
    </row>
    <row r="3887" s="392" customFormat="1" ht="65.1" customHeight="1" spans="1:12">
      <c r="A3887" s="421" t="s">
        <v>15</v>
      </c>
      <c r="B3887" s="422">
        <v>330804015</v>
      </c>
      <c r="C3887" s="423" t="s">
        <v>6430</v>
      </c>
      <c r="D3887" s="423"/>
      <c r="E3887" s="423"/>
      <c r="F3887" s="424" t="s">
        <v>23</v>
      </c>
      <c r="G3887" s="478">
        <v>3488.8</v>
      </c>
      <c r="H3887" s="478">
        <v>2877.3</v>
      </c>
      <c r="I3887" s="478">
        <v>2610.9</v>
      </c>
      <c r="J3887" s="478">
        <v>2222</v>
      </c>
      <c r="K3887" s="478">
        <v>1838</v>
      </c>
      <c r="L3887" s="441"/>
    </row>
    <row r="3888" s="392" customFormat="1" ht="65.1" customHeight="1" spans="1:12">
      <c r="A3888" s="421" t="s">
        <v>15</v>
      </c>
      <c r="B3888" s="422">
        <v>330804016</v>
      </c>
      <c r="C3888" s="423" t="s">
        <v>6431</v>
      </c>
      <c r="D3888" s="423" t="s">
        <v>6432</v>
      </c>
      <c r="E3888" s="423" t="s">
        <v>4944</v>
      </c>
      <c r="F3888" s="424" t="s">
        <v>23</v>
      </c>
      <c r="G3888" s="478">
        <v>4649.4</v>
      </c>
      <c r="H3888" s="478">
        <v>4234.4</v>
      </c>
      <c r="I3888" s="478">
        <v>3877.9</v>
      </c>
      <c r="J3888" s="478">
        <v>3093</v>
      </c>
      <c r="K3888" s="478">
        <v>2522</v>
      </c>
      <c r="L3888" s="441"/>
    </row>
    <row r="3889" s="392" customFormat="1" ht="65.1" customHeight="1" spans="1:12">
      <c r="A3889" s="421" t="s">
        <v>15</v>
      </c>
      <c r="B3889" s="422">
        <v>3308040160</v>
      </c>
      <c r="C3889" s="423" t="s">
        <v>6431</v>
      </c>
      <c r="D3889" s="423" t="s">
        <v>6433</v>
      </c>
      <c r="E3889" s="423" t="s">
        <v>4944</v>
      </c>
      <c r="F3889" s="424" t="s">
        <v>6434</v>
      </c>
      <c r="G3889" s="478">
        <v>4553.7</v>
      </c>
      <c r="H3889" s="478">
        <v>3867.1</v>
      </c>
      <c r="I3889" s="478">
        <v>3480.7</v>
      </c>
      <c r="J3889" s="478">
        <v>2389</v>
      </c>
      <c r="K3889" s="478">
        <v>2291</v>
      </c>
      <c r="L3889" s="441"/>
    </row>
    <row r="3890" s="392" customFormat="1" ht="65.1" customHeight="1" spans="1:12">
      <c r="A3890" s="421" t="s">
        <v>15</v>
      </c>
      <c r="B3890" s="422">
        <v>330804017</v>
      </c>
      <c r="C3890" s="423" t="s">
        <v>6435</v>
      </c>
      <c r="D3890" s="423" t="s">
        <v>6436</v>
      </c>
      <c r="E3890" s="423" t="s">
        <v>4944</v>
      </c>
      <c r="F3890" s="424" t="s">
        <v>23</v>
      </c>
      <c r="G3890" s="478">
        <v>4683.1</v>
      </c>
      <c r="H3890" s="478">
        <v>3954.2</v>
      </c>
      <c r="I3890" s="478">
        <v>3573.2</v>
      </c>
      <c r="J3890" s="478">
        <v>2757</v>
      </c>
      <c r="K3890" s="478">
        <v>2434</v>
      </c>
      <c r="L3890" s="441"/>
    </row>
    <row r="3891" s="392" customFormat="1" ht="65.1" customHeight="1" spans="1:12">
      <c r="A3891" s="421" t="s">
        <v>15</v>
      </c>
      <c r="B3891" s="422">
        <v>3308040170</v>
      </c>
      <c r="C3891" s="423" t="s">
        <v>6435</v>
      </c>
      <c r="D3891" s="423" t="s">
        <v>6437</v>
      </c>
      <c r="E3891" s="423" t="s">
        <v>4944</v>
      </c>
      <c r="F3891" s="424" t="s">
        <v>6434</v>
      </c>
      <c r="G3891" s="478">
        <v>4555.2</v>
      </c>
      <c r="H3891" s="478">
        <v>3869.2</v>
      </c>
      <c r="I3891" s="478">
        <v>3482.4</v>
      </c>
      <c r="J3891" s="478">
        <v>2353</v>
      </c>
      <c r="K3891" s="478">
        <v>2278</v>
      </c>
      <c r="L3891" s="441"/>
    </row>
    <row r="3892" s="392" customFormat="1" ht="65.1" customHeight="1" spans="1:12">
      <c r="A3892" s="421" t="s">
        <v>15</v>
      </c>
      <c r="B3892" s="422">
        <v>330804018</v>
      </c>
      <c r="C3892" s="423" t="s">
        <v>6438</v>
      </c>
      <c r="D3892" s="423" t="s">
        <v>6439</v>
      </c>
      <c r="E3892" s="423" t="s">
        <v>4944</v>
      </c>
      <c r="F3892" s="424" t="s">
        <v>23</v>
      </c>
      <c r="G3892" s="478">
        <v>3285.7</v>
      </c>
      <c r="H3892" s="478">
        <v>2716.6</v>
      </c>
      <c r="I3892" s="478">
        <v>2468.9</v>
      </c>
      <c r="J3892" s="478">
        <v>2058</v>
      </c>
      <c r="K3892" s="478">
        <v>1711</v>
      </c>
      <c r="L3892" s="441"/>
    </row>
    <row r="3893" s="392" customFormat="1" ht="65.1" customHeight="1" spans="1:12">
      <c r="A3893" s="421" t="s">
        <v>15</v>
      </c>
      <c r="B3893" s="422">
        <v>330804019</v>
      </c>
      <c r="C3893" s="423" t="s">
        <v>6440</v>
      </c>
      <c r="D3893" s="423" t="s">
        <v>6441</v>
      </c>
      <c r="E3893" s="423"/>
      <c r="F3893" s="424" t="s">
        <v>23</v>
      </c>
      <c r="G3893" s="478">
        <v>4705.8</v>
      </c>
      <c r="H3893" s="478">
        <v>4290.9</v>
      </c>
      <c r="I3893" s="478">
        <v>3930.9</v>
      </c>
      <c r="J3893" s="478">
        <v>3098</v>
      </c>
      <c r="K3893" s="478">
        <v>2550</v>
      </c>
      <c r="L3893" s="441"/>
    </row>
    <row r="3894" s="392" customFormat="1" ht="65.1" customHeight="1" spans="1:12">
      <c r="A3894" s="421" t="s">
        <v>15</v>
      </c>
      <c r="B3894" s="422">
        <v>330804020</v>
      </c>
      <c r="C3894" s="423" t="s">
        <v>6442</v>
      </c>
      <c r="D3894" s="423" t="s">
        <v>6443</v>
      </c>
      <c r="E3894" s="423"/>
      <c r="F3894" s="424" t="s">
        <v>23</v>
      </c>
      <c r="G3894" s="478">
        <v>4292</v>
      </c>
      <c r="H3894" s="478">
        <v>3552.2</v>
      </c>
      <c r="I3894" s="478">
        <v>3234.7</v>
      </c>
      <c r="J3894" s="478">
        <v>2666</v>
      </c>
      <c r="K3894" s="478">
        <v>2217</v>
      </c>
      <c r="L3894" s="441"/>
    </row>
    <row r="3895" s="392" customFormat="1" ht="65.1" customHeight="1" spans="1:12">
      <c r="A3895" s="421" t="s">
        <v>15</v>
      </c>
      <c r="B3895" s="422">
        <v>330804021</v>
      </c>
      <c r="C3895" s="423" t="s">
        <v>6444</v>
      </c>
      <c r="D3895" s="423" t="s">
        <v>6445</v>
      </c>
      <c r="E3895" s="423"/>
      <c r="F3895" s="424" t="s">
        <v>23</v>
      </c>
      <c r="G3895" s="478">
        <v>3328.6</v>
      </c>
      <c r="H3895" s="478">
        <v>2745.2</v>
      </c>
      <c r="I3895" s="478">
        <v>2488.6</v>
      </c>
      <c r="J3895" s="478">
        <v>2120</v>
      </c>
      <c r="K3895" s="478">
        <v>1756</v>
      </c>
      <c r="L3895" s="441"/>
    </row>
    <row r="3896" s="392" customFormat="1" ht="65.1" customHeight="1" spans="1:12">
      <c r="A3896" s="421" t="s">
        <v>15</v>
      </c>
      <c r="B3896" s="422">
        <v>330804022</v>
      </c>
      <c r="C3896" s="423" t="s">
        <v>6446</v>
      </c>
      <c r="D3896" s="423"/>
      <c r="E3896" s="423"/>
      <c r="F3896" s="424" t="s">
        <v>23</v>
      </c>
      <c r="G3896" s="478">
        <v>3488.8</v>
      </c>
      <c r="H3896" s="478">
        <v>2877.3</v>
      </c>
      <c r="I3896" s="478">
        <v>2610.9</v>
      </c>
      <c r="J3896" s="478">
        <v>2222</v>
      </c>
      <c r="K3896" s="478">
        <v>1838</v>
      </c>
      <c r="L3896" s="441"/>
    </row>
    <row r="3897" s="392" customFormat="1" ht="65.1" customHeight="1" spans="1:12">
      <c r="A3897" s="421" t="s">
        <v>15</v>
      </c>
      <c r="B3897" s="422">
        <v>330804023</v>
      </c>
      <c r="C3897" s="423" t="s">
        <v>6447</v>
      </c>
      <c r="D3897" s="423"/>
      <c r="E3897" s="423" t="s">
        <v>6448</v>
      </c>
      <c r="F3897" s="424" t="s">
        <v>23</v>
      </c>
      <c r="G3897" s="478">
        <v>3791.4</v>
      </c>
      <c r="H3897" s="478">
        <v>3126.8</v>
      </c>
      <c r="I3897" s="478">
        <v>2837.1</v>
      </c>
      <c r="J3897" s="478">
        <v>2415</v>
      </c>
      <c r="K3897" s="478">
        <v>1998</v>
      </c>
      <c r="L3897" s="441"/>
    </row>
    <row r="3898" s="392" customFormat="1" ht="65.1" customHeight="1" spans="1:12">
      <c r="A3898" s="421" t="s">
        <v>15</v>
      </c>
      <c r="B3898" s="422">
        <v>330804024</v>
      </c>
      <c r="C3898" s="423" t="s">
        <v>6449</v>
      </c>
      <c r="D3898" s="423" t="s">
        <v>6450</v>
      </c>
      <c r="E3898" s="423" t="s">
        <v>4944</v>
      </c>
      <c r="F3898" s="424" t="s">
        <v>23</v>
      </c>
      <c r="G3898" s="478">
        <v>3791.4</v>
      </c>
      <c r="H3898" s="478">
        <v>3126.8</v>
      </c>
      <c r="I3898" s="478">
        <v>2837.1</v>
      </c>
      <c r="J3898" s="478">
        <v>2415</v>
      </c>
      <c r="K3898" s="478">
        <v>1998</v>
      </c>
      <c r="L3898" s="441"/>
    </row>
    <row r="3899" s="392" customFormat="1" ht="65.1" customHeight="1" spans="1:12">
      <c r="A3899" s="421" t="s">
        <v>15</v>
      </c>
      <c r="B3899" s="422">
        <v>330804025</v>
      </c>
      <c r="C3899" s="423" t="s">
        <v>6451</v>
      </c>
      <c r="D3899" s="423"/>
      <c r="E3899" s="423" t="s">
        <v>4944</v>
      </c>
      <c r="F3899" s="424" t="s">
        <v>23</v>
      </c>
      <c r="G3899" s="478">
        <v>3791.4</v>
      </c>
      <c r="H3899" s="478">
        <v>3126.8</v>
      </c>
      <c r="I3899" s="478">
        <v>2837.1</v>
      </c>
      <c r="J3899" s="478">
        <v>2415</v>
      </c>
      <c r="K3899" s="478">
        <v>1998</v>
      </c>
      <c r="L3899" s="441"/>
    </row>
    <row r="3900" s="392" customFormat="1" ht="65.1" customHeight="1" spans="1:12">
      <c r="A3900" s="421" t="s">
        <v>15</v>
      </c>
      <c r="B3900" s="422">
        <v>330804026</v>
      </c>
      <c r="C3900" s="423" t="s">
        <v>6452</v>
      </c>
      <c r="D3900" s="423"/>
      <c r="E3900" s="423" t="s">
        <v>4944</v>
      </c>
      <c r="F3900" s="424" t="s">
        <v>23</v>
      </c>
      <c r="G3900" s="478">
        <v>4345.2</v>
      </c>
      <c r="H3900" s="478">
        <v>3597.6</v>
      </c>
      <c r="I3900" s="478">
        <v>3277.2</v>
      </c>
      <c r="J3900" s="478">
        <v>2693</v>
      </c>
      <c r="K3900" s="478">
        <v>2241</v>
      </c>
      <c r="L3900" s="441"/>
    </row>
    <row r="3901" s="392" customFormat="1" ht="65.1" customHeight="1" spans="1:12">
      <c r="A3901" s="421" t="s">
        <v>15</v>
      </c>
      <c r="B3901" s="422">
        <v>330804027</v>
      </c>
      <c r="C3901" s="423" t="s">
        <v>6453</v>
      </c>
      <c r="D3901" s="423"/>
      <c r="E3901" s="423" t="s">
        <v>4944</v>
      </c>
      <c r="F3901" s="424" t="s">
        <v>23</v>
      </c>
      <c r="G3901" s="478">
        <v>5304.4</v>
      </c>
      <c r="H3901" s="478">
        <v>4374.6</v>
      </c>
      <c r="I3901" s="478">
        <v>3968.3</v>
      </c>
      <c r="J3901" s="478">
        <v>3378</v>
      </c>
      <c r="K3901" s="478">
        <v>2797</v>
      </c>
      <c r="L3901" s="441"/>
    </row>
    <row r="3902" s="392" customFormat="1" ht="65.1" customHeight="1" spans="1:12">
      <c r="A3902" s="421" t="s">
        <v>15</v>
      </c>
      <c r="B3902" s="422">
        <v>330804028</v>
      </c>
      <c r="C3902" s="423" t="s">
        <v>6454</v>
      </c>
      <c r="D3902" s="423"/>
      <c r="E3902" s="423" t="s">
        <v>4944</v>
      </c>
      <c r="F3902" s="424" t="s">
        <v>23</v>
      </c>
      <c r="G3902" s="478">
        <v>3791.4</v>
      </c>
      <c r="H3902" s="478">
        <v>3126.8</v>
      </c>
      <c r="I3902" s="478">
        <v>2837.1</v>
      </c>
      <c r="J3902" s="478">
        <v>2415</v>
      </c>
      <c r="K3902" s="478">
        <v>1998</v>
      </c>
      <c r="L3902" s="441"/>
    </row>
    <row r="3903" s="392" customFormat="1" ht="65.1" customHeight="1" spans="1:12">
      <c r="A3903" s="421" t="s">
        <v>15</v>
      </c>
      <c r="B3903" s="422">
        <v>330804029</v>
      </c>
      <c r="C3903" s="423" t="s">
        <v>6455</v>
      </c>
      <c r="D3903" s="423" t="s">
        <v>6426</v>
      </c>
      <c r="E3903" s="423"/>
      <c r="F3903" s="424" t="s">
        <v>23</v>
      </c>
      <c r="G3903" s="478">
        <v>3791.4</v>
      </c>
      <c r="H3903" s="478">
        <v>3126.8</v>
      </c>
      <c r="I3903" s="478">
        <v>3126.8</v>
      </c>
      <c r="J3903" s="478">
        <v>2626</v>
      </c>
      <c r="K3903" s="478">
        <v>2042</v>
      </c>
      <c r="L3903" s="441"/>
    </row>
    <row r="3904" s="392" customFormat="1" ht="65.1" customHeight="1" spans="1:12">
      <c r="A3904" s="421" t="s">
        <v>15</v>
      </c>
      <c r="B3904" s="422">
        <v>330804030</v>
      </c>
      <c r="C3904" s="423" t="s">
        <v>6456</v>
      </c>
      <c r="D3904" s="423" t="s">
        <v>6457</v>
      </c>
      <c r="E3904" s="423" t="s">
        <v>4944</v>
      </c>
      <c r="F3904" s="424" t="s">
        <v>23</v>
      </c>
      <c r="G3904" s="478">
        <v>3791.4</v>
      </c>
      <c r="H3904" s="478">
        <v>3126.8</v>
      </c>
      <c r="I3904" s="478">
        <v>2837.1</v>
      </c>
      <c r="J3904" s="478">
        <v>2415</v>
      </c>
      <c r="K3904" s="478">
        <v>1998</v>
      </c>
      <c r="L3904" s="441"/>
    </row>
    <row r="3905" s="392" customFormat="1" ht="65.1" customHeight="1" spans="1:12">
      <c r="A3905" s="421" t="s">
        <v>15</v>
      </c>
      <c r="B3905" s="422">
        <v>330804031</v>
      </c>
      <c r="C3905" s="423" t="s">
        <v>6458</v>
      </c>
      <c r="D3905" s="423"/>
      <c r="E3905" s="423" t="s">
        <v>4944</v>
      </c>
      <c r="F3905" s="424" t="s">
        <v>23</v>
      </c>
      <c r="G3905" s="478">
        <v>3791.4</v>
      </c>
      <c r="H3905" s="478">
        <v>3126.8</v>
      </c>
      <c r="I3905" s="478">
        <v>2837.1</v>
      </c>
      <c r="J3905" s="478">
        <v>2415</v>
      </c>
      <c r="K3905" s="478">
        <v>1998</v>
      </c>
      <c r="L3905" s="441"/>
    </row>
    <row r="3906" s="392" customFormat="1" ht="65.1" customHeight="1" spans="1:12">
      <c r="A3906" s="421" t="s">
        <v>15</v>
      </c>
      <c r="B3906" s="422">
        <v>330804032</v>
      </c>
      <c r="C3906" s="423" t="s">
        <v>6459</v>
      </c>
      <c r="D3906" s="423"/>
      <c r="E3906" s="423"/>
      <c r="F3906" s="424" t="s">
        <v>23</v>
      </c>
      <c r="G3906" s="478">
        <v>3328.6</v>
      </c>
      <c r="H3906" s="478">
        <v>2745.2</v>
      </c>
      <c r="I3906" s="478">
        <v>2488.6</v>
      </c>
      <c r="J3906" s="478">
        <v>2120</v>
      </c>
      <c r="K3906" s="478">
        <v>1756</v>
      </c>
      <c r="L3906" s="441"/>
    </row>
    <row r="3907" s="392" customFormat="1" ht="65.1" customHeight="1" spans="1:12">
      <c r="A3907" s="421" t="s">
        <v>284</v>
      </c>
      <c r="B3907" s="422">
        <v>330804033</v>
      </c>
      <c r="C3907" s="423" t="s">
        <v>6460</v>
      </c>
      <c r="D3907" s="423"/>
      <c r="E3907" s="423"/>
      <c r="F3907" s="424" t="s">
        <v>23</v>
      </c>
      <c r="G3907" s="478">
        <v>3026</v>
      </c>
      <c r="H3907" s="478">
        <v>2495.6</v>
      </c>
      <c r="I3907" s="478">
        <v>2262.4</v>
      </c>
      <c r="J3907" s="478">
        <v>1892</v>
      </c>
      <c r="K3907" s="478">
        <v>1597</v>
      </c>
      <c r="L3907" s="441"/>
    </row>
    <row r="3908" s="392" customFormat="1" ht="65.1" customHeight="1" spans="1:12">
      <c r="A3908" s="421" t="s">
        <v>15</v>
      </c>
      <c r="B3908" s="422">
        <v>330804034</v>
      </c>
      <c r="C3908" s="423" t="s">
        <v>6461</v>
      </c>
      <c r="D3908" s="423" t="s">
        <v>6462</v>
      </c>
      <c r="E3908" s="423"/>
      <c r="F3908" s="424" t="s">
        <v>23</v>
      </c>
      <c r="G3908" s="478">
        <v>3328.6</v>
      </c>
      <c r="H3908" s="478">
        <v>2745.2</v>
      </c>
      <c r="I3908" s="478">
        <v>2488.6</v>
      </c>
      <c r="J3908" s="478">
        <v>2120</v>
      </c>
      <c r="K3908" s="478">
        <v>1756</v>
      </c>
      <c r="L3908" s="441"/>
    </row>
    <row r="3909" s="392" customFormat="1" ht="65.1" customHeight="1" spans="1:12">
      <c r="A3909" s="421" t="s">
        <v>15</v>
      </c>
      <c r="B3909" s="422">
        <v>330804035</v>
      </c>
      <c r="C3909" s="423" t="s">
        <v>6463</v>
      </c>
      <c r="D3909" s="423" t="s">
        <v>6464</v>
      </c>
      <c r="E3909" s="423" t="s">
        <v>6465</v>
      </c>
      <c r="F3909" s="424" t="s">
        <v>23</v>
      </c>
      <c r="G3909" s="478">
        <v>3328.6</v>
      </c>
      <c r="H3909" s="478">
        <v>2745.2</v>
      </c>
      <c r="I3909" s="478">
        <v>2488.6</v>
      </c>
      <c r="J3909" s="478">
        <v>2120</v>
      </c>
      <c r="K3909" s="478">
        <v>1756</v>
      </c>
      <c r="L3909" s="441"/>
    </row>
    <row r="3910" s="392" customFormat="1" ht="65.1" customHeight="1" spans="1:12">
      <c r="A3910" s="421" t="s">
        <v>15</v>
      </c>
      <c r="B3910" s="422">
        <v>330804036</v>
      </c>
      <c r="C3910" s="423" t="s">
        <v>6466</v>
      </c>
      <c r="D3910" s="423"/>
      <c r="E3910" s="423"/>
      <c r="F3910" s="424" t="s">
        <v>23</v>
      </c>
      <c r="G3910" s="478">
        <v>3328.6</v>
      </c>
      <c r="H3910" s="478">
        <v>2745.2</v>
      </c>
      <c r="I3910" s="478">
        <v>2745.2</v>
      </c>
      <c r="J3910" s="478">
        <v>2307</v>
      </c>
      <c r="K3910" s="478">
        <v>1795</v>
      </c>
      <c r="L3910" s="441"/>
    </row>
    <row r="3911" s="392" customFormat="1" ht="65.1" customHeight="1" spans="1:12">
      <c r="A3911" s="421" t="s">
        <v>284</v>
      </c>
      <c r="B3911" s="422">
        <v>330804037</v>
      </c>
      <c r="C3911" s="423" t="s">
        <v>6467</v>
      </c>
      <c r="D3911" s="423"/>
      <c r="E3911" s="423"/>
      <c r="F3911" s="424" t="s">
        <v>23</v>
      </c>
      <c r="G3911" s="478">
        <v>2760</v>
      </c>
      <c r="H3911" s="478">
        <v>2284.9</v>
      </c>
      <c r="I3911" s="478">
        <v>2079.4</v>
      </c>
      <c r="J3911" s="478">
        <v>1684</v>
      </c>
      <c r="K3911" s="478">
        <v>1426</v>
      </c>
      <c r="L3911" s="441"/>
    </row>
    <row r="3912" s="392" customFormat="1" ht="65.1" customHeight="1" spans="1:12">
      <c r="A3912" s="421" t="s">
        <v>15</v>
      </c>
      <c r="B3912" s="422">
        <v>330804038</v>
      </c>
      <c r="C3912" s="423" t="s">
        <v>6468</v>
      </c>
      <c r="D3912" s="423" t="s">
        <v>6469</v>
      </c>
      <c r="E3912" s="423" t="s">
        <v>4944</v>
      </c>
      <c r="F3912" s="424" t="s">
        <v>23</v>
      </c>
      <c r="G3912" s="478">
        <v>3328.6</v>
      </c>
      <c r="H3912" s="478">
        <v>2745.2</v>
      </c>
      <c r="I3912" s="478">
        <v>2488.6</v>
      </c>
      <c r="J3912" s="478">
        <v>2120</v>
      </c>
      <c r="K3912" s="478">
        <v>1756</v>
      </c>
      <c r="L3912" s="441"/>
    </row>
    <row r="3913" s="392" customFormat="1" ht="65.1" customHeight="1" spans="1:12">
      <c r="A3913" s="421" t="s">
        <v>284</v>
      </c>
      <c r="B3913" s="422">
        <v>330804039</v>
      </c>
      <c r="C3913" s="423" t="s">
        <v>6470</v>
      </c>
      <c r="D3913" s="423"/>
      <c r="E3913" s="423" t="s">
        <v>4944</v>
      </c>
      <c r="F3913" s="424" t="s">
        <v>23</v>
      </c>
      <c r="G3913" s="478">
        <v>2587.7</v>
      </c>
      <c r="H3913" s="478">
        <v>2142.4</v>
      </c>
      <c r="I3913" s="478">
        <v>1949.8</v>
      </c>
      <c r="J3913" s="478">
        <v>1594</v>
      </c>
      <c r="K3913" s="478">
        <v>1337</v>
      </c>
      <c r="L3913" s="441"/>
    </row>
    <row r="3914" s="392" customFormat="1" ht="65.1" customHeight="1" spans="1:12">
      <c r="A3914" s="421" t="s">
        <v>284</v>
      </c>
      <c r="B3914" s="422">
        <v>330804040</v>
      </c>
      <c r="C3914" s="423" t="s">
        <v>6471</v>
      </c>
      <c r="D3914" s="423"/>
      <c r="E3914" s="423" t="s">
        <v>4944</v>
      </c>
      <c r="F3914" s="424" t="s">
        <v>23</v>
      </c>
      <c r="G3914" s="478">
        <v>2587.7</v>
      </c>
      <c r="H3914" s="478">
        <v>2142.4</v>
      </c>
      <c r="I3914" s="478">
        <v>1949.8</v>
      </c>
      <c r="J3914" s="478">
        <v>1579</v>
      </c>
      <c r="K3914" s="478">
        <v>1337</v>
      </c>
      <c r="L3914" s="441"/>
    </row>
    <row r="3915" s="392" customFormat="1" ht="65.1" customHeight="1" spans="1:12">
      <c r="A3915" s="421" t="s">
        <v>15</v>
      </c>
      <c r="B3915" s="422">
        <v>330804041</v>
      </c>
      <c r="C3915" s="423" t="s">
        <v>6472</v>
      </c>
      <c r="D3915" s="423" t="s">
        <v>6473</v>
      </c>
      <c r="E3915" s="423" t="s">
        <v>6474</v>
      </c>
      <c r="F3915" s="424" t="s">
        <v>23</v>
      </c>
      <c r="G3915" s="478">
        <v>3328.6</v>
      </c>
      <c r="H3915" s="478">
        <v>2745.2</v>
      </c>
      <c r="I3915" s="478">
        <v>2745.2</v>
      </c>
      <c r="J3915" s="478">
        <v>2307</v>
      </c>
      <c r="K3915" s="478">
        <v>1795</v>
      </c>
      <c r="L3915" s="441"/>
    </row>
    <row r="3916" s="392" customFormat="1" ht="65.1" customHeight="1" spans="1:12">
      <c r="A3916" s="421" t="s">
        <v>15</v>
      </c>
      <c r="B3916" s="422">
        <v>330804042</v>
      </c>
      <c r="C3916" s="423" t="s">
        <v>6475</v>
      </c>
      <c r="D3916" s="423"/>
      <c r="E3916" s="423"/>
      <c r="F3916" s="424" t="s">
        <v>2574</v>
      </c>
      <c r="G3916" s="478">
        <v>1789.3</v>
      </c>
      <c r="H3916" s="478">
        <v>1483.2</v>
      </c>
      <c r="I3916" s="478">
        <v>1351.3</v>
      </c>
      <c r="J3916" s="478">
        <v>1114</v>
      </c>
      <c r="K3916" s="478">
        <v>919</v>
      </c>
      <c r="L3916" s="441"/>
    </row>
    <row r="3917" s="392" customFormat="1" ht="65.1" customHeight="1" spans="1:12">
      <c r="A3917" s="421" t="s">
        <v>15</v>
      </c>
      <c r="B3917" s="422">
        <v>330804043</v>
      </c>
      <c r="C3917" s="423" t="s">
        <v>6476</v>
      </c>
      <c r="D3917" s="423" t="s">
        <v>6477</v>
      </c>
      <c r="E3917" s="423" t="s">
        <v>6427</v>
      </c>
      <c r="F3917" s="424" t="s">
        <v>2574</v>
      </c>
      <c r="G3917" s="478">
        <v>1904</v>
      </c>
      <c r="H3917" s="478">
        <v>1683</v>
      </c>
      <c r="I3917" s="478">
        <v>1564.5</v>
      </c>
      <c r="J3917" s="478">
        <v>1300</v>
      </c>
      <c r="K3917" s="478">
        <v>1100</v>
      </c>
      <c r="L3917" s="441"/>
    </row>
    <row r="3918" s="392" customFormat="1" ht="65.1" customHeight="1" spans="1:12">
      <c r="A3918" s="421" t="s">
        <v>15</v>
      </c>
      <c r="B3918" s="422">
        <v>330804044</v>
      </c>
      <c r="C3918" s="423" t="s">
        <v>6478</v>
      </c>
      <c r="D3918" s="423" t="s">
        <v>6479</v>
      </c>
      <c r="E3918" s="423"/>
      <c r="F3918" s="424" t="s">
        <v>23</v>
      </c>
      <c r="G3918" s="478">
        <v>2694.5</v>
      </c>
      <c r="H3918" s="478">
        <v>2374.1</v>
      </c>
      <c r="I3918" s="478">
        <v>2196.4</v>
      </c>
      <c r="J3918" s="478">
        <v>1907</v>
      </c>
      <c r="K3918" s="478">
        <v>1521</v>
      </c>
      <c r="L3918" s="441"/>
    </row>
    <row r="3919" s="392" customFormat="1" ht="65.1" customHeight="1" spans="1:12">
      <c r="A3919" s="421" t="s">
        <v>15</v>
      </c>
      <c r="B3919" s="422">
        <v>330804045</v>
      </c>
      <c r="C3919" s="423" t="s">
        <v>6480</v>
      </c>
      <c r="D3919" s="423" t="s">
        <v>6481</v>
      </c>
      <c r="E3919" s="423"/>
      <c r="F3919" s="424" t="s">
        <v>23</v>
      </c>
      <c r="G3919" s="478">
        <v>3026</v>
      </c>
      <c r="H3919" s="478">
        <v>2495.6</v>
      </c>
      <c r="I3919" s="478">
        <v>2262.4</v>
      </c>
      <c r="J3919" s="478">
        <v>1927</v>
      </c>
      <c r="K3919" s="478">
        <v>1597</v>
      </c>
      <c r="L3919" s="441"/>
    </row>
    <row r="3920" s="392" customFormat="1" ht="65.1" customHeight="1" spans="1:12">
      <c r="A3920" s="421" t="s">
        <v>15</v>
      </c>
      <c r="B3920" s="422">
        <v>330804046</v>
      </c>
      <c r="C3920" s="423" t="s">
        <v>6482</v>
      </c>
      <c r="D3920" s="423"/>
      <c r="E3920" s="423" t="s">
        <v>4944</v>
      </c>
      <c r="F3920" s="424" t="s">
        <v>23</v>
      </c>
      <c r="G3920" s="478">
        <v>4539</v>
      </c>
      <c r="H3920" s="478">
        <v>3743.4</v>
      </c>
      <c r="I3920" s="478">
        <v>3393.6</v>
      </c>
      <c r="J3920" s="478">
        <v>2891</v>
      </c>
      <c r="K3920" s="478">
        <v>2395</v>
      </c>
      <c r="L3920" s="441"/>
    </row>
    <row r="3921" s="392" customFormat="1" ht="65.1" customHeight="1" spans="1:12">
      <c r="A3921" s="421" t="s">
        <v>15</v>
      </c>
      <c r="B3921" s="422">
        <v>330804047</v>
      </c>
      <c r="C3921" s="423" t="s">
        <v>6483</v>
      </c>
      <c r="D3921" s="423"/>
      <c r="E3921" s="423" t="s">
        <v>4944</v>
      </c>
      <c r="F3921" s="424" t="s">
        <v>23</v>
      </c>
      <c r="G3921" s="478">
        <v>3933.8</v>
      </c>
      <c r="H3921" s="478">
        <v>3244.3</v>
      </c>
      <c r="I3921" s="478">
        <v>2941.1</v>
      </c>
      <c r="J3921" s="478">
        <v>2505</v>
      </c>
      <c r="K3921" s="478">
        <v>2076</v>
      </c>
      <c r="L3921" s="441"/>
    </row>
    <row r="3922" s="392" customFormat="1" ht="65.1" customHeight="1" spans="1:12">
      <c r="A3922" s="421" t="s">
        <v>15</v>
      </c>
      <c r="B3922" s="422">
        <v>330804048</v>
      </c>
      <c r="C3922" s="423" t="s">
        <v>6484</v>
      </c>
      <c r="D3922" s="423" t="s">
        <v>6485</v>
      </c>
      <c r="E3922" s="423"/>
      <c r="F3922" s="424" t="s">
        <v>23</v>
      </c>
      <c r="G3922" s="478">
        <v>3026</v>
      </c>
      <c r="H3922" s="478">
        <v>2495.6</v>
      </c>
      <c r="I3922" s="478">
        <v>2495.6</v>
      </c>
      <c r="J3922" s="478">
        <v>2097</v>
      </c>
      <c r="K3922" s="478">
        <v>1632</v>
      </c>
      <c r="L3922" s="441"/>
    </row>
    <row r="3923" s="392" customFormat="1" ht="65.1" customHeight="1" spans="1:12">
      <c r="A3923" s="421" t="s">
        <v>284</v>
      </c>
      <c r="B3923" s="422">
        <v>330804049</v>
      </c>
      <c r="C3923" s="423" t="s">
        <v>6486</v>
      </c>
      <c r="D3923" s="423" t="s">
        <v>6487</v>
      </c>
      <c r="E3923" s="423"/>
      <c r="F3923" s="424" t="s">
        <v>23</v>
      </c>
      <c r="G3923" s="478">
        <v>1513</v>
      </c>
      <c r="H3923" s="478">
        <v>1247.8</v>
      </c>
      <c r="I3923" s="478">
        <v>1247.8</v>
      </c>
      <c r="J3923" s="478">
        <v>1078</v>
      </c>
      <c r="K3923" s="478">
        <v>778</v>
      </c>
      <c r="L3923" s="441" t="s">
        <v>6488</v>
      </c>
    </row>
    <row r="3924" s="392" customFormat="1" ht="65.1" customHeight="1" spans="1:12">
      <c r="A3924" s="421" t="s">
        <v>15</v>
      </c>
      <c r="B3924" s="422">
        <v>330804050</v>
      </c>
      <c r="C3924" s="423" t="s">
        <v>6489</v>
      </c>
      <c r="D3924" s="423" t="s">
        <v>6490</v>
      </c>
      <c r="E3924" s="423" t="s">
        <v>6491</v>
      </c>
      <c r="F3924" s="424" t="s">
        <v>23</v>
      </c>
      <c r="G3924" s="478">
        <v>2278.4</v>
      </c>
      <c r="H3924" s="478">
        <v>2012.2</v>
      </c>
      <c r="I3924" s="478">
        <v>1870.7</v>
      </c>
      <c r="J3924" s="478">
        <v>1555</v>
      </c>
      <c r="K3924" s="478">
        <v>1257</v>
      </c>
      <c r="L3924" s="441"/>
    </row>
    <row r="3925" s="392" customFormat="1" ht="65.1" customHeight="1" spans="1:12">
      <c r="A3925" s="421" t="s">
        <v>15</v>
      </c>
      <c r="B3925" s="422">
        <v>330804051</v>
      </c>
      <c r="C3925" s="423" t="s">
        <v>6492</v>
      </c>
      <c r="D3925" s="423"/>
      <c r="E3925" s="423"/>
      <c r="F3925" s="424" t="s">
        <v>23</v>
      </c>
      <c r="G3925" s="478">
        <v>2155.6</v>
      </c>
      <c r="H3925" s="478">
        <v>1899.2</v>
      </c>
      <c r="I3925" s="478">
        <v>1757.1</v>
      </c>
      <c r="J3925" s="478">
        <v>1508</v>
      </c>
      <c r="K3925" s="478">
        <v>1216</v>
      </c>
      <c r="L3925" s="441"/>
    </row>
    <row r="3926" s="392" customFormat="1" ht="65.1" customHeight="1" spans="1:12">
      <c r="A3926" s="421" t="s">
        <v>15</v>
      </c>
      <c r="B3926" s="422">
        <v>330804052</v>
      </c>
      <c r="C3926" s="423" t="s">
        <v>6493</v>
      </c>
      <c r="D3926" s="423" t="s">
        <v>6494</v>
      </c>
      <c r="E3926" s="423"/>
      <c r="F3926" s="424" t="s">
        <v>23</v>
      </c>
      <c r="G3926" s="478">
        <v>2278.4</v>
      </c>
      <c r="H3926" s="478">
        <v>1879</v>
      </c>
      <c r="I3926" s="478">
        <v>1879</v>
      </c>
      <c r="J3926" s="478">
        <v>1590</v>
      </c>
      <c r="K3926" s="478">
        <v>1293</v>
      </c>
      <c r="L3926" s="441"/>
    </row>
    <row r="3927" s="392" customFormat="1" ht="65.1" customHeight="1" spans="1:12">
      <c r="A3927" s="421" t="s">
        <v>15</v>
      </c>
      <c r="B3927" s="422">
        <v>330804053</v>
      </c>
      <c r="C3927" s="423" t="s">
        <v>6495</v>
      </c>
      <c r="D3927" s="423" t="s">
        <v>6494</v>
      </c>
      <c r="E3927" s="423" t="s">
        <v>4944</v>
      </c>
      <c r="F3927" s="424" t="s">
        <v>23</v>
      </c>
      <c r="G3927" s="478">
        <v>2723.4</v>
      </c>
      <c r="H3927" s="478">
        <v>2246</v>
      </c>
      <c r="I3927" s="478">
        <v>2246</v>
      </c>
      <c r="J3927" s="478">
        <v>1887</v>
      </c>
      <c r="K3927" s="478">
        <v>1549</v>
      </c>
      <c r="L3927" s="441"/>
    </row>
    <row r="3928" s="392" customFormat="1" ht="65.1" customHeight="1" spans="1:12">
      <c r="A3928" s="421" t="s">
        <v>15</v>
      </c>
      <c r="B3928" s="422">
        <v>330804054</v>
      </c>
      <c r="C3928" s="423" t="s">
        <v>6496</v>
      </c>
      <c r="D3928" s="423"/>
      <c r="E3928" s="423"/>
      <c r="F3928" s="424" t="s">
        <v>23</v>
      </c>
      <c r="G3928" s="478">
        <v>2425.1</v>
      </c>
      <c r="H3928" s="478">
        <v>2136.7</v>
      </c>
      <c r="I3928" s="478">
        <v>1976.8</v>
      </c>
      <c r="J3928" s="478">
        <v>1717</v>
      </c>
      <c r="K3928" s="478">
        <v>1369</v>
      </c>
      <c r="L3928" s="441"/>
    </row>
    <row r="3929" s="392" customFormat="1" ht="65.1" customHeight="1" spans="1:12">
      <c r="A3929" s="421" t="s">
        <v>15</v>
      </c>
      <c r="B3929" s="422">
        <v>330804055</v>
      </c>
      <c r="C3929" s="423" t="s">
        <v>6497</v>
      </c>
      <c r="D3929" s="423" t="s">
        <v>6498</v>
      </c>
      <c r="E3929" s="423"/>
      <c r="F3929" s="424" t="s">
        <v>23</v>
      </c>
      <c r="G3929" s="478">
        <v>3328.6</v>
      </c>
      <c r="H3929" s="478">
        <v>2745.2</v>
      </c>
      <c r="I3929" s="478">
        <v>2745.2</v>
      </c>
      <c r="J3929" s="478">
        <v>2203</v>
      </c>
      <c r="K3929" s="478">
        <v>1795</v>
      </c>
      <c r="L3929" s="441"/>
    </row>
    <row r="3930" s="392" customFormat="1" ht="65.1" customHeight="1" spans="1:12">
      <c r="A3930" s="421" t="s">
        <v>15</v>
      </c>
      <c r="B3930" s="422">
        <v>330804056</v>
      </c>
      <c r="C3930" s="423" t="s">
        <v>6499</v>
      </c>
      <c r="D3930" s="423" t="s">
        <v>6500</v>
      </c>
      <c r="E3930" s="423"/>
      <c r="F3930" s="424" t="s">
        <v>23</v>
      </c>
      <c r="G3930" s="478">
        <v>2118.2</v>
      </c>
      <c r="H3930" s="478">
        <v>1870.7</v>
      </c>
      <c r="I3930" s="478">
        <v>1736.7</v>
      </c>
      <c r="J3930" s="478">
        <v>1446</v>
      </c>
      <c r="K3930" s="478">
        <v>1171</v>
      </c>
      <c r="L3930" s="441"/>
    </row>
    <row r="3931" s="392" customFormat="1" ht="65.1" customHeight="1" spans="1:12">
      <c r="A3931" s="421" t="s">
        <v>284</v>
      </c>
      <c r="B3931" s="422">
        <v>330804057</v>
      </c>
      <c r="C3931" s="423" t="s">
        <v>6501</v>
      </c>
      <c r="D3931" s="423" t="s">
        <v>6502</v>
      </c>
      <c r="E3931" s="423"/>
      <c r="F3931" s="424" t="s">
        <v>23</v>
      </c>
      <c r="G3931" s="478">
        <v>1966.9</v>
      </c>
      <c r="H3931" s="478">
        <v>1622.1</v>
      </c>
      <c r="I3931" s="478">
        <v>1622.1</v>
      </c>
      <c r="J3931" s="478">
        <v>1339</v>
      </c>
      <c r="K3931" s="478">
        <v>1060</v>
      </c>
      <c r="L3931" s="441"/>
    </row>
    <row r="3932" s="392" customFormat="1" ht="65.1" customHeight="1" spans="1:12">
      <c r="A3932" s="421" t="s">
        <v>15</v>
      </c>
      <c r="B3932" s="422">
        <v>330804058</v>
      </c>
      <c r="C3932" s="423" t="s">
        <v>6503</v>
      </c>
      <c r="D3932" s="423"/>
      <c r="E3932" s="423"/>
      <c r="F3932" s="424" t="s">
        <v>23</v>
      </c>
      <c r="G3932" s="478">
        <v>3026</v>
      </c>
      <c r="H3932" s="478">
        <v>2495.6</v>
      </c>
      <c r="I3932" s="478">
        <v>2262.4</v>
      </c>
      <c r="J3932" s="478">
        <v>1927</v>
      </c>
      <c r="K3932" s="478">
        <v>1597</v>
      </c>
      <c r="L3932" s="441"/>
    </row>
    <row r="3933" s="392" customFormat="1" ht="65.1" customHeight="1" spans="1:12">
      <c r="A3933" s="421" t="s">
        <v>15</v>
      </c>
      <c r="B3933" s="422">
        <v>330804059</v>
      </c>
      <c r="C3933" s="423" t="s">
        <v>6504</v>
      </c>
      <c r="D3933" s="423" t="s">
        <v>6505</v>
      </c>
      <c r="E3933" s="423"/>
      <c r="F3933" s="424" t="s">
        <v>499</v>
      </c>
      <c r="G3933" s="478">
        <v>2278.4</v>
      </c>
      <c r="H3933" s="478">
        <v>1879</v>
      </c>
      <c r="I3933" s="478">
        <v>1705.9</v>
      </c>
      <c r="J3933" s="478">
        <v>1451</v>
      </c>
      <c r="K3933" s="478">
        <v>1200</v>
      </c>
      <c r="L3933" s="441"/>
    </row>
    <row r="3934" s="392" customFormat="1" ht="65.1" customHeight="1" spans="1:12">
      <c r="A3934" s="421" t="s">
        <v>244</v>
      </c>
      <c r="B3934" s="422">
        <v>330804060</v>
      </c>
      <c r="C3934" s="423" t="s">
        <v>6506</v>
      </c>
      <c r="D3934" s="423" t="s">
        <v>6507</v>
      </c>
      <c r="E3934" s="423"/>
      <c r="F3934" s="424" t="s">
        <v>499</v>
      </c>
      <c r="G3934" s="478">
        <v>1886.2</v>
      </c>
      <c r="H3934" s="478">
        <v>1661.8</v>
      </c>
      <c r="I3934" s="478">
        <v>1537.5</v>
      </c>
      <c r="J3934" s="478">
        <v>1343</v>
      </c>
      <c r="K3934" s="478">
        <v>920</v>
      </c>
      <c r="L3934" s="441"/>
    </row>
    <row r="3935" s="392" customFormat="1" ht="65.1" customHeight="1" spans="1:12">
      <c r="A3935" s="421" t="s">
        <v>15</v>
      </c>
      <c r="B3935" s="422">
        <v>330804061</v>
      </c>
      <c r="C3935" s="423" t="s">
        <v>6508</v>
      </c>
      <c r="D3935" s="423" t="s">
        <v>6509</v>
      </c>
      <c r="E3935" s="423"/>
      <c r="F3935" s="424" t="s">
        <v>499</v>
      </c>
      <c r="G3935" s="478">
        <v>1616.7</v>
      </c>
      <c r="H3935" s="478">
        <v>1424.4</v>
      </c>
      <c r="I3935" s="478">
        <v>1317.8</v>
      </c>
      <c r="J3935" s="478">
        <v>1144</v>
      </c>
      <c r="K3935" s="478">
        <v>912</v>
      </c>
      <c r="L3935" s="441"/>
    </row>
    <row r="3936" s="392" customFormat="1" ht="65.1" customHeight="1" spans="1:12">
      <c r="A3936" s="421" t="s">
        <v>15</v>
      </c>
      <c r="B3936" s="422">
        <v>330804062</v>
      </c>
      <c r="C3936" s="423" t="s">
        <v>6510</v>
      </c>
      <c r="D3936" s="423" t="s">
        <v>6511</v>
      </c>
      <c r="E3936" s="423"/>
      <c r="F3936" s="424" t="s">
        <v>23</v>
      </c>
      <c r="G3936" s="478">
        <v>2155.6</v>
      </c>
      <c r="H3936" s="478">
        <v>1899.2</v>
      </c>
      <c r="I3936" s="478">
        <v>1757.1</v>
      </c>
      <c r="J3936" s="478">
        <v>1508</v>
      </c>
      <c r="K3936" s="478">
        <v>1216</v>
      </c>
      <c r="L3936" s="441"/>
    </row>
    <row r="3937" s="392" customFormat="1" ht="65.1" customHeight="1" spans="1:12">
      <c r="A3937" s="421" t="s">
        <v>15</v>
      </c>
      <c r="B3937" s="422">
        <v>330804063</v>
      </c>
      <c r="C3937" s="423" t="s">
        <v>6512</v>
      </c>
      <c r="D3937" s="423" t="s">
        <v>6513</v>
      </c>
      <c r="E3937" s="423"/>
      <c r="F3937" s="424" t="s">
        <v>23</v>
      </c>
      <c r="G3937" s="478">
        <v>1975.8</v>
      </c>
      <c r="H3937" s="478">
        <v>1629.5</v>
      </c>
      <c r="I3937" s="478">
        <v>1479.7</v>
      </c>
      <c r="J3937" s="478">
        <v>1258</v>
      </c>
      <c r="K3937" s="478">
        <v>1040</v>
      </c>
      <c r="L3937" s="441"/>
    </row>
    <row r="3938" s="392" customFormat="1" ht="65.1" customHeight="1" spans="1:12">
      <c r="A3938" s="421" t="s">
        <v>15</v>
      </c>
      <c r="B3938" s="422">
        <v>330804064</v>
      </c>
      <c r="C3938" s="423" t="s">
        <v>6514</v>
      </c>
      <c r="D3938" s="423" t="s">
        <v>6515</v>
      </c>
      <c r="E3938" s="423"/>
      <c r="F3938" s="424" t="s">
        <v>23</v>
      </c>
      <c r="G3938" s="478">
        <v>2723.4</v>
      </c>
      <c r="H3938" s="478">
        <v>2246</v>
      </c>
      <c r="I3938" s="478">
        <v>2036.2</v>
      </c>
      <c r="J3938" s="478">
        <v>1734</v>
      </c>
      <c r="K3938" s="478">
        <v>1437</v>
      </c>
      <c r="L3938" s="441"/>
    </row>
    <row r="3939" s="392" customFormat="1" ht="65.1" customHeight="1" spans="1:12">
      <c r="A3939" s="421" t="s">
        <v>15</v>
      </c>
      <c r="B3939" s="422">
        <v>330804065</v>
      </c>
      <c r="C3939" s="423" t="s">
        <v>6516</v>
      </c>
      <c r="D3939" s="423" t="s">
        <v>6517</v>
      </c>
      <c r="E3939" s="423"/>
      <c r="F3939" s="424" t="s">
        <v>23</v>
      </c>
      <c r="G3939" s="478">
        <v>1000.6</v>
      </c>
      <c r="H3939" s="478">
        <v>885.7</v>
      </c>
      <c r="I3939" s="478">
        <v>824.6</v>
      </c>
      <c r="J3939" s="478">
        <v>670</v>
      </c>
      <c r="K3939" s="478">
        <v>545</v>
      </c>
      <c r="L3939" s="441"/>
    </row>
    <row r="3940" s="392" customFormat="1" ht="65.1" customHeight="1" spans="1:12">
      <c r="A3940" s="421" t="s">
        <v>284</v>
      </c>
      <c r="B3940" s="422">
        <v>330804066</v>
      </c>
      <c r="C3940" s="423" t="s">
        <v>6518</v>
      </c>
      <c r="D3940" s="423"/>
      <c r="E3940" s="423"/>
      <c r="F3940" s="424" t="s">
        <v>23</v>
      </c>
      <c r="G3940" s="478">
        <v>1793.5</v>
      </c>
      <c r="H3940" s="478">
        <v>1583.6</v>
      </c>
      <c r="I3940" s="478">
        <v>1469.6</v>
      </c>
      <c r="J3940" s="478">
        <v>1206</v>
      </c>
      <c r="K3940" s="478">
        <v>994</v>
      </c>
      <c r="L3940" s="441"/>
    </row>
    <row r="3941" s="392" customFormat="1" ht="65.1" customHeight="1" spans="1:12">
      <c r="A3941" s="421" t="s">
        <v>261</v>
      </c>
      <c r="B3941" s="422">
        <v>330804067</v>
      </c>
      <c r="C3941" s="423" t="s">
        <v>6519</v>
      </c>
      <c r="D3941" s="423"/>
      <c r="E3941" s="423" t="s">
        <v>6520</v>
      </c>
      <c r="F3941" s="424" t="s">
        <v>23</v>
      </c>
      <c r="G3941" s="478">
        <v>4041.8</v>
      </c>
      <c r="H3941" s="478">
        <v>3561.1</v>
      </c>
      <c r="I3941" s="478">
        <v>3294.6</v>
      </c>
      <c r="J3941" s="478">
        <v>2828</v>
      </c>
      <c r="K3941" s="478">
        <v>2281</v>
      </c>
      <c r="L3941" s="441"/>
    </row>
    <row r="3942" s="392" customFormat="1" ht="65.1" customHeight="1" spans="1:12">
      <c r="A3942" s="421" t="s">
        <v>261</v>
      </c>
      <c r="B3942" s="422">
        <v>330804068</v>
      </c>
      <c r="C3942" s="423" t="s">
        <v>6521</v>
      </c>
      <c r="D3942" s="423"/>
      <c r="E3942" s="423" t="s">
        <v>6522</v>
      </c>
      <c r="F3942" s="424" t="s">
        <v>23</v>
      </c>
      <c r="G3942" s="478">
        <v>5295.5</v>
      </c>
      <c r="H3942" s="478">
        <v>4367.3</v>
      </c>
      <c r="I3942" s="478">
        <v>3959.2</v>
      </c>
      <c r="J3942" s="478">
        <v>3373</v>
      </c>
      <c r="K3942" s="478">
        <v>2794</v>
      </c>
      <c r="L3942" s="441"/>
    </row>
    <row r="3943" s="392" customFormat="1" ht="65.1" customHeight="1" spans="1:12">
      <c r="A3943" s="421" t="s">
        <v>305</v>
      </c>
      <c r="B3943" s="422">
        <v>330804070</v>
      </c>
      <c r="C3943" s="423" t="s">
        <v>6523</v>
      </c>
      <c r="D3943" s="423" t="s">
        <v>6524</v>
      </c>
      <c r="E3943" s="423"/>
      <c r="F3943" s="424" t="s">
        <v>23</v>
      </c>
      <c r="G3943" s="478">
        <v>2000</v>
      </c>
      <c r="H3943" s="478">
        <v>1800</v>
      </c>
      <c r="I3943" s="478">
        <v>1689.4</v>
      </c>
      <c r="J3943" s="478">
        <v>1595</v>
      </c>
      <c r="K3943" s="478">
        <v>1232</v>
      </c>
      <c r="L3943" s="441"/>
    </row>
    <row r="3944" s="392" customFormat="1" ht="65.1" customHeight="1" spans="1:12">
      <c r="A3944" s="421" t="s">
        <v>393</v>
      </c>
      <c r="B3944" s="422">
        <v>330804071</v>
      </c>
      <c r="C3944" s="423" t="s">
        <v>6525</v>
      </c>
      <c r="D3944" s="423"/>
      <c r="E3944" s="423" t="s">
        <v>6526</v>
      </c>
      <c r="F3944" s="424" t="s">
        <v>23</v>
      </c>
      <c r="G3944" s="478">
        <v>3916</v>
      </c>
      <c r="H3944" s="478">
        <v>3229.6</v>
      </c>
      <c r="I3944" s="478">
        <v>3229.6</v>
      </c>
      <c r="J3944" s="478">
        <v>2783</v>
      </c>
      <c r="K3944" s="478">
        <v>2070</v>
      </c>
      <c r="L3944" s="441"/>
    </row>
    <row r="3945" s="392" customFormat="1" ht="65.1" customHeight="1" spans="1:12">
      <c r="A3945" s="421" t="s">
        <v>393</v>
      </c>
      <c r="B3945" s="422">
        <v>330804072</v>
      </c>
      <c r="C3945" s="423" t="s">
        <v>6527</v>
      </c>
      <c r="D3945" s="423"/>
      <c r="E3945" s="423" t="s">
        <v>2613</v>
      </c>
      <c r="F3945" s="424" t="s">
        <v>103</v>
      </c>
      <c r="G3945" s="478">
        <v>1426.5</v>
      </c>
      <c r="H3945" s="478">
        <v>1256.9</v>
      </c>
      <c r="I3945" s="478">
        <v>1174.7</v>
      </c>
      <c r="J3945" s="478">
        <v>1026</v>
      </c>
      <c r="K3945" s="478">
        <v>780</v>
      </c>
      <c r="L3945" s="441"/>
    </row>
    <row r="3946" s="392" customFormat="1" ht="123.75" customHeight="1" spans="1:12">
      <c r="A3946" s="421" t="s">
        <v>244</v>
      </c>
      <c r="B3946" s="422">
        <v>330804073</v>
      </c>
      <c r="C3946" s="423" t="s">
        <v>6528</v>
      </c>
      <c r="D3946" s="423" t="s">
        <v>6529</v>
      </c>
      <c r="E3946" s="423"/>
      <c r="F3946" s="424" t="s">
        <v>23</v>
      </c>
      <c r="G3946" s="478">
        <v>1740</v>
      </c>
      <c r="H3946" s="478">
        <v>1536.2</v>
      </c>
      <c r="I3946" s="478">
        <v>1446.2</v>
      </c>
      <c r="J3946" s="478">
        <v>1267</v>
      </c>
      <c r="K3946" s="478">
        <v>945</v>
      </c>
      <c r="L3946" s="441"/>
    </row>
    <row r="3947" s="392" customFormat="1" ht="65.1" customHeight="1" spans="1:12">
      <c r="A3947" s="421" t="s">
        <v>229</v>
      </c>
      <c r="B3947" s="422" t="s">
        <v>6530</v>
      </c>
      <c r="C3947" s="423" t="s">
        <v>6531</v>
      </c>
      <c r="D3947" s="423"/>
      <c r="E3947" s="423"/>
      <c r="F3947" s="424" t="s">
        <v>23</v>
      </c>
      <c r="G3947" s="478">
        <v>2723.4</v>
      </c>
      <c r="H3947" s="478">
        <v>2246</v>
      </c>
      <c r="I3947" s="478">
        <v>2036.2</v>
      </c>
      <c r="J3947" s="478">
        <v>1702</v>
      </c>
      <c r="K3947" s="478">
        <v>1437</v>
      </c>
      <c r="L3947" s="441"/>
    </row>
    <row r="3948" s="392" customFormat="1" ht="65.1" customHeight="1" spans="1:12">
      <c r="A3948" s="421" t="s">
        <v>229</v>
      </c>
      <c r="B3948" s="422" t="s">
        <v>6532</v>
      </c>
      <c r="C3948" s="423" t="s">
        <v>6533</v>
      </c>
      <c r="D3948" s="423"/>
      <c r="E3948" s="423"/>
      <c r="F3948" s="424" t="s">
        <v>23</v>
      </c>
      <c r="G3948" s="478">
        <v>3843.4</v>
      </c>
      <c r="H3948" s="478">
        <v>3174.8</v>
      </c>
      <c r="I3948" s="478">
        <v>2883.1</v>
      </c>
      <c r="J3948" s="478">
        <v>2377</v>
      </c>
      <c r="K3948" s="478">
        <v>2009</v>
      </c>
      <c r="L3948" s="441"/>
    </row>
    <row r="3949" s="392" customFormat="1" ht="65.1" customHeight="1" spans="1:12">
      <c r="A3949" s="421" t="s">
        <v>15</v>
      </c>
      <c r="B3949" s="422">
        <v>3309</v>
      </c>
      <c r="C3949" s="423" t="s">
        <v>6534</v>
      </c>
      <c r="D3949" s="423"/>
      <c r="E3949" s="423"/>
      <c r="F3949" s="424"/>
      <c r="G3949" s="425"/>
      <c r="H3949" s="425"/>
      <c r="I3949" s="425"/>
      <c r="J3949" s="425"/>
      <c r="K3949" s="425"/>
      <c r="L3949" s="441"/>
    </row>
    <row r="3950" s="392" customFormat="1" ht="65.1" customHeight="1" spans="1:12">
      <c r="A3950" s="421" t="s">
        <v>284</v>
      </c>
      <c r="B3950" s="422">
        <v>330900001</v>
      </c>
      <c r="C3950" s="423" t="s">
        <v>6535</v>
      </c>
      <c r="D3950" s="423"/>
      <c r="E3950" s="423"/>
      <c r="F3950" s="424" t="s">
        <v>23</v>
      </c>
      <c r="G3950" s="478">
        <v>85</v>
      </c>
      <c r="H3950" s="478">
        <v>85</v>
      </c>
      <c r="I3950" s="478">
        <v>85</v>
      </c>
      <c r="J3950" s="479">
        <v>61.4554444444445</v>
      </c>
      <c r="K3950" s="480">
        <v>58.0116666666667</v>
      </c>
      <c r="L3950" s="441"/>
    </row>
    <row r="3951" s="392" customFormat="1" ht="65.1" customHeight="1" spans="1:12">
      <c r="A3951" s="421" t="s">
        <v>369</v>
      </c>
      <c r="B3951" s="422">
        <v>330900002</v>
      </c>
      <c r="C3951" s="423" t="s">
        <v>6536</v>
      </c>
      <c r="D3951" s="423" t="s">
        <v>3935</v>
      </c>
      <c r="E3951" s="423"/>
      <c r="F3951" s="424" t="s">
        <v>457</v>
      </c>
      <c r="G3951" s="478">
        <v>335.7</v>
      </c>
      <c r="H3951" s="478">
        <v>335.7</v>
      </c>
      <c r="I3951" s="478">
        <v>335.7</v>
      </c>
      <c r="J3951" s="478">
        <v>279</v>
      </c>
      <c r="K3951" s="478">
        <v>196</v>
      </c>
      <c r="L3951" s="441"/>
    </row>
    <row r="3952" s="396" customFormat="1" ht="65.1" customHeight="1" spans="1:12">
      <c r="A3952" s="421" t="s">
        <v>15</v>
      </c>
      <c r="B3952" s="422">
        <v>330900003</v>
      </c>
      <c r="C3952" s="423" t="s">
        <v>6537</v>
      </c>
      <c r="D3952" s="423"/>
      <c r="E3952" s="423"/>
      <c r="F3952" s="424" t="s">
        <v>23</v>
      </c>
      <c r="G3952" s="425">
        <v>2620.8</v>
      </c>
      <c r="H3952" s="425">
        <v>2227.7</v>
      </c>
      <c r="I3952" s="425">
        <v>1893.5</v>
      </c>
      <c r="J3952" s="425">
        <v>1737.9</v>
      </c>
      <c r="K3952" s="425">
        <v>1545.5</v>
      </c>
      <c r="L3952" s="441"/>
    </row>
    <row r="3953" s="392" customFormat="1" ht="65.1" customHeight="1" spans="1:12">
      <c r="A3953" s="421" t="s">
        <v>284</v>
      </c>
      <c r="B3953" s="422">
        <v>330900004</v>
      </c>
      <c r="C3953" s="423" t="s">
        <v>6538</v>
      </c>
      <c r="D3953" s="423"/>
      <c r="E3953" s="423"/>
      <c r="F3953" s="424" t="s">
        <v>23</v>
      </c>
      <c r="G3953" s="478">
        <v>1508</v>
      </c>
      <c r="H3953" s="478">
        <v>1367.1</v>
      </c>
      <c r="I3953" s="478">
        <v>1227.4</v>
      </c>
      <c r="J3953" s="478">
        <v>879</v>
      </c>
      <c r="K3953" s="478">
        <v>828</v>
      </c>
      <c r="L3953" s="441"/>
    </row>
    <row r="3954" s="392" customFormat="1" ht="65.1" customHeight="1" spans="1:12">
      <c r="A3954" s="421" t="s">
        <v>15</v>
      </c>
      <c r="B3954" s="422">
        <v>330900005</v>
      </c>
      <c r="C3954" s="423" t="s">
        <v>6539</v>
      </c>
      <c r="D3954" s="423" t="s">
        <v>6540</v>
      </c>
      <c r="E3954" s="423"/>
      <c r="F3954" s="424" t="s">
        <v>499</v>
      </c>
      <c r="G3954" s="478">
        <v>1360</v>
      </c>
      <c r="H3954" s="478">
        <v>1156</v>
      </c>
      <c r="I3954" s="478">
        <v>1033.6</v>
      </c>
      <c r="J3954" s="478">
        <v>895</v>
      </c>
      <c r="K3954" s="478">
        <v>736</v>
      </c>
      <c r="L3954" s="441"/>
    </row>
    <row r="3955" s="396" customFormat="1" ht="100.5" customHeight="1" spans="1:12">
      <c r="A3955" s="428" t="s">
        <v>153</v>
      </c>
      <c r="B3955" s="422">
        <v>330900006</v>
      </c>
      <c r="C3955" s="427" t="s">
        <v>6541</v>
      </c>
      <c r="D3955" s="431" t="s">
        <v>6542</v>
      </c>
      <c r="E3955" s="427"/>
      <c r="F3955" s="424" t="s">
        <v>23</v>
      </c>
      <c r="G3955" s="480">
        <v>1536</v>
      </c>
      <c r="H3955" s="480">
        <v>1305.6</v>
      </c>
      <c r="I3955" s="480">
        <v>1305.6</v>
      </c>
      <c r="J3955" s="480">
        <v>1167.9</v>
      </c>
      <c r="K3955" s="480">
        <v>993</v>
      </c>
      <c r="L3955" s="431"/>
    </row>
    <row r="3956" s="392" customFormat="1" ht="65.1" customHeight="1" spans="1:12">
      <c r="A3956" s="421" t="s">
        <v>15</v>
      </c>
      <c r="B3956" s="422">
        <v>330900007</v>
      </c>
      <c r="C3956" s="423" t="s">
        <v>6543</v>
      </c>
      <c r="D3956" s="423" t="s">
        <v>6544</v>
      </c>
      <c r="E3956" s="423"/>
      <c r="F3956" s="424" t="s">
        <v>23</v>
      </c>
      <c r="G3956" s="478">
        <v>1802.5</v>
      </c>
      <c r="H3956" s="478">
        <v>1622.3</v>
      </c>
      <c r="I3956" s="478">
        <v>1485</v>
      </c>
      <c r="J3956" s="478">
        <v>1276</v>
      </c>
      <c r="K3956" s="478">
        <v>1058</v>
      </c>
      <c r="L3956" s="441"/>
    </row>
    <row r="3957" s="392" customFormat="1" ht="65.1" customHeight="1" spans="1:12">
      <c r="A3957" s="421" t="s">
        <v>15</v>
      </c>
      <c r="B3957" s="422">
        <v>330900008</v>
      </c>
      <c r="C3957" s="423" t="s">
        <v>6545</v>
      </c>
      <c r="D3957" s="423" t="s">
        <v>6540</v>
      </c>
      <c r="E3957" s="423"/>
      <c r="F3957" s="424" t="s">
        <v>499</v>
      </c>
      <c r="G3957" s="478">
        <v>1632</v>
      </c>
      <c r="H3957" s="478">
        <v>1387.2</v>
      </c>
      <c r="I3957" s="478">
        <v>1240.3</v>
      </c>
      <c r="J3957" s="478">
        <v>1095</v>
      </c>
      <c r="K3957" s="478">
        <v>883</v>
      </c>
      <c r="L3957" s="441"/>
    </row>
    <row r="3958" s="392" customFormat="1" ht="65.1" customHeight="1" spans="1:12">
      <c r="A3958" s="421" t="s">
        <v>15</v>
      </c>
      <c r="B3958" s="422">
        <v>330900009</v>
      </c>
      <c r="C3958" s="423" t="s">
        <v>6546</v>
      </c>
      <c r="D3958" s="423" t="s">
        <v>6547</v>
      </c>
      <c r="E3958" s="423"/>
      <c r="F3958" s="424" t="s">
        <v>23</v>
      </c>
      <c r="G3958" s="478">
        <v>1856</v>
      </c>
      <c r="H3958" s="478">
        <v>1670.8</v>
      </c>
      <c r="I3958" s="478">
        <v>1529.1</v>
      </c>
      <c r="J3958" s="478">
        <v>1317</v>
      </c>
      <c r="K3958" s="478">
        <v>1105</v>
      </c>
      <c r="L3958" s="441"/>
    </row>
    <row r="3959" s="392" customFormat="1" ht="65.1" customHeight="1" spans="1:12">
      <c r="A3959" s="421" t="s">
        <v>15</v>
      </c>
      <c r="B3959" s="422">
        <v>330900010</v>
      </c>
      <c r="C3959" s="423" t="s">
        <v>6548</v>
      </c>
      <c r="D3959" s="423" t="s">
        <v>6547</v>
      </c>
      <c r="E3959" s="423"/>
      <c r="F3959" s="424" t="s">
        <v>23</v>
      </c>
      <c r="G3959" s="478">
        <v>2358.8</v>
      </c>
      <c r="H3959" s="478">
        <v>2174.3</v>
      </c>
      <c r="I3959" s="478">
        <v>2003.9</v>
      </c>
      <c r="J3959" s="478">
        <v>1724</v>
      </c>
      <c r="K3959" s="478">
        <v>1423</v>
      </c>
      <c r="L3959" s="441"/>
    </row>
    <row r="3960" s="392" customFormat="1" ht="65.1" customHeight="1" spans="1:12">
      <c r="A3960" s="421" t="s">
        <v>15</v>
      </c>
      <c r="B3960" s="422">
        <v>330900011</v>
      </c>
      <c r="C3960" s="423" t="s">
        <v>6549</v>
      </c>
      <c r="D3960" s="423" t="s">
        <v>6550</v>
      </c>
      <c r="E3960" s="423" t="s">
        <v>5071</v>
      </c>
      <c r="F3960" s="424" t="s">
        <v>23</v>
      </c>
      <c r="G3960" s="478">
        <v>2284.8</v>
      </c>
      <c r="H3960" s="478">
        <v>1942.3</v>
      </c>
      <c r="I3960" s="478">
        <v>1736.7</v>
      </c>
      <c r="J3960" s="478">
        <v>1495</v>
      </c>
      <c r="K3960" s="478">
        <v>1281</v>
      </c>
      <c r="L3960" s="441"/>
    </row>
    <row r="3961" s="392" customFormat="1" ht="65.1" customHeight="1" spans="1:12">
      <c r="A3961" s="421" t="s">
        <v>15</v>
      </c>
      <c r="B3961" s="422">
        <v>330900012</v>
      </c>
      <c r="C3961" s="423" t="s">
        <v>6551</v>
      </c>
      <c r="D3961" s="423"/>
      <c r="E3961" s="423"/>
      <c r="F3961" s="424" t="s">
        <v>499</v>
      </c>
      <c r="G3961" s="478">
        <v>2048</v>
      </c>
      <c r="H3961" s="478">
        <v>1740.8</v>
      </c>
      <c r="I3961" s="478">
        <v>1558.9</v>
      </c>
      <c r="J3961" s="478">
        <v>1358</v>
      </c>
      <c r="K3961" s="478">
        <v>1153</v>
      </c>
      <c r="L3961" s="441"/>
    </row>
    <row r="3962" s="392" customFormat="1" ht="65.1" customHeight="1" spans="1:12">
      <c r="A3962" s="421" t="s">
        <v>15</v>
      </c>
      <c r="B3962" s="422">
        <v>330900013</v>
      </c>
      <c r="C3962" s="423" t="s">
        <v>6552</v>
      </c>
      <c r="D3962" s="423"/>
      <c r="E3962" s="423"/>
      <c r="F3962" s="424" t="s">
        <v>6553</v>
      </c>
      <c r="G3962" s="478">
        <v>1576.8</v>
      </c>
      <c r="H3962" s="478">
        <v>1308.6</v>
      </c>
      <c r="I3962" s="478">
        <v>1177.3</v>
      </c>
      <c r="J3962" s="478">
        <v>943</v>
      </c>
      <c r="K3962" s="478">
        <v>879</v>
      </c>
      <c r="L3962" s="441"/>
    </row>
    <row r="3963" s="392" customFormat="1" ht="65.1" customHeight="1" spans="1:12">
      <c r="A3963" s="421" t="s">
        <v>15</v>
      </c>
      <c r="B3963" s="422">
        <v>330900014</v>
      </c>
      <c r="C3963" s="423" t="s">
        <v>6554</v>
      </c>
      <c r="D3963" s="423"/>
      <c r="E3963" s="423"/>
      <c r="F3963" s="424" t="s">
        <v>499</v>
      </c>
      <c r="G3963" s="478">
        <v>1722.1</v>
      </c>
      <c r="H3963" s="478">
        <v>1419.1</v>
      </c>
      <c r="I3963" s="478">
        <v>1274.8</v>
      </c>
      <c r="J3963" s="478">
        <v>1005</v>
      </c>
      <c r="K3963" s="478">
        <v>951</v>
      </c>
      <c r="L3963" s="441"/>
    </row>
    <row r="3964" s="392" customFormat="1" ht="65.1" customHeight="1" spans="1:12">
      <c r="A3964" s="421" t="s">
        <v>15</v>
      </c>
      <c r="B3964" s="422">
        <v>330900015</v>
      </c>
      <c r="C3964" s="423" t="s">
        <v>6555</v>
      </c>
      <c r="D3964" s="423" t="s">
        <v>6556</v>
      </c>
      <c r="E3964" s="423"/>
      <c r="F3964" s="424" t="s">
        <v>23</v>
      </c>
      <c r="G3964" s="478">
        <v>1632</v>
      </c>
      <c r="H3964" s="478">
        <v>1387.2</v>
      </c>
      <c r="I3964" s="478">
        <v>1240.3</v>
      </c>
      <c r="J3964" s="478">
        <v>1095</v>
      </c>
      <c r="K3964" s="478">
        <v>883</v>
      </c>
      <c r="L3964" s="441"/>
    </row>
    <row r="3965" s="392" customFormat="1" ht="65.1" customHeight="1" spans="1:12">
      <c r="A3965" s="421" t="s">
        <v>15</v>
      </c>
      <c r="B3965" s="422">
        <v>330900016</v>
      </c>
      <c r="C3965" s="423" t="s">
        <v>6557</v>
      </c>
      <c r="D3965" s="423"/>
      <c r="E3965" s="423"/>
      <c r="F3965" s="424" t="s">
        <v>23</v>
      </c>
      <c r="G3965" s="478">
        <v>2048</v>
      </c>
      <c r="H3965" s="478">
        <v>1740.8</v>
      </c>
      <c r="I3965" s="478">
        <v>1558.9</v>
      </c>
      <c r="J3965" s="478">
        <v>1358</v>
      </c>
      <c r="K3965" s="478">
        <v>1153</v>
      </c>
      <c r="L3965" s="441"/>
    </row>
    <row r="3966" s="392" customFormat="1" ht="65.1" customHeight="1" spans="1:12">
      <c r="A3966" s="421" t="s">
        <v>15</v>
      </c>
      <c r="B3966" s="422">
        <v>330900017</v>
      </c>
      <c r="C3966" s="423" t="s">
        <v>6558</v>
      </c>
      <c r="D3966" s="423"/>
      <c r="E3966" s="423"/>
      <c r="F3966" s="424" t="s">
        <v>23</v>
      </c>
      <c r="G3966" s="478">
        <v>2048</v>
      </c>
      <c r="H3966" s="478">
        <v>1740.8</v>
      </c>
      <c r="I3966" s="478">
        <v>1558.9</v>
      </c>
      <c r="J3966" s="478">
        <v>1346</v>
      </c>
      <c r="K3966" s="478">
        <v>1153</v>
      </c>
      <c r="L3966" s="441"/>
    </row>
    <row r="3967" s="392" customFormat="1" ht="65.1" customHeight="1" spans="1:12">
      <c r="A3967" s="421" t="s">
        <v>15</v>
      </c>
      <c r="B3967" s="422">
        <v>330900018</v>
      </c>
      <c r="C3967" s="423" t="s">
        <v>6559</v>
      </c>
      <c r="D3967" s="423" t="s">
        <v>6560</v>
      </c>
      <c r="E3967" s="423"/>
      <c r="F3967" s="424" t="s">
        <v>23</v>
      </c>
      <c r="G3967" s="478">
        <v>2048</v>
      </c>
      <c r="H3967" s="478">
        <v>1740.8</v>
      </c>
      <c r="I3967" s="478">
        <v>1558.9</v>
      </c>
      <c r="J3967" s="478">
        <v>1333</v>
      </c>
      <c r="K3967" s="478">
        <v>1153</v>
      </c>
      <c r="L3967" s="441"/>
    </row>
    <row r="3968" s="392" customFormat="1" ht="65.1" customHeight="1" spans="1:12">
      <c r="A3968" s="421" t="s">
        <v>15</v>
      </c>
      <c r="B3968" s="422">
        <v>330900019</v>
      </c>
      <c r="C3968" s="423" t="s">
        <v>6561</v>
      </c>
      <c r="D3968" s="423"/>
      <c r="E3968" s="423"/>
      <c r="F3968" s="424" t="s">
        <v>23</v>
      </c>
      <c r="G3968" s="478">
        <v>2019.6</v>
      </c>
      <c r="H3968" s="478">
        <v>1762.6</v>
      </c>
      <c r="I3968" s="478">
        <v>1565.2</v>
      </c>
      <c r="J3968" s="478">
        <v>1436</v>
      </c>
      <c r="K3968" s="478">
        <v>1206</v>
      </c>
      <c r="L3968" s="441"/>
    </row>
    <row r="3969" s="396" customFormat="1" ht="99.75" customHeight="1" spans="1:12">
      <c r="A3969" s="428" t="s">
        <v>153</v>
      </c>
      <c r="B3969" s="422">
        <v>330900020</v>
      </c>
      <c r="C3969" s="423" t="s">
        <v>6562</v>
      </c>
      <c r="D3969" s="441" t="s">
        <v>6563</v>
      </c>
      <c r="E3969" s="423"/>
      <c r="F3969" s="424" t="s">
        <v>23</v>
      </c>
      <c r="G3969" s="480">
        <v>3140.8</v>
      </c>
      <c r="H3969" s="480">
        <v>2669.9</v>
      </c>
      <c r="I3969" s="480">
        <v>2387.2</v>
      </c>
      <c r="J3969" s="480">
        <v>2154</v>
      </c>
      <c r="K3969" s="480">
        <v>1798</v>
      </c>
      <c r="L3969" s="441"/>
    </row>
    <row r="3970" s="392" customFormat="1" ht="65.1" customHeight="1" spans="1:12">
      <c r="A3970" s="421" t="s">
        <v>284</v>
      </c>
      <c r="B3970" s="422">
        <v>330900021</v>
      </c>
      <c r="C3970" s="423" t="s">
        <v>6564</v>
      </c>
      <c r="D3970" s="423"/>
      <c r="E3970" s="423"/>
      <c r="F3970" s="424" t="s">
        <v>23</v>
      </c>
      <c r="G3970" s="478">
        <v>1725.5</v>
      </c>
      <c r="H3970" s="478">
        <v>1553</v>
      </c>
      <c r="I3970" s="478">
        <v>1419</v>
      </c>
      <c r="J3970" s="478">
        <v>1220</v>
      </c>
      <c r="K3970" s="478">
        <v>1080</v>
      </c>
      <c r="L3970" s="441"/>
    </row>
    <row r="3971" s="396" customFormat="1" ht="65.1" customHeight="1" spans="1:12">
      <c r="A3971" s="421" t="s">
        <v>6565</v>
      </c>
      <c r="B3971" s="422">
        <v>330900022</v>
      </c>
      <c r="C3971" s="423" t="s">
        <v>6566</v>
      </c>
      <c r="D3971" s="423" t="s">
        <v>6567</v>
      </c>
      <c r="E3971" s="423" t="s">
        <v>6568</v>
      </c>
      <c r="F3971" s="424" t="s">
        <v>23</v>
      </c>
      <c r="G3971" s="425">
        <v>1216.3</v>
      </c>
      <c r="H3971" s="425">
        <v>1155</v>
      </c>
      <c r="I3971" s="425">
        <v>1096.8</v>
      </c>
      <c r="J3971" s="425">
        <v>1006.6</v>
      </c>
      <c r="K3971" s="425">
        <v>895.2</v>
      </c>
      <c r="L3971" s="441" t="s">
        <v>6569</v>
      </c>
    </row>
    <row r="3972" s="392" customFormat="1" ht="65.1" customHeight="1" spans="1:16384">
      <c r="A3972" s="421" t="s">
        <v>975</v>
      </c>
      <c r="B3972" s="422">
        <v>330900023</v>
      </c>
      <c r="C3972" s="423" t="s">
        <v>6570</v>
      </c>
      <c r="D3972" s="423" t="s">
        <v>6571</v>
      </c>
      <c r="E3972" s="423"/>
      <c r="F3972" s="424" t="s">
        <v>23</v>
      </c>
      <c r="G3972" s="478">
        <v>1700</v>
      </c>
      <c r="H3972" s="478">
        <v>1530</v>
      </c>
      <c r="I3972" s="478">
        <v>1530</v>
      </c>
      <c r="J3972" s="478">
        <v>1368</v>
      </c>
      <c r="K3972" s="478">
        <v>1144</v>
      </c>
      <c r="L3972" s="441"/>
      <c r="XEW3972" s="515"/>
      <c r="XEX3972" s="515"/>
      <c r="XEY3972" s="515"/>
      <c r="XEZ3972" s="515"/>
      <c r="XFA3972" s="515"/>
      <c r="XFB3972" s="515"/>
      <c r="XFC3972" s="515"/>
      <c r="XFD3972" s="515"/>
    </row>
    <row r="3973" s="392" customFormat="1" ht="65.1" customHeight="1" spans="1:12">
      <c r="A3973" s="421" t="s">
        <v>229</v>
      </c>
      <c r="B3973" s="422" t="s">
        <v>6572</v>
      </c>
      <c r="C3973" s="423" t="s">
        <v>6573</v>
      </c>
      <c r="D3973" s="423" t="s">
        <v>6574</v>
      </c>
      <c r="E3973" s="423"/>
      <c r="F3973" s="424" t="s">
        <v>23</v>
      </c>
      <c r="G3973" s="478">
        <v>1360</v>
      </c>
      <c r="H3973" s="478">
        <v>1224</v>
      </c>
      <c r="I3973" s="478">
        <v>1118.4</v>
      </c>
      <c r="J3973" s="478">
        <v>900</v>
      </c>
      <c r="K3973" s="478">
        <v>802</v>
      </c>
      <c r="L3973" s="441" t="s">
        <v>6575</v>
      </c>
    </row>
    <row r="3974" s="392" customFormat="1" ht="65.1" customHeight="1" spans="1:12">
      <c r="A3974" s="421" t="s">
        <v>229</v>
      </c>
      <c r="B3974" s="422" t="s">
        <v>6576</v>
      </c>
      <c r="C3974" s="423" t="s">
        <v>6577</v>
      </c>
      <c r="D3974" s="423"/>
      <c r="E3974" s="423"/>
      <c r="F3974" s="424" t="s">
        <v>23</v>
      </c>
      <c r="G3974" s="478">
        <v>1360</v>
      </c>
      <c r="H3974" s="478">
        <v>1224</v>
      </c>
      <c r="I3974" s="478">
        <v>1118.4</v>
      </c>
      <c r="J3974" s="478">
        <v>937</v>
      </c>
      <c r="K3974" s="478">
        <v>802</v>
      </c>
      <c r="L3974" s="441" t="s">
        <v>6578</v>
      </c>
    </row>
    <row r="3975" s="392" customFormat="1" ht="65.1" customHeight="1" spans="1:12">
      <c r="A3975" s="421" t="s">
        <v>229</v>
      </c>
      <c r="B3975" s="422" t="s">
        <v>6579</v>
      </c>
      <c r="C3975" s="423" t="s">
        <v>6580</v>
      </c>
      <c r="D3975" s="423"/>
      <c r="E3975" s="423"/>
      <c r="F3975" s="424" t="s">
        <v>23</v>
      </c>
      <c r="G3975" s="478">
        <v>1360</v>
      </c>
      <c r="H3975" s="478">
        <v>1156</v>
      </c>
      <c r="I3975" s="478">
        <v>1033.6</v>
      </c>
      <c r="J3975" s="478">
        <v>894</v>
      </c>
      <c r="K3975" s="478">
        <v>767</v>
      </c>
      <c r="L3975" s="441" t="s">
        <v>6581</v>
      </c>
    </row>
    <row r="3976" s="396" customFormat="1" ht="65.1" customHeight="1" spans="1:12">
      <c r="A3976" s="428" t="s">
        <v>153</v>
      </c>
      <c r="B3976" s="426">
        <v>3310</v>
      </c>
      <c r="C3976" s="427" t="s">
        <v>6582</v>
      </c>
      <c r="D3976" s="431"/>
      <c r="E3976" s="427" t="s">
        <v>3802</v>
      </c>
      <c r="F3976" s="428"/>
      <c r="G3976" s="429"/>
      <c r="H3976" s="429"/>
      <c r="I3976" s="429"/>
      <c r="J3976" s="429"/>
      <c r="K3976" s="429"/>
      <c r="L3976" s="431"/>
    </row>
    <row r="3977" s="392" customFormat="1" ht="65.1" customHeight="1" spans="1:12">
      <c r="A3977" s="421" t="s">
        <v>15</v>
      </c>
      <c r="B3977" s="422">
        <v>331001</v>
      </c>
      <c r="C3977" s="423" t="s">
        <v>6583</v>
      </c>
      <c r="D3977" s="423"/>
      <c r="E3977" s="423" t="s">
        <v>5815</v>
      </c>
      <c r="F3977" s="424"/>
      <c r="G3977" s="425"/>
      <c r="H3977" s="425"/>
      <c r="I3977" s="425"/>
      <c r="J3977" s="425"/>
      <c r="K3977" s="425"/>
      <c r="L3977" s="441"/>
    </row>
    <row r="3978" s="392" customFormat="1" ht="65.1" customHeight="1" spans="1:12">
      <c r="A3978" s="421" t="s">
        <v>15</v>
      </c>
      <c r="B3978" s="422">
        <v>331001001</v>
      </c>
      <c r="C3978" s="423" t="s">
        <v>6584</v>
      </c>
      <c r="D3978" s="423"/>
      <c r="E3978" s="423"/>
      <c r="F3978" s="424" t="s">
        <v>23</v>
      </c>
      <c r="G3978" s="478">
        <v>1632</v>
      </c>
      <c r="H3978" s="478">
        <v>1387.2</v>
      </c>
      <c r="I3978" s="478">
        <v>1240.3</v>
      </c>
      <c r="J3978" s="478">
        <v>1095</v>
      </c>
      <c r="K3978" s="478">
        <v>920</v>
      </c>
      <c r="L3978" s="441"/>
    </row>
    <row r="3979" s="392" customFormat="1" ht="65.1" customHeight="1" spans="1:12">
      <c r="A3979" s="421" t="s">
        <v>15</v>
      </c>
      <c r="B3979" s="422">
        <v>331001002</v>
      </c>
      <c r="C3979" s="423" t="s">
        <v>6585</v>
      </c>
      <c r="D3979" s="423" t="s">
        <v>6586</v>
      </c>
      <c r="E3979" s="423"/>
      <c r="F3979" s="424" t="s">
        <v>23</v>
      </c>
      <c r="G3979" s="478">
        <v>2176</v>
      </c>
      <c r="H3979" s="478">
        <v>1849.6</v>
      </c>
      <c r="I3979" s="478">
        <v>1653.8</v>
      </c>
      <c r="J3979" s="478">
        <v>1443</v>
      </c>
      <c r="K3979" s="478">
        <v>1227</v>
      </c>
      <c r="L3979" s="441"/>
    </row>
    <row r="3980" s="392" customFormat="1" ht="65.1" customHeight="1" spans="1:12">
      <c r="A3980" s="421" t="s">
        <v>15</v>
      </c>
      <c r="B3980" s="422">
        <v>3310010020</v>
      </c>
      <c r="C3980" s="423" t="s">
        <v>6587</v>
      </c>
      <c r="D3980" s="423"/>
      <c r="E3980" s="423"/>
      <c r="F3980" s="424" t="s">
        <v>23</v>
      </c>
      <c r="G3980" s="478">
        <v>2682.7</v>
      </c>
      <c r="H3980" s="478">
        <v>2356.7</v>
      </c>
      <c r="I3980" s="478">
        <v>2133.1</v>
      </c>
      <c r="J3980" s="478">
        <v>1824</v>
      </c>
      <c r="K3980" s="478">
        <v>1548</v>
      </c>
      <c r="L3980" s="441"/>
    </row>
    <row r="3981" s="392" customFormat="1" ht="65.1" customHeight="1" spans="1:12">
      <c r="A3981" s="421" t="s">
        <v>15</v>
      </c>
      <c r="B3981" s="422">
        <v>331001003</v>
      </c>
      <c r="C3981" s="423" t="s">
        <v>6588</v>
      </c>
      <c r="D3981" s="423" t="s">
        <v>6589</v>
      </c>
      <c r="E3981" s="423"/>
      <c r="F3981" s="424" t="s">
        <v>23</v>
      </c>
      <c r="G3981" s="478">
        <v>2176</v>
      </c>
      <c r="H3981" s="478">
        <v>1849.6</v>
      </c>
      <c r="I3981" s="478">
        <v>1653.8</v>
      </c>
      <c r="J3981" s="478">
        <v>1460</v>
      </c>
      <c r="K3981" s="478">
        <v>1227</v>
      </c>
      <c r="L3981" s="441"/>
    </row>
    <row r="3982" s="392" customFormat="1" ht="65.1" customHeight="1" spans="1:12">
      <c r="A3982" s="421" t="s">
        <v>15</v>
      </c>
      <c r="B3982" s="422">
        <v>331001004</v>
      </c>
      <c r="C3982" s="423" t="s">
        <v>6590</v>
      </c>
      <c r="D3982" s="423" t="s">
        <v>6591</v>
      </c>
      <c r="E3982" s="423"/>
      <c r="F3982" s="424" t="s">
        <v>23</v>
      </c>
      <c r="G3982" s="478">
        <v>2176</v>
      </c>
      <c r="H3982" s="478">
        <v>1849.6</v>
      </c>
      <c r="I3982" s="478">
        <v>1653.8</v>
      </c>
      <c r="J3982" s="478">
        <v>1432</v>
      </c>
      <c r="K3982" s="478">
        <v>1227</v>
      </c>
      <c r="L3982" s="441"/>
    </row>
    <row r="3983" s="392" customFormat="1" ht="65.1" customHeight="1" spans="1:12">
      <c r="A3983" s="421" t="s">
        <v>15</v>
      </c>
      <c r="B3983" s="422">
        <v>3310010040</v>
      </c>
      <c r="C3983" s="423" t="s">
        <v>6592</v>
      </c>
      <c r="D3983" s="423" t="s">
        <v>6591</v>
      </c>
      <c r="E3983" s="423"/>
      <c r="F3983" s="424" t="s">
        <v>23</v>
      </c>
      <c r="G3983" s="478">
        <v>2682.7</v>
      </c>
      <c r="H3983" s="478">
        <v>2356.7</v>
      </c>
      <c r="I3983" s="478">
        <v>2133.1</v>
      </c>
      <c r="J3983" s="478">
        <v>1845</v>
      </c>
      <c r="K3983" s="478">
        <v>1548</v>
      </c>
      <c r="L3983" s="441"/>
    </row>
    <row r="3984" s="392" customFormat="1" ht="65.1" customHeight="1" spans="1:12">
      <c r="A3984" s="421" t="s">
        <v>15</v>
      </c>
      <c r="B3984" s="422">
        <v>331001005</v>
      </c>
      <c r="C3984" s="423" t="s">
        <v>6593</v>
      </c>
      <c r="D3984" s="423"/>
      <c r="E3984" s="423"/>
      <c r="F3984" s="424" t="s">
        <v>23</v>
      </c>
      <c r="G3984" s="478">
        <v>2176</v>
      </c>
      <c r="H3984" s="478">
        <v>1849.6</v>
      </c>
      <c r="I3984" s="478">
        <v>1653.8</v>
      </c>
      <c r="J3984" s="478">
        <v>1443</v>
      </c>
      <c r="K3984" s="478">
        <v>1227</v>
      </c>
      <c r="L3984" s="441"/>
    </row>
    <row r="3985" s="392" customFormat="1" ht="65.1" customHeight="1" spans="1:12">
      <c r="A3985" s="421" t="s">
        <v>15</v>
      </c>
      <c r="B3985" s="422">
        <v>3310010050</v>
      </c>
      <c r="C3985" s="423" t="s">
        <v>6594</v>
      </c>
      <c r="D3985" s="423"/>
      <c r="E3985" s="423"/>
      <c r="F3985" s="424" t="s">
        <v>23</v>
      </c>
      <c r="G3985" s="478">
        <v>2682.7</v>
      </c>
      <c r="H3985" s="478">
        <v>2356.7</v>
      </c>
      <c r="I3985" s="478">
        <v>2133.1</v>
      </c>
      <c r="J3985" s="478">
        <v>1824</v>
      </c>
      <c r="K3985" s="478">
        <v>1548</v>
      </c>
      <c r="L3985" s="441"/>
    </row>
    <row r="3986" s="392" customFormat="1" ht="65.1" customHeight="1" spans="1:12">
      <c r="A3986" s="421" t="s">
        <v>15</v>
      </c>
      <c r="B3986" s="422">
        <v>331001006</v>
      </c>
      <c r="C3986" s="423" t="s">
        <v>6595</v>
      </c>
      <c r="D3986" s="423"/>
      <c r="E3986" s="423"/>
      <c r="F3986" s="424" t="s">
        <v>23</v>
      </c>
      <c r="G3986" s="478">
        <v>2176</v>
      </c>
      <c r="H3986" s="478">
        <v>1849.6</v>
      </c>
      <c r="I3986" s="478">
        <v>1653.8</v>
      </c>
      <c r="J3986" s="478">
        <v>1460</v>
      </c>
      <c r="K3986" s="478">
        <v>1227</v>
      </c>
      <c r="L3986" s="441"/>
    </row>
    <row r="3987" s="392" customFormat="1" ht="65.1" customHeight="1" spans="1:12">
      <c r="A3987" s="421" t="s">
        <v>15</v>
      </c>
      <c r="B3987" s="422">
        <v>3310010060</v>
      </c>
      <c r="C3987" s="423" t="s">
        <v>6596</v>
      </c>
      <c r="D3987" s="423" t="s">
        <v>6597</v>
      </c>
      <c r="E3987" s="423"/>
      <c r="F3987" s="424" t="s">
        <v>23</v>
      </c>
      <c r="G3987" s="478">
        <v>2682.7</v>
      </c>
      <c r="H3987" s="478">
        <v>2356.7</v>
      </c>
      <c r="I3987" s="478">
        <v>2133.1</v>
      </c>
      <c r="J3987" s="478">
        <v>1824</v>
      </c>
      <c r="K3987" s="478">
        <v>1548</v>
      </c>
      <c r="L3987" s="441"/>
    </row>
    <row r="3988" s="392" customFormat="1" ht="65.1" customHeight="1" spans="1:12">
      <c r="A3988" s="421" t="s">
        <v>15</v>
      </c>
      <c r="B3988" s="422">
        <v>331001007</v>
      </c>
      <c r="C3988" s="423" t="s">
        <v>6598</v>
      </c>
      <c r="D3988" s="423" t="s">
        <v>6599</v>
      </c>
      <c r="E3988" s="423"/>
      <c r="F3988" s="424" t="s">
        <v>23</v>
      </c>
      <c r="G3988" s="478">
        <v>2608</v>
      </c>
      <c r="H3988" s="478">
        <v>2216.6</v>
      </c>
      <c r="I3988" s="478">
        <v>1980.9</v>
      </c>
      <c r="J3988" s="478">
        <v>1727</v>
      </c>
      <c r="K3988" s="478">
        <v>1472</v>
      </c>
      <c r="L3988" s="441"/>
    </row>
    <row r="3989" s="392" customFormat="1" ht="65.1" customHeight="1" spans="1:12">
      <c r="A3989" s="421" t="s">
        <v>15</v>
      </c>
      <c r="B3989" s="422">
        <v>331001008</v>
      </c>
      <c r="C3989" s="423" t="s">
        <v>6600</v>
      </c>
      <c r="D3989" s="423"/>
      <c r="E3989" s="423"/>
      <c r="F3989" s="424" t="s">
        <v>23</v>
      </c>
      <c r="G3989" s="478">
        <v>2720</v>
      </c>
      <c r="H3989" s="478">
        <v>2312</v>
      </c>
      <c r="I3989" s="478">
        <v>2067.2</v>
      </c>
      <c r="J3989" s="478">
        <v>1803</v>
      </c>
      <c r="K3989" s="478">
        <v>1534</v>
      </c>
      <c r="L3989" s="441"/>
    </row>
    <row r="3990" s="392" customFormat="1" ht="65.1" customHeight="1" spans="1:12">
      <c r="A3990" s="421" t="s">
        <v>15</v>
      </c>
      <c r="B3990" s="422">
        <v>331001009</v>
      </c>
      <c r="C3990" s="423" t="s">
        <v>6601</v>
      </c>
      <c r="D3990" s="423" t="s">
        <v>6602</v>
      </c>
      <c r="E3990" s="423" t="s">
        <v>6603</v>
      </c>
      <c r="F3990" s="424" t="s">
        <v>23</v>
      </c>
      <c r="G3990" s="478">
        <v>2176</v>
      </c>
      <c r="H3990" s="478">
        <v>1849.6</v>
      </c>
      <c r="I3990" s="478">
        <v>1653.8</v>
      </c>
      <c r="J3990" s="478">
        <v>1443</v>
      </c>
      <c r="K3990" s="478">
        <v>1227</v>
      </c>
      <c r="L3990" s="441"/>
    </row>
    <row r="3991" s="392" customFormat="1" ht="65.1" customHeight="1" spans="1:12">
      <c r="A3991" s="421" t="s">
        <v>15</v>
      </c>
      <c r="B3991" s="422">
        <v>331001010</v>
      </c>
      <c r="C3991" s="423" t="s">
        <v>6604</v>
      </c>
      <c r="D3991" s="423" t="s">
        <v>6605</v>
      </c>
      <c r="E3991" s="423" t="s">
        <v>3818</v>
      </c>
      <c r="F3991" s="424" t="s">
        <v>23</v>
      </c>
      <c r="G3991" s="478">
        <v>2608</v>
      </c>
      <c r="H3991" s="478">
        <v>2216.6</v>
      </c>
      <c r="I3991" s="478">
        <v>1980.9</v>
      </c>
      <c r="J3991" s="478">
        <v>1749</v>
      </c>
      <c r="K3991" s="478">
        <v>1472</v>
      </c>
      <c r="L3991" s="441"/>
    </row>
    <row r="3992" s="396" customFormat="1" ht="65.1" customHeight="1" spans="1:12">
      <c r="A3992" s="421" t="s">
        <v>15</v>
      </c>
      <c r="B3992" s="422">
        <v>331001011</v>
      </c>
      <c r="C3992" s="423" t="s">
        <v>6606</v>
      </c>
      <c r="D3992" s="423" t="s">
        <v>6607</v>
      </c>
      <c r="E3992" s="423"/>
      <c r="F3992" s="424" t="s">
        <v>23</v>
      </c>
      <c r="G3992" s="425">
        <v>4291.6</v>
      </c>
      <c r="H3992" s="425">
        <v>3647.3</v>
      </c>
      <c r="I3992" s="425">
        <v>3099.8</v>
      </c>
      <c r="J3992" s="425">
        <v>2634.5</v>
      </c>
      <c r="K3992" s="425">
        <v>2239.1</v>
      </c>
      <c r="L3992" s="441"/>
    </row>
    <row r="3993" s="396" customFormat="1" ht="65.1" customHeight="1" spans="1:12">
      <c r="A3993" s="421" t="s">
        <v>15</v>
      </c>
      <c r="B3993" s="422">
        <v>3310010110</v>
      </c>
      <c r="C3993" s="423" t="s">
        <v>6608</v>
      </c>
      <c r="D3993" s="423" t="s">
        <v>6607</v>
      </c>
      <c r="E3993" s="423"/>
      <c r="F3993" s="424" t="s">
        <v>23</v>
      </c>
      <c r="G3993" s="425">
        <v>4795.6</v>
      </c>
      <c r="H3993" s="425">
        <v>4151.3</v>
      </c>
      <c r="I3993" s="425">
        <v>3593.8</v>
      </c>
      <c r="J3993" s="425">
        <v>3111.1</v>
      </c>
      <c r="K3993" s="425">
        <v>2693.3</v>
      </c>
      <c r="L3993" s="441"/>
    </row>
    <row r="3994" s="392" customFormat="1" ht="65.1" customHeight="1" spans="1:12">
      <c r="A3994" s="421" t="s">
        <v>244</v>
      </c>
      <c r="B3994" s="422">
        <v>331001012</v>
      </c>
      <c r="C3994" s="423" t="s">
        <v>6609</v>
      </c>
      <c r="D3994" s="423" t="s">
        <v>6610</v>
      </c>
      <c r="E3994" s="423"/>
      <c r="F3994" s="424" t="s">
        <v>23</v>
      </c>
      <c r="G3994" s="478">
        <v>3978</v>
      </c>
      <c r="H3994" s="478">
        <v>3381.3</v>
      </c>
      <c r="I3994" s="478">
        <v>3023.3</v>
      </c>
      <c r="J3994" s="478">
        <v>2500</v>
      </c>
      <c r="K3994" s="478">
        <v>2214</v>
      </c>
      <c r="L3994" s="441"/>
    </row>
    <row r="3995" s="392" customFormat="1" ht="65.1" customHeight="1" spans="1:12">
      <c r="A3995" s="421" t="s">
        <v>284</v>
      </c>
      <c r="B3995" s="422">
        <v>331001013</v>
      </c>
      <c r="C3995" s="423" t="s">
        <v>6611</v>
      </c>
      <c r="D3995" s="423"/>
      <c r="E3995" s="423"/>
      <c r="F3995" s="424" t="s">
        <v>23</v>
      </c>
      <c r="G3995" s="478">
        <v>3712.8</v>
      </c>
      <c r="H3995" s="478">
        <v>3156.1</v>
      </c>
      <c r="I3995" s="478">
        <v>2821.9</v>
      </c>
      <c r="J3995" s="478">
        <v>2296</v>
      </c>
      <c r="K3995" s="478">
        <v>2083</v>
      </c>
      <c r="L3995" s="441"/>
    </row>
    <row r="3996" s="392" customFormat="1" ht="65.1" customHeight="1" spans="1:12">
      <c r="A3996" s="421" t="s">
        <v>15</v>
      </c>
      <c r="B3996" s="422">
        <v>331001014</v>
      </c>
      <c r="C3996" s="423" t="s">
        <v>6612</v>
      </c>
      <c r="D3996" s="423"/>
      <c r="E3996" s="423"/>
      <c r="F3996" s="424" t="s">
        <v>23</v>
      </c>
      <c r="G3996" s="478">
        <v>3661.8</v>
      </c>
      <c r="H3996" s="478">
        <v>3381.3</v>
      </c>
      <c r="I3996" s="478">
        <v>3019.2</v>
      </c>
      <c r="J3996" s="478">
        <v>2327</v>
      </c>
      <c r="K3996" s="478">
        <v>2120</v>
      </c>
      <c r="L3996" s="441"/>
    </row>
    <row r="3997" s="392" customFormat="1" ht="65.1" customHeight="1" spans="1:12">
      <c r="A3997" s="421" t="s">
        <v>15</v>
      </c>
      <c r="B3997" s="422">
        <v>3310010140</v>
      </c>
      <c r="C3997" s="423" t="s">
        <v>6613</v>
      </c>
      <c r="D3997" s="423"/>
      <c r="E3997" s="423"/>
      <c r="F3997" s="424" t="s">
        <v>23</v>
      </c>
      <c r="G3997" s="478">
        <v>4143.3</v>
      </c>
      <c r="H3997" s="478">
        <v>3900.5</v>
      </c>
      <c r="I3997" s="478">
        <v>3512.2</v>
      </c>
      <c r="J3997" s="478">
        <v>2810</v>
      </c>
      <c r="K3997" s="478">
        <v>2422</v>
      </c>
      <c r="L3997" s="441"/>
    </row>
    <row r="3998" s="392" customFormat="1" ht="65.1" customHeight="1" spans="1:12">
      <c r="A3998" s="421" t="s">
        <v>15</v>
      </c>
      <c r="B3998" s="422">
        <v>331001015</v>
      </c>
      <c r="C3998" s="423" t="s">
        <v>6614</v>
      </c>
      <c r="D3998" s="423"/>
      <c r="E3998" s="423"/>
      <c r="F3998" s="424" t="s">
        <v>23</v>
      </c>
      <c r="G3998" s="478">
        <v>2617.9</v>
      </c>
      <c r="H3998" s="478">
        <v>2414</v>
      </c>
      <c r="I3998" s="478">
        <v>2155.6</v>
      </c>
      <c r="J3998" s="478">
        <v>1743</v>
      </c>
      <c r="K3998" s="478">
        <v>1517</v>
      </c>
      <c r="L3998" s="441"/>
    </row>
    <row r="3999" s="392" customFormat="1" ht="65.1" customHeight="1" spans="1:12">
      <c r="A3999" s="421" t="s">
        <v>15</v>
      </c>
      <c r="B3999" s="422">
        <v>331001016</v>
      </c>
      <c r="C3999" s="423" t="s">
        <v>6615</v>
      </c>
      <c r="D3999" s="423" t="s">
        <v>6616</v>
      </c>
      <c r="E3999" s="423"/>
      <c r="F3999" s="424" t="s">
        <v>23</v>
      </c>
      <c r="G3999" s="478">
        <v>2720</v>
      </c>
      <c r="H3999" s="478">
        <v>2312</v>
      </c>
      <c r="I3999" s="478">
        <v>2067.2</v>
      </c>
      <c r="J3999" s="478">
        <v>1826</v>
      </c>
      <c r="K3999" s="478">
        <v>1534</v>
      </c>
      <c r="L3999" s="441"/>
    </row>
    <row r="4000" s="392" customFormat="1" ht="65.1" customHeight="1" spans="1:12">
      <c r="A4000" s="421" t="s">
        <v>15</v>
      </c>
      <c r="B4000" s="422">
        <v>331001017</v>
      </c>
      <c r="C4000" s="423" t="s">
        <v>6617</v>
      </c>
      <c r="D4000" s="423" t="s">
        <v>6618</v>
      </c>
      <c r="E4000" s="423"/>
      <c r="F4000" s="424" t="s">
        <v>23</v>
      </c>
      <c r="G4000" s="478">
        <v>2448</v>
      </c>
      <c r="H4000" s="478">
        <v>2080.8</v>
      </c>
      <c r="I4000" s="478">
        <v>1860.5</v>
      </c>
      <c r="J4000" s="478">
        <v>1623</v>
      </c>
      <c r="K4000" s="478">
        <v>1427</v>
      </c>
      <c r="L4000" s="441"/>
    </row>
    <row r="4001" s="392" customFormat="1" ht="65.1" customHeight="1" spans="1:12">
      <c r="A4001" s="421" t="s">
        <v>15</v>
      </c>
      <c r="B4001" s="422">
        <v>331001018</v>
      </c>
      <c r="C4001" s="423" t="s">
        <v>6619</v>
      </c>
      <c r="D4001" s="423" t="s">
        <v>6620</v>
      </c>
      <c r="E4001" s="423"/>
      <c r="F4001" s="424" t="s">
        <v>23</v>
      </c>
      <c r="G4001" s="478">
        <v>3350.7</v>
      </c>
      <c r="H4001" s="478">
        <v>2848.4</v>
      </c>
      <c r="I4001" s="478">
        <v>2546.9</v>
      </c>
      <c r="J4001" s="478">
        <v>2157</v>
      </c>
      <c r="K4001" s="478">
        <v>1866</v>
      </c>
      <c r="L4001" s="441"/>
    </row>
    <row r="4002" s="392" customFormat="1" ht="65.1" customHeight="1" spans="1:12">
      <c r="A4002" s="421" t="s">
        <v>15</v>
      </c>
      <c r="B4002" s="422">
        <v>331001019</v>
      </c>
      <c r="C4002" s="423" t="s">
        <v>6621</v>
      </c>
      <c r="D4002" s="423"/>
      <c r="E4002" s="423"/>
      <c r="F4002" s="424" t="s">
        <v>23</v>
      </c>
      <c r="G4002" s="478">
        <v>2048</v>
      </c>
      <c r="H4002" s="478">
        <v>1740.8</v>
      </c>
      <c r="I4002" s="478">
        <v>1558.9</v>
      </c>
      <c r="J4002" s="478">
        <v>1358</v>
      </c>
      <c r="K4002" s="478">
        <v>1153</v>
      </c>
      <c r="L4002" s="441"/>
    </row>
    <row r="4003" s="392" customFormat="1" ht="65.1" customHeight="1" spans="1:12">
      <c r="A4003" s="421" t="s">
        <v>393</v>
      </c>
      <c r="B4003" s="422">
        <v>331001020</v>
      </c>
      <c r="C4003" s="423" t="s">
        <v>6622</v>
      </c>
      <c r="D4003" s="423" t="s">
        <v>6623</v>
      </c>
      <c r="E4003" s="423"/>
      <c r="F4003" s="424" t="s">
        <v>23</v>
      </c>
      <c r="G4003" s="478">
        <v>3944</v>
      </c>
      <c r="H4003" s="478">
        <v>3352.4</v>
      </c>
      <c r="I4003" s="478">
        <v>2997.4</v>
      </c>
      <c r="J4003" s="478">
        <v>2564</v>
      </c>
      <c r="K4003" s="478">
        <v>2225</v>
      </c>
      <c r="L4003" s="441"/>
    </row>
    <row r="4004" s="392" customFormat="1" ht="65.1" customHeight="1" spans="1:12">
      <c r="A4004" s="421" t="s">
        <v>284</v>
      </c>
      <c r="B4004" s="422">
        <v>331001021</v>
      </c>
      <c r="C4004" s="423" t="s">
        <v>6624</v>
      </c>
      <c r="D4004" s="423" t="s">
        <v>6625</v>
      </c>
      <c r="E4004" s="423"/>
      <c r="F4004" s="424" t="s">
        <v>23</v>
      </c>
      <c r="G4004" s="478">
        <v>2519.4</v>
      </c>
      <c r="H4004" s="478">
        <v>2267</v>
      </c>
      <c r="I4004" s="478">
        <v>2071.2</v>
      </c>
      <c r="J4004" s="478">
        <v>1671</v>
      </c>
      <c r="K4004" s="478">
        <v>1453</v>
      </c>
      <c r="L4004" s="441"/>
    </row>
    <row r="4005" s="392" customFormat="1" ht="65.1" customHeight="1" spans="1:12">
      <c r="A4005" s="421" t="s">
        <v>284</v>
      </c>
      <c r="B4005" s="422">
        <v>3310010210</v>
      </c>
      <c r="C4005" s="423" t="s">
        <v>6626</v>
      </c>
      <c r="D4005" s="423" t="s">
        <v>6625</v>
      </c>
      <c r="E4005" s="423"/>
      <c r="F4005" s="424" t="s">
        <v>23</v>
      </c>
      <c r="G4005" s="478">
        <v>3029.4</v>
      </c>
      <c r="H4005" s="478">
        <v>2777</v>
      </c>
      <c r="I4005" s="478">
        <v>2554.2</v>
      </c>
      <c r="J4005" s="478">
        <v>2135</v>
      </c>
      <c r="K4005" s="478">
        <v>1809</v>
      </c>
      <c r="L4005" s="441"/>
    </row>
    <row r="4006" s="392" customFormat="1" ht="65.1" customHeight="1" spans="1:12">
      <c r="A4006" s="421" t="s">
        <v>284</v>
      </c>
      <c r="B4006" s="422">
        <v>331001022</v>
      </c>
      <c r="C4006" s="423" t="s">
        <v>6627</v>
      </c>
      <c r="D4006" s="423" t="s">
        <v>6628</v>
      </c>
      <c r="E4006" s="423"/>
      <c r="F4006" s="424" t="s">
        <v>23</v>
      </c>
      <c r="G4006" s="478">
        <v>2910.7</v>
      </c>
      <c r="H4006" s="478">
        <v>2680.9</v>
      </c>
      <c r="I4006" s="478">
        <v>2393.9</v>
      </c>
      <c r="J4006" s="478">
        <v>1796</v>
      </c>
      <c r="K4006" s="478">
        <v>1688</v>
      </c>
      <c r="L4006" s="441"/>
    </row>
    <row r="4007" s="396" customFormat="1" ht="65.1" customHeight="1" spans="1:12">
      <c r="A4007" s="421" t="s">
        <v>284</v>
      </c>
      <c r="B4007" s="422">
        <v>331001023</v>
      </c>
      <c r="C4007" s="423" t="s">
        <v>6629</v>
      </c>
      <c r="D4007" s="423" t="s">
        <v>6630</v>
      </c>
      <c r="E4007" s="423"/>
      <c r="F4007" s="424" t="s">
        <v>23</v>
      </c>
      <c r="G4007" s="425">
        <v>4947.6</v>
      </c>
      <c r="H4007" s="425">
        <v>4205</v>
      </c>
      <c r="I4007" s="425">
        <v>3573.9</v>
      </c>
      <c r="J4007" s="425">
        <v>3037.4</v>
      </c>
      <c r="K4007" s="425">
        <v>2581.5</v>
      </c>
      <c r="L4007" s="441"/>
    </row>
    <row r="4008" s="392" customFormat="1" ht="65.1" customHeight="1" spans="1:12">
      <c r="A4008" s="421" t="s">
        <v>15</v>
      </c>
      <c r="B4008" s="422">
        <v>331002</v>
      </c>
      <c r="C4008" s="423" t="s">
        <v>6631</v>
      </c>
      <c r="D4008" s="423"/>
      <c r="E4008" s="423" t="s">
        <v>5815</v>
      </c>
      <c r="F4008" s="424"/>
      <c r="G4008" s="478"/>
      <c r="H4008" s="478"/>
      <c r="I4008" s="478"/>
      <c r="J4008" s="478"/>
      <c r="K4008" s="478"/>
      <c r="L4008" s="441"/>
    </row>
    <row r="4009" s="392" customFormat="1" ht="65.1" customHeight="1" spans="1:12">
      <c r="A4009" s="421" t="s">
        <v>15</v>
      </c>
      <c r="B4009" s="422">
        <v>331002001</v>
      </c>
      <c r="C4009" s="423" t="s">
        <v>6632</v>
      </c>
      <c r="D4009" s="423"/>
      <c r="E4009" s="423"/>
      <c r="F4009" s="424" t="s">
        <v>23</v>
      </c>
      <c r="G4009" s="478">
        <v>1334</v>
      </c>
      <c r="H4009" s="478">
        <v>1282.9</v>
      </c>
      <c r="I4009" s="478">
        <v>1200.6</v>
      </c>
      <c r="J4009" s="478">
        <v>983</v>
      </c>
      <c r="K4009" s="478">
        <v>827</v>
      </c>
      <c r="L4009" s="441"/>
    </row>
    <row r="4010" s="392" customFormat="1" ht="65.1" customHeight="1" spans="1:12">
      <c r="A4010" s="421" t="s">
        <v>15</v>
      </c>
      <c r="B4010" s="422">
        <v>331002002</v>
      </c>
      <c r="C4010" s="423" t="s">
        <v>6633</v>
      </c>
      <c r="D4010" s="423"/>
      <c r="E4010" s="423"/>
      <c r="F4010" s="424" t="s">
        <v>23</v>
      </c>
      <c r="G4010" s="478">
        <v>1334</v>
      </c>
      <c r="H4010" s="478">
        <v>1282.9</v>
      </c>
      <c r="I4010" s="478">
        <v>1200.6</v>
      </c>
      <c r="J4010" s="478">
        <v>1013</v>
      </c>
      <c r="K4010" s="478">
        <v>794</v>
      </c>
      <c r="L4010" s="441"/>
    </row>
    <row r="4011" s="392" customFormat="1" ht="65.1" customHeight="1" spans="1:12">
      <c r="A4011" s="421" t="s">
        <v>15</v>
      </c>
      <c r="B4011" s="422">
        <v>3310020020</v>
      </c>
      <c r="C4011" s="423" t="s">
        <v>6634</v>
      </c>
      <c r="D4011" s="423"/>
      <c r="E4011" s="423"/>
      <c r="F4011" s="424" t="s">
        <v>23</v>
      </c>
      <c r="G4011" s="478">
        <v>1841.1</v>
      </c>
      <c r="H4011" s="478">
        <v>1790.1</v>
      </c>
      <c r="I4011" s="478">
        <v>1680</v>
      </c>
      <c r="J4011" s="478">
        <v>1363</v>
      </c>
      <c r="K4011" s="478">
        <v>1140</v>
      </c>
      <c r="L4011" s="441"/>
    </row>
    <row r="4012" s="392" customFormat="1" ht="65.1" customHeight="1" spans="1:12">
      <c r="A4012" s="421" t="s">
        <v>244</v>
      </c>
      <c r="B4012" s="422">
        <v>331002003</v>
      </c>
      <c r="C4012" s="423" t="s">
        <v>6635</v>
      </c>
      <c r="D4012" s="423"/>
      <c r="E4012" s="423"/>
      <c r="F4012" s="424" t="s">
        <v>23</v>
      </c>
      <c r="G4012" s="478">
        <v>2563.6</v>
      </c>
      <c r="H4012" s="478">
        <v>2179.4</v>
      </c>
      <c r="I4012" s="478">
        <v>1948.8</v>
      </c>
      <c r="J4012" s="478">
        <v>1640</v>
      </c>
      <c r="K4012" s="478">
        <v>1438</v>
      </c>
      <c r="L4012" s="441"/>
    </row>
    <row r="4013" s="396" customFormat="1" ht="65.1" customHeight="1" spans="1:12">
      <c r="A4013" s="421" t="s">
        <v>15</v>
      </c>
      <c r="B4013" s="422">
        <v>331002004</v>
      </c>
      <c r="C4013" s="423" t="s">
        <v>6636</v>
      </c>
      <c r="D4013" s="423" t="s">
        <v>6637</v>
      </c>
      <c r="E4013" s="423"/>
      <c r="F4013" s="424" t="s">
        <v>23</v>
      </c>
      <c r="G4013" s="425">
        <v>3355</v>
      </c>
      <c r="H4013" s="425">
        <v>2851</v>
      </c>
      <c r="I4013" s="425">
        <v>2422.7</v>
      </c>
      <c r="J4013" s="425">
        <v>2058.8</v>
      </c>
      <c r="K4013" s="425">
        <v>1749.6</v>
      </c>
      <c r="L4013" s="441"/>
    </row>
    <row r="4014" s="396" customFormat="1" ht="65.1" customHeight="1" spans="1:12">
      <c r="A4014" s="421" t="s">
        <v>15</v>
      </c>
      <c r="B4014" s="422">
        <v>331002005</v>
      </c>
      <c r="C4014" s="423" t="s">
        <v>6638</v>
      </c>
      <c r="D4014" s="423" t="s">
        <v>6639</v>
      </c>
      <c r="E4014" s="423"/>
      <c r="F4014" s="424" t="s">
        <v>23</v>
      </c>
      <c r="G4014" s="425">
        <v>3556.6</v>
      </c>
      <c r="H4014" s="425">
        <v>3022.3</v>
      </c>
      <c r="I4014" s="425">
        <v>2568.4</v>
      </c>
      <c r="J4014" s="425">
        <v>2182.6</v>
      </c>
      <c r="K4014" s="425">
        <v>1854.8</v>
      </c>
      <c r="L4014" s="441"/>
    </row>
    <row r="4015" s="396" customFormat="1" ht="65.1" customHeight="1" spans="1:12">
      <c r="A4015" s="421" t="s">
        <v>15</v>
      </c>
      <c r="B4015" s="422">
        <v>3310020050</v>
      </c>
      <c r="C4015" s="423" t="s">
        <v>6640</v>
      </c>
      <c r="D4015" s="423" t="s">
        <v>6639</v>
      </c>
      <c r="E4015" s="423"/>
      <c r="F4015" s="424" t="s">
        <v>23</v>
      </c>
      <c r="G4015" s="425">
        <v>4060.6</v>
      </c>
      <c r="H4015" s="425">
        <v>3526.3</v>
      </c>
      <c r="I4015" s="425">
        <v>3062.3</v>
      </c>
      <c r="J4015" s="425">
        <v>2659.3</v>
      </c>
      <c r="K4015" s="425">
        <v>2309.3</v>
      </c>
      <c r="L4015" s="441"/>
    </row>
    <row r="4016" s="396" customFormat="1" ht="65.1" customHeight="1" spans="1:12">
      <c r="A4016" s="421" t="s">
        <v>305</v>
      </c>
      <c r="B4016" s="422">
        <v>331002006</v>
      </c>
      <c r="C4016" s="423" t="s">
        <v>6641</v>
      </c>
      <c r="D4016" s="423" t="s">
        <v>6642</v>
      </c>
      <c r="E4016" s="423"/>
      <c r="F4016" s="424" t="s">
        <v>23</v>
      </c>
      <c r="G4016" s="425">
        <v>4822.4</v>
      </c>
      <c r="H4016" s="425">
        <v>4099.2</v>
      </c>
      <c r="I4016" s="425">
        <v>3484.3</v>
      </c>
      <c r="J4016" s="425">
        <v>2961.7</v>
      </c>
      <c r="K4016" s="425">
        <v>2517.4</v>
      </c>
      <c r="L4016" s="441"/>
    </row>
    <row r="4017" s="392" customFormat="1" ht="65.1" customHeight="1" spans="1:12">
      <c r="A4017" s="421" t="s">
        <v>284</v>
      </c>
      <c r="B4017" s="422">
        <v>331002007</v>
      </c>
      <c r="C4017" s="423" t="s">
        <v>6643</v>
      </c>
      <c r="D4017" s="423"/>
      <c r="E4017" s="423"/>
      <c r="F4017" s="424" t="s">
        <v>23</v>
      </c>
      <c r="G4017" s="425">
        <v>1932.8</v>
      </c>
      <c r="H4017" s="425">
        <v>1753.6</v>
      </c>
      <c r="I4017" s="425">
        <v>1576.5</v>
      </c>
      <c r="J4017" s="425">
        <v>1156</v>
      </c>
      <c r="K4017" s="425">
        <v>1156</v>
      </c>
      <c r="L4017" s="441"/>
    </row>
    <row r="4018" s="396" customFormat="1" ht="65.1" customHeight="1" spans="1:12">
      <c r="A4018" s="421" t="s">
        <v>15</v>
      </c>
      <c r="B4018" s="422">
        <v>331002008</v>
      </c>
      <c r="C4018" s="423" t="s">
        <v>6644</v>
      </c>
      <c r="D4018" s="423" t="s">
        <v>6645</v>
      </c>
      <c r="E4018" s="423"/>
      <c r="F4018" s="424" t="s">
        <v>23</v>
      </c>
      <c r="G4018" s="425">
        <v>3669.1</v>
      </c>
      <c r="H4018" s="425">
        <v>3118.9</v>
      </c>
      <c r="I4018" s="425">
        <v>2651.1</v>
      </c>
      <c r="J4018" s="425">
        <v>2253.4</v>
      </c>
      <c r="K4018" s="425">
        <v>1915.4</v>
      </c>
      <c r="L4018" s="441"/>
    </row>
    <row r="4019" s="392" customFormat="1" ht="65.1" customHeight="1" spans="1:12">
      <c r="A4019" s="421" t="s">
        <v>15</v>
      </c>
      <c r="B4019" s="422">
        <v>331002009</v>
      </c>
      <c r="C4019" s="423" t="s">
        <v>6646</v>
      </c>
      <c r="D4019" s="423" t="s">
        <v>6647</v>
      </c>
      <c r="E4019" s="423" t="s">
        <v>6648</v>
      </c>
      <c r="F4019" s="424" t="s">
        <v>23</v>
      </c>
      <c r="G4019" s="478">
        <v>1196</v>
      </c>
      <c r="H4019" s="478">
        <v>1135.5</v>
      </c>
      <c r="I4019" s="478">
        <v>1058.1</v>
      </c>
      <c r="J4019" s="478">
        <v>910</v>
      </c>
      <c r="K4019" s="478">
        <v>725</v>
      </c>
      <c r="L4019" s="441"/>
    </row>
    <row r="4020" s="392" customFormat="1" ht="65.1" customHeight="1" spans="1:12">
      <c r="A4020" s="421" t="s">
        <v>15</v>
      </c>
      <c r="B4020" s="422">
        <v>3310020090</v>
      </c>
      <c r="C4020" s="423" t="s">
        <v>6649</v>
      </c>
      <c r="D4020" s="423" t="s">
        <v>6647</v>
      </c>
      <c r="E4020" s="423" t="s">
        <v>6648</v>
      </c>
      <c r="F4020" s="424" t="s">
        <v>23</v>
      </c>
      <c r="G4020" s="478">
        <v>1630.8</v>
      </c>
      <c r="H4020" s="478">
        <v>1630.8</v>
      </c>
      <c r="I4020" s="478">
        <v>1630.8</v>
      </c>
      <c r="J4020" s="478">
        <v>1316</v>
      </c>
      <c r="K4020" s="478">
        <v>1033</v>
      </c>
      <c r="L4020" s="441"/>
    </row>
    <row r="4021" s="392" customFormat="1" ht="65.1" customHeight="1" spans="1:12">
      <c r="A4021" s="421" t="s">
        <v>15</v>
      </c>
      <c r="B4021" s="422">
        <v>331002010</v>
      </c>
      <c r="C4021" s="423" t="s">
        <v>6650</v>
      </c>
      <c r="D4021" s="423"/>
      <c r="E4021" s="423"/>
      <c r="F4021" s="424" t="s">
        <v>23</v>
      </c>
      <c r="G4021" s="478">
        <v>1232.5</v>
      </c>
      <c r="H4021" s="478">
        <v>1109.3</v>
      </c>
      <c r="I4021" s="478">
        <v>1013.6</v>
      </c>
      <c r="J4021" s="478">
        <v>889</v>
      </c>
      <c r="K4021" s="478">
        <v>709</v>
      </c>
      <c r="L4021" s="441"/>
    </row>
    <row r="4022" s="392" customFormat="1" ht="65.1" customHeight="1" spans="1:12">
      <c r="A4022" s="421" t="s">
        <v>15</v>
      </c>
      <c r="B4022" s="422">
        <v>331002011</v>
      </c>
      <c r="C4022" s="423" t="s">
        <v>6651</v>
      </c>
      <c r="D4022" s="423"/>
      <c r="E4022" s="423"/>
      <c r="F4022" s="424" t="s">
        <v>23</v>
      </c>
      <c r="G4022" s="478">
        <v>1232.5</v>
      </c>
      <c r="H4022" s="478">
        <v>1109.3</v>
      </c>
      <c r="I4022" s="478">
        <v>1013.6</v>
      </c>
      <c r="J4022" s="478">
        <v>902</v>
      </c>
      <c r="K4022" s="478">
        <v>709</v>
      </c>
      <c r="L4022" s="441"/>
    </row>
    <row r="4023" s="392" customFormat="1" ht="65.1" customHeight="1" spans="1:12">
      <c r="A4023" s="421" t="s">
        <v>15</v>
      </c>
      <c r="B4023" s="422">
        <v>3310020110</v>
      </c>
      <c r="C4023" s="423" t="s">
        <v>6652</v>
      </c>
      <c r="D4023" s="423"/>
      <c r="E4023" s="423"/>
      <c r="F4023" s="424" t="s">
        <v>23</v>
      </c>
      <c r="G4023" s="478">
        <v>1750.4</v>
      </c>
      <c r="H4023" s="478">
        <v>1626.6</v>
      </c>
      <c r="I4023" s="478">
        <v>1505.9</v>
      </c>
      <c r="J4023" s="478">
        <v>1331</v>
      </c>
      <c r="K4023" s="478">
        <v>1055</v>
      </c>
      <c r="L4023" s="441"/>
    </row>
    <row r="4024" s="392" customFormat="1" ht="65.1" customHeight="1" spans="1:12">
      <c r="A4024" s="421" t="s">
        <v>15</v>
      </c>
      <c r="B4024" s="422">
        <v>331002012</v>
      </c>
      <c r="C4024" s="423" t="s">
        <v>6653</v>
      </c>
      <c r="D4024" s="423" t="s">
        <v>6654</v>
      </c>
      <c r="E4024" s="423"/>
      <c r="F4024" s="424" t="s">
        <v>23</v>
      </c>
      <c r="G4024" s="478">
        <v>1972</v>
      </c>
      <c r="H4024" s="478">
        <v>1774.8</v>
      </c>
      <c r="I4024" s="478">
        <v>1621.7</v>
      </c>
      <c r="J4024" s="478">
        <v>1422</v>
      </c>
      <c r="K4024" s="478">
        <v>1176</v>
      </c>
      <c r="L4024" s="441"/>
    </row>
    <row r="4025" s="392" customFormat="1" ht="65.1" customHeight="1" spans="1:12">
      <c r="A4025" s="421" t="s">
        <v>15</v>
      </c>
      <c r="B4025" s="422">
        <v>331002013</v>
      </c>
      <c r="C4025" s="423" t="s">
        <v>6655</v>
      </c>
      <c r="D4025" s="423" t="s">
        <v>6656</v>
      </c>
      <c r="E4025" s="423"/>
      <c r="F4025" s="424" t="s">
        <v>23</v>
      </c>
      <c r="G4025" s="478">
        <v>1526.2</v>
      </c>
      <c r="H4025" s="478">
        <v>1373.3</v>
      </c>
      <c r="I4025" s="478">
        <v>1257.2</v>
      </c>
      <c r="J4025" s="478">
        <v>1068</v>
      </c>
      <c r="K4025" s="478">
        <v>854</v>
      </c>
      <c r="L4025" s="441"/>
    </row>
    <row r="4026" s="392" customFormat="1" ht="65.1" customHeight="1" spans="1:12">
      <c r="A4026" s="421" t="s">
        <v>15</v>
      </c>
      <c r="B4026" s="422">
        <v>331002014</v>
      </c>
      <c r="C4026" s="423" t="s">
        <v>6657</v>
      </c>
      <c r="D4026" s="423" t="s">
        <v>6658</v>
      </c>
      <c r="E4026" s="423"/>
      <c r="F4026" s="424" t="s">
        <v>23</v>
      </c>
      <c r="G4026" s="478">
        <v>1368.5</v>
      </c>
      <c r="H4026" s="478">
        <v>1299.7</v>
      </c>
      <c r="I4026" s="478">
        <v>1210.2</v>
      </c>
      <c r="J4026" s="478">
        <v>1054</v>
      </c>
      <c r="K4026" s="478">
        <v>825</v>
      </c>
      <c r="L4026" s="441"/>
    </row>
    <row r="4027" s="392" customFormat="1" ht="65.1" customHeight="1" spans="1:12">
      <c r="A4027" s="421" t="s">
        <v>284</v>
      </c>
      <c r="B4027" s="422">
        <v>3310020140</v>
      </c>
      <c r="C4027" s="423" t="s">
        <v>6659</v>
      </c>
      <c r="D4027" s="423" t="s">
        <v>6658</v>
      </c>
      <c r="E4027" s="423"/>
      <c r="F4027" s="424" t="s">
        <v>23</v>
      </c>
      <c r="G4027" s="478">
        <v>1878.5</v>
      </c>
      <c r="H4027" s="478">
        <v>1809.7</v>
      </c>
      <c r="I4027" s="478">
        <v>1693.2</v>
      </c>
      <c r="J4027" s="478">
        <v>1452</v>
      </c>
      <c r="K4027" s="478">
        <v>1183</v>
      </c>
      <c r="L4027" s="441"/>
    </row>
    <row r="4028" s="392" customFormat="1" ht="65.1" customHeight="1" spans="1:12">
      <c r="A4028" s="421" t="s">
        <v>393</v>
      </c>
      <c r="B4028" s="422">
        <v>331002015</v>
      </c>
      <c r="C4028" s="423" t="s">
        <v>6660</v>
      </c>
      <c r="D4028" s="423"/>
      <c r="E4028" s="423" t="s">
        <v>6661</v>
      </c>
      <c r="F4028" s="424" t="s">
        <v>23</v>
      </c>
      <c r="G4028" s="478">
        <v>2320</v>
      </c>
      <c r="H4028" s="478">
        <v>2088</v>
      </c>
      <c r="I4028" s="478">
        <v>1940.1</v>
      </c>
      <c r="J4028" s="478">
        <v>1761</v>
      </c>
      <c r="K4028" s="478">
        <v>1300</v>
      </c>
      <c r="L4028" s="441"/>
    </row>
    <row r="4029" s="392" customFormat="1" ht="65.1" customHeight="1" spans="1:12">
      <c r="A4029" s="421" t="s">
        <v>177</v>
      </c>
      <c r="B4029" s="422">
        <v>331002016</v>
      </c>
      <c r="C4029" s="423" t="s">
        <v>6662</v>
      </c>
      <c r="D4029" s="423" t="s">
        <v>6663</v>
      </c>
      <c r="E4029" s="423"/>
      <c r="F4029" s="424" t="s">
        <v>23</v>
      </c>
      <c r="G4029" s="478">
        <v>2419.2</v>
      </c>
      <c r="H4029" s="478">
        <v>2056.5</v>
      </c>
      <c r="I4029" s="478">
        <v>1879.1</v>
      </c>
      <c r="J4029" s="478">
        <v>1614</v>
      </c>
      <c r="K4029" s="478">
        <v>1317</v>
      </c>
      <c r="L4029" s="441"/>
    </row>
    <row r="4030" s="392" customFormat="1" ht="65.1" customHeight="1" spans="1:12">
      <c r="A4030" s="421" t="s">
        <v>15</v>
      </c>
      <c r="B4030" s="422">
        <v>331003</v>
      </c>
      <c r="C4030" s="423" t="s">
        <v>6664</v>
      </c>
      <c r="D4030" s="423"/>
      <c r="E4030" s="423"/>
      <c r="F4030" s="424"/>
      <c r="G4030" s="478"/>
      <c r="H4030" s="478"/>
      <c r="I4030" s="478"/>
      <c r="J4030" s="478"/>
      <c r="K4030" s="478"/>
      <c r="L4030" s="441"/>
    </row>
    <row r="4031" s="392" customFormat="1" ht="65.1" customHeight="1" spans="1:12">
      <c r="A4031" s="421" t="s">
        <v>393</v>
      </c>
      <c r="B4031" s="422">
        <v>331003001</v>
      </c>
      <c r="C4031" s="423" t="s">
        <v>6665</v>
      </c>
      <c r="D4031" s="423" t="s">
        <v>6666</v>
      </c>
      <c r="E4031" s="423"/>
      <c r="F4031" s="424" t="s">
        <v>23</v>
      </c>
      <c r="G4031" s="478">
        <v>1792</v>
      </c>
      <c r="H4031" s="478">
        <v>1523</v>
      </c>
      <c r="I4031" s="478">
        <v>1360.7</v>
      </c>
      <c r="J4031" s="478">
        <v>1177</v>
      </c>
      <c r="K4031" s="478">
        <v>1011</v>
      </c>
      <c r="L4031" s="441"/>
    </row>
    <row r="4032" s="392" customFormat="1" ht="65.1" customHeight="1" spans="1:12">
      <c r="A4032" s="421" t="s">
        <v>15</v>
      </c>
      <c r="B4032" s="422">
        <v>331003002</v>
      </c>
      <c r="C4032" s="423" t="s">
        <v>6667</v>
      </c>
      <c r="D4032" s="423" t="s">
        <v>6668</v>
      </c>
      <c r="E4032" s="423"/>
      <c r="F4032" s="424" t="s">
        <v>23</v>
      </c>
      <c r="G4032" s="478">
        <v>1776</v>
      </c>
      <c r="H4032" s="478">
        <v>1509.6</v>
      </c>
      <c r="I4032" s="478">
        <v>1352.2</v>
      </c>
      <c r="J4032" s="478">
        <v>1192</v>
      </c>
      <c r="K4032" s="478">
        <v>999</v>
      </c>
      <c r="L4032" s="441"/>
    </row>
    <row r="4033" s="392" customFormat="1" ht="65.1" customHeight="1" spans="1:12">
      <c r="A4033" s="421" t="s">
        <v>284</v>
      </c>
      <c r="B4033" s="422">
        <v>331003003</v>
      </c>
      <c r="C4033" s="423" t="s">
        <v>6669</v>
      </c>
      <c r="D4033" s="423"/>
      <c r="E4033" s="423"/>
      <c r="F4033" s="424" t="s">
        <v>23</v>
      </c>
      <c r="G4033" s="478">
        <v>1898.2</v>
      </c>
      <c r="H4033" s="478">
        <v>1746.8</v>
      </c>
      <c r="I4033" s="478">
        <v>1560.3</v>
      </c>
      <c r="J4033" s="478">
        <v>1262</v>
      </c>
      <c r="K4033" s="478">
        <v>1102</v>
      </c>
      <c r="L4033" s="441"/>
    </row>
    <row r="4034" s="392" customFormat="1" ht="65.1" customHeight="1" spans="1:12">
      <c r="A4034" s="421" t="s">
        <v>15</v>
      </c>
      <c r="B4034" s="422">
        <v>331003004</v>
      </c>
      <c r="C4034" s="423" t="s">
        <v>6670</v>
      </c>
      <c r="D4034" s="423" t="s">
        <v>6671</v>
      </c>
      <c r="E4034" s="423"/>
      <c r="F4034" s="424" t="s">
        <v>23</v>
      </c>
      <c r="G4034" s="478">
        <v>1609.5</v>
      </c>
      <c r="H4034" s="478">
        <v>1449</v>
      </c>
      <c r="I4034" s="478">
        <v>1326.4</v>
      </c>
      <c r="J4034" s="478">
        <v>1175</v>
      </c>
      <c r="K4034" s="478">
        <v>958</v>
      </c>
      <c r="L4034" s="441"/>
    </row>
    <row r="4035" s="392" customFormat="1" ht="65.1" customHeight="1" spans="1:12">
      <c r="A4035" s="421" t="s">
        <v>15</v>
      </c>
      <c r="B4035" s="422">
        <v>331003005</v>
      </c>
      <c r="C4035" s="423" t="s">
        <v>6672</v>
      </c>
      <c r="D4035" s="423" t="s">
        <v>6673</v>
      </c>
      <c r="E4035" s="423"/>
      <c r="F4035" s="424" t="s">
        <v>23</v>
      </c>
      <c r="G4035" s="478">
        <v>1609.5</v>
      </c>
      <c r="H4035" s="478">
        <v>1449</v>
      </c>
      <c r="I4035" s="478">
        <v>1326.4</v>
      </c>
      <c r="J4035" s="478">
        <v>1161</v>
      </c>
      <c r="K4035" s="478">
        <v>958</v>
      </c>
      <c r="L4035" s="441"/>
    </row>
    <row r="4036" s="392" customFormat="1" ht="65.1" customHeight="1" spans="1:12">
      <c r="A4036" s="421" t="s">
        <v>15</v>
      </c>
      <c r="B4036" s="422">
        <v>331003006</v>
      </c>
      <c r="C4036" s="423" t="s">
        <v>6674</v>
      </c>
      <c r="D4036" s="423"/>
      <c r="E4036" s="423"/>
      <c r="F4036" s="424" t="s">
        <v>23</v>
      </c>
      <c r="G4036" s="478">
        <v>1035.3</v>
      </c>
      <c r="H4036" s="478">
        <v>931.6</v>
      </c>
      <c r="I4036" s="478">
        <v>851.2</v>
      </c>
      <c r="J4036" s="478">
        <v>719</v>
      </c>
      <c r="K4036" s="478">
        <v>573</v>
      </c>
      <c r="L4036" s="441"/>
    </row>
    <row r="4037" s="392" customFormat="1" ht="65.1" customHeight="1" spans="1:12">
      <c r="A4037" s="421" t="s">
        <v>15</v>
      </c>
      <c r="B4037" s="422">
        <v>331003007</v>
      </c>
      <c r="C4037" s="423" t="s">
        <v>6675</v>
      </c>
      <c r="D4037" s="423" t="s">
        <v>6676</v>
      </c>
      <c r="E4037" s="423"/>
      <c r="F4037" s="424" t="s">
        <v>23</v>
      </c>
      <c r="G4037" s="478">
        <v>1769</v>
      </c>
      <c r="H4037" s="478">
        <v>1591.9</v>
      </c>
      <c r="I4037" s="478">
        <v>1452.7</v>
      </c>
      <c r="J4037" s="478">
        <v>1296</v>
      </c>
      <c r="K4037" s="478">
        <v>1019</v>
      </c>
      <c r="L4037" s="441"/>
    </row>
    <row r="4038" s="392" customFormat="1" ht="65.1" customHeight="1" spans="1:12">
      <c r="A4038" s="421" t="s">
        <v>15</v>
      </c>
      <c r="B4038" s="422">
        <v>3310030070</v>
      </c>
      <c r="C4038" s="423" t="s">
        <v>6677</v>
      </c>
      <c r="D4038" s="423" t="s">
        <v>6676</v>
      </c>
      <c r="E4038" s="423"/>
      <c r="F4038" s="424" t="s">
        <v>23</v>
      </c>
      <c r="G4038" s="478">
        <v>2283.1</v>
      </c>
      <c r="H4038" s="478">
        <v>2105.6</v>
      </c>
      <c r="I4038" s="478">
        <v>1940.3</v>
      </c>
      <c r="J4038" s="478">
        <v>1744</v>
      </c>
      <c r="K4038" s="478">
        <v>1390</v>
      </c>
      <c r="L4038" s="441"/>
    </row>
    <row r="4039" s="392" customFormat="1" ht="65.1" customHeight="1" spans="1:12">
      <c r="A4039" s="421" t="s">
        <v>15</v>
      </c>
      <c r="B4039" s="422">
        <v>331003008</v>
      </c>
      <c r="C4039" s="423" t="s">
        <v>6678</v>
      </c>
      <c r="D4039" s="423"/>
      <c r="E4039" s="423"/>
      <c r="F4039" s="424" t="s">
        <v>23</v>
      </c>
      <c r="G4039" s="478">
        <v>1479</v>
      </c>
      <c r="H4039" s="478">
        <v>1331.1</v>
      </c>
      <c r="I4039" s="478">
        <v>1216.3</v>
      </c>
      <c r="J4039" s="478">
        <v>1049</v>
      </c>
      <c r="K4039" s="478">
        <v>795</v>
      </c>
      <c r="L4039" s="441"/>
    </row>
    <row r="4040" s="392" customFormat="1" ht="65.1" customHeight="1" spans="1:12">
      <c r="A4040" s="421" t="s">
        <v>15</v>
      </c>
      <c r="B4040" s="422">
        <v>3310030080</v>
      </c>
      <c r="C4040" s="423" t="s">
        <v>6679</v>
      </c>
      <c r="D4040" s="423"/>
      <c r="E4040" s="423"/>
      <c r="F4040" s="424" t="s">
        <v>23</v>
      </c>
      <c r="G4040" s="478">
        <v>1995</v>
      </c>
      <c r="H4040" s="478">
        <v>1846.7</v>
      </c>
      <c r="I4040" s="478">
        <v>1706.3</v>
      </c>
      <c r="J4040" s="478">
        <v>1421</v>
      </c>
      <c r="K4040" s="478">
        <v>1113</v>
      </c>
      <c r="L4040" s="441"/>
    </row>
    <row r="4041" s="392" customFormat="1" ht="65.1" customHeight="1" spans="1:12">
      <c r="A4041" s="421" t="s">
        <v>15</v>
      </c>
      <c r="B4041" s="422">
        <v>331003009</v>
      </c>
      <c r="C4041" s="423" t="s">
        <v>6680</v>
      </c>
      <c r="D4041" s="423"/>
      <c r="E4041" s="423"/>
      <c r="F4041" s="424" t="s">
        <v>23</v>
      </c>
      <c r="G4041" s="478">
        <v>1776</v>
      </c>
      <c r="H4041" s="478">
        <v>1509.6</v>
      </c>
      <c r="I4041" s="478">
        <v>1352.2</v>
      </c>
      <c r="J4041" s="478">
        <v>1166</v>
      </c>
      <c r="K4041" s="478">
        <v>999</v>
      </c>
      <c r="L4041" s="441"/>
    </row>
    <row r="4042" s="396" customFormat="1" ht="128.25" customHeight="1" spans="1:12">
      <c r="A4042" s="428" t="s">
        <v>153</v>
      </c>
      <c r="B4042" s="422">
        <v>331003010</v>
      </c>
      <c r="C4042" s="423" t="s">
        <v>6681</v>
      </c>
      <c r="D4042" s="441" t="s">
        <v>6682</v>
      </c>
      <c r="E4042" s="423"/>
      <c r="F4042" s="424" t="s">
        <v>23</v>
      </c>
      <c r="G4042" s="478">
        <v>2524.5</v>
      </c>
      <c r="H4042" s="480">
        <v>2146.3</v>
      </c>
      <c r="I4042" s="480">
        <v>1919.2</v>
      </c>
      <c r="J4042" s="478">
        <v>1759</v>
      </c>
      <c r="K4042" s="478">
        <v>1456</v>
      </c>
      <c r="L4042" s="441"/>
    </row>
    <row r="4043" s="392" customFormat="1" ht="65.1" customHeight="1" spans="1:12">
      <c r="A4043" s="421" t="s">
        <v>15</v>
      </c>
      <c r="B4043" s="422">
        <v>331003011</v>
      </c>
      <c r="C4043" s="423" t="s">
        <v>6683</v>
      </c>
      <c r="D4043" s="423" t="s">
        <v>6684</v>
      </c>
      <c r="E4043" s="423"/>
      <c r="F4043" s="424" t="s">
        <v>23</v>
      </c>
      <c r="G4043" s="478">
        <v>1183.2</v>
      </c>
      <c r="H4043" s="478">
        <v>1065.1</v>
      </c>
      <c r="I4043" s="478">
        <v>973.2</v>
      </c>
      <c r="J4043" s="478">
        <v>840</v>
      </c>
      <c r="K4043" s="478">
        <v>680</v>
      </c>
      <c r="L4043" s="441"/>
    </row>
    <row r="4044" s="392" customFormat="1" ht="65.1" customHeight="1" spans="1:12">
      <c r="A4044" s="421" t="s">
        <v>284</v>
      </c>
      <c r="B4044" s="422">
        <v>331003012</v>
      </c>
      <c r="C4044" s="423" t="s">
        <v>6685</v>
      </c>
      <c r="D4044" s="423"/>
      <c r="E4044" s="423"/>
      <c r="F4044" s="424" t="s">
        <v>23</v>
      </c>
      <c r="G4044" s="478">
        <v>1355.8</v>
      </c>
      <c r="H4044" s="478">
        <v>1220.6</v>
      </c>
      <c r="I4044" s="478">
        <v>1115.4</v>
      </c>
      <c r="J4044" s="478">
        <v>932</v>
      </c>
      <c r="K4044" s="478">
        <v>809</v>
      </c>
      <c r="L4044" s="441"/>
    </row>
    <row r="4045" s="392" customFormat="1" ht="65.1" customHeight="1" spans="1:12">
      <c r="A4045" s="421" t="s">
        <v>15</v>
      </c>
      <c r="B4045" s="422">
        <v>331003013</v>
      </c>
      <c r="C4045" s="423" t="s">
        <v>6686</v>
      </c>
      <c r="D4045" s="423"/>
      <c r="E4045" s="423"/>
      <c r="F4045" s="424" t="s">
        <v>23</v>
      </c>
      <c r="G4045" s="478">
        <v>1609.5</v>
      </c>
      <c r="H4045" s="478">
        <v>1449</v>
      </c>
      <c r="I4045" s="478">
        <v>1326.4</v>
      </c>
      <c r="J4045" s="478">
        <v>1139</v>
      </c>
      <c r="K4045" s="478">
        <v>958</v>
      </c>
      <c r="L4045" s="441"/>
    </row>
    <row r="4046" s="392" customFormat="1" ht="65.1" customHeight="1" spans="1:12">
      <c r="A4046" s="421" t="s">
        <v>284</v>
      </c>
      <c r="B4046" s="422">
        <v>331003014</v>
      </c>
      <c r="C4046" s="423" t="s">
        <v>6687</v>
      </c>
      <c r="D4046" s="423"/>
      <c r="E4046" s="423"/>
      <c r="F4046" s="424" t="s">
        <v>23</v>
      </c>
      <c r="G4046" s="478">
        <v>1700.8</v>
      </c>
      <c r="H4046" s="478">
        <v>1445.7</v>
      </c>
      <c r="I4046" s="478">
        <v>1292.8</v>
      </c>
      <c r="J4046" s="478">
        <v>1105</v>
      </c>
      <c r="K4046" s="478">
        <v>959</v>
      </c>
      <c r="L4046" s="441"/>
    </row>
    <row r="4047" s="392" customFormat="1" ht="65.1" customHeight="1" spans="1:12">
      <c r="A4047" s="421" t="s">
        <v>284</v>
      </c>
      <c r="B4047" s="422">
        <v>331003015</v>
      </c>
      <c r="C4047" s="423" t="s">
        <v>6688</v>
      </c>
      <c r="D4047" s="423"/>
      <c r="E4047" s="423"/>
      <c r="F4047" s="424" t="s">
        <v>23</v>
      </c>
      <c r="G4047" s="478">
        <v>1380.4</v>
      </c>
      <c r="H4047" s="478">
        <v>1241.9</v>
      </c>
      <c r="I4047" s="478">
        <v>1134.5</v>
      </c>
      <c r="J4047" s="478">
        <v>948</v>
      </c>
      <c r="K4047" s="478">
        <v>852</v>
      </c>
      <c r="L4047" s="441"/>
    </row>
    <row r="4048" s="392" customFormat="1" ht="65.1" customHeight="1" spans="1:12">
      <c r="A4048" s="421" t="s">
        <v>284</v>
      </c>
      <c r="B4048" s="422">
        <v>3310030150</v>
      </c>
      <c r="C4048" s="423" t="s">
        <v>6689</v>
      </c>
      <c r="D4048" s="423"/>
      <c r="E4048" s="423"/>
      <c r="F4048" s="424" t="s">
        <v>23</v>
      </c>
      <c r="G4048" s="478">
        <v>1890.4</v>
      </c>
      <c r="H4048" s="478">
        <v>1751.9</v>
      </c>
      <c r="I4048" s="478">
        <v>1617.5</v>
      </c>
      <c r="J4048" s="478">
        <v>1311</v>
      </c>
      <c r="K4048" s="478">
        <v>1130</v>
      </c>
      <c r="L4048" s="441"/>
    </row>
    <row r="4049" s="392" customFormat="1" ht="65.1" customHeight="1" spans="1:12">
      <c r="A4049" s="421" t="s">
        <v>15</v>
      </c>
      <c r="B4049" s="422">
        <v>331003016</v>
      </c>
      <c r="C4049" s="423" t="s">
        <v>6690</v>
      </c>
      <c r="D4049" s="423" t="s">
        <v>6691</v>
      </c>
      <c r="E4049" s="423"/>
      <c r="F4049" s="424" t="s">
        <v>23</v>
      </c>
      <c r="G4049" s="478">
        <v>2400</v>
      </c>
      <c r="H4049" s="478">
        <v>2040.3</v>
      </c>
      <c r="I4049" s="478">
        <v>1826.3</v>
      </c>
      <c r="J4049" s="478">
        <v>1591</v>
      </c>
      <c r="K4049" s="478">
        <v>1352</v>
      </c>
      <c r="L4049" s="441"/>
    </row>
    <row r="4050" s="392" customFormat="1" ht="65.1" customHeight="1" spans="1:12">
      <c r="A4050" s="421" t="s">
        <v>15</v>
      </c>
      <c r="B4050" s="422">
        <v>331003017</v>
      </c>
      <c r="C4050" s="423" t="s">
        <v>6692</v>
      </c>
      <c r="D4050" s="423" t="s">
        <v>6693</v>
      </c>
      <c r="E4050" s="423"/>
      <c r="F4050" s="424" t="s">
        <v>23</v>
      </c>
      <c r="G4050" s="478">
        <v>1334</v>
      </c>
      <c r="H4050" s="478">
        <v>1200.3</v>
      </c>
      <c r="I4050" s="478">
        <v>1097.5</v>
      </c>
      <c r="J4050" s="478">
        <v>978</v>
      </c>
      <c r="K4050" s="478">
        <v>834</v>
      </c>
      <c r="L4050" s="441"/>
    </row>
    <row r="4051" s="392" customFormat="1" ht="65.1" customHeight="1" spans="1:12">
      <c r="A4051" s="421" t="s">
        <v>393</v>
      </c>
      <c r="B4051" s="422">
        <v>3310030171</v>
      </c>
      <c r="C4051" s="423" t="s">
        <v>6694</v>
      </c>
      <c r="D4051" s="423"/>
      <c r="E4051" s="423"/>
      <c r="F4051" s="424" t="s">
        <v>23</v>
      </c>
      <c r="G4051" s="478">
        <v>528.1</v>
      </c>
      <c r="H4051" s="478">
        <v>475.8</v>
      </c>
      <c r="I4051" s="478">
        <v>444.7</v>
      </c>
      <c r="J4051" s="478">
        <v>388</v>
      </c>
      <c r="K4051" s="478">
        <v>301</v>
      </c>
      <c r="L4051" s="441"/>
    </row>
    <row r="4052" s="392" customFormat="1" ht="65.1" customHeight="1" spans="1:12">
      <c r="A4052" s="421" t="s">
        <v>15</v>
      </c>
      <c r="B4052" s="422">
        <v>331003018</v>
      </c>
      <c r="C4052" s="423" t="s">
        <v>6695</v>
      </c>
      <c r="D4052" s="423" t="s">
        <v>6696</v>
      </c>
      <c r="E4052" s="423"/>
      <c r="F4052" s="424" t="s">
        <v>23</v>
      </c>
      <c r="G4052" s="478">
        <v>2608</v>
      </c>
      <c r="H4052" s="478">
        <v>2216.6</v>
      </c>
      <c r="I4052" s="478">
        <v>1980.9</v>
      </c>
      <c r="J4052" s="478">
        <v>1698</v>
      </c>
      <c r="K4052" s="478">
        <v>1472</v>
      </c>
      <c r="L4052" s="441"/>
    </row>
    <row r="4053" s="392" customFormat="1" ht="65.1" customHeight="1" spans="1:12">
      <c r="A4053" s="421" t="s">
        <v>244</v>
      </c>
      <c r="B4053" s="422">
        <v>331003019</v>
      </c>
      <c r="C4053" s="423" t="s">
        <v>6697</v>
      </c>
      <c r="D4053" s="423" t="s">
        <v>6698</v>
      </c>
      <c r="E4053" s="423"/>
      <c r="F4053" s="424" t="s">
        <v>23</v>
      </c>
      <c r="G4053" s="478">
        <v>2560</v>
      </c>
      <c r="H4053" s="478">
        <v>2176</v>
      </c>
      <c r="I4053" s="478">
        <v>1948.6</v>
      </c>
      <c r="J4053" s="478">
        <v>1699</v>
      </c>
      <c r="K4053" s="478">
        <v>1434</v>
      </c>
      <c r="L4053" s="441"/>
    </row>
    <row r="4054" s="392" customFormat="1" ht="65.1" customHeight="1" spans="1:12">
      <c r="A4054" s="421" t="s">
        <v>15</v>
      </c>
      <c r="B4054" s="422">
        <v>3310030190</v>
      </c>
      <c r="C4054" s="423" t="s">
        <v>6699</v>
      </c>
      <c r="D4054" s="423" t="s">
        <v>6698</v>
      </c>
      <c r="E4054" s="423"/>
      <c r="F4054" s="424" t="s">
        <v>23</v>
      </c>
      <c r="G4054" s="478">
        <v>3060</v>
      </c>
      <c r="H4054" s="478">
        <v>2677.5</v>
      </c>
      <c r="I4054" s="478">
        <v>2421</v>
      </c>
      <c r="J4054" s="478">
        <v>2027</v>
      </c>
      <c r="K4054" s="478">
        <v>1816</v>
      </c>
      <c r="L4054" s="441"/>
    </row>
    <row r="4055" s="396" customFormat="1" ht="65.1" customHeight="1" spans="1:12">
      <c r="A4055" s="421" t="s">
        <v>244</v>
      </c>
      <c r="B4055" s="422">
        <v>331003020</v>
      </c>
      <c r="C4055" s="423" t="s">
        <v>6700</v>
      </c>
      <c r="D4055" s="423" t="s">
        <v>6701</v>
      </c>
      <c r="E4055" s="423"/>
      <c r="F4055" s="424" t="s">
        <v>23</v>
      </c>
      <c r="G4055" s="425">
        <v>3276</v>
      </c>
      <c r="H4055" s="425">
        <v>2784.6</v>
      </c>
      <c r="I4055" s="425">
        <v>2366.9</v>
      </c>
      <c r="J4055" s="425">
        <v>2011.9</v>
      </c>
      <c r="K4055" s="425">
        <v>1710.1</v>
      </c>
      <c r="L4055" s="441"/>
    </row>
    <row r="4056" s="396" customFormat="1" ht="65.1" customHeight="1" spans="1:12">
      <c r="A4056" s="421" t="s">
        <v>15</v>
      </c>
      <c r="B4056" s="422">
        <v>3310030200</v>
      </c>
      <c r="C4056" s="423" t="s">
        <v>6702</v>
      </c>
      <c r="D4056" s="423"/>
      <c r="E4056" s="423"/>
      <c r="F4056" s="424" t="s">
        <v>23</v>
      </c>
      <c r="G4056" s="425">
        <v>3780</v>
      </c>
      <c r="H4056" s="425">
        <v>3402</v>
      </c>
      <c r="I4056" s="425">
        <v>3061.8</v>
      </c>
      <c r="J4056" s="425">
        <v>2755.6</v>
      </c>
      <c r="K4056" s="425">
        <v>2450.6</v>
      </c>
      <c r="L4056" s="441"/>
    </row>
    <row r="4057" s="392" customFormat="1" ht="65.1" customHeight="1" spans="1:12">
      <c r="A4057" s="421" t="s">
        <v>15</v>
      </c>
      <c r="B4057" s="422">
        <v>331003021</v>
      </c>
      <c r="C4057" s="423" t="s">
        <v>6703</v>
      </c>
      <c r="D4057" s="423" t="s">
        <v>6704</v>
      </c>
      <c r="E4057" s="423"/>
      <c r="F4057" s="424" t="s">
        <v>23</v>
      </c>
      <c r="G4057" s="478">
        <v>3512.7</v>
      </c>
      <c r="H4057" s="478">
        <v>2985.2</v>
      </c>
      <c r="I4057" s="478">
        <v>2671.6</v>
      </c>
      <c r="J4057" s="478">
        <v>2188</v>
      </c>
      <c r="K4057" s="478">
        <v>1953</v>
      </c>
      <c r="L4057" s="441"/>
    </row>
    <row r="4058" s="392" customFormat="1" ht="65.1" customHeight="1" spans="1:12">
      <c r="A4058" s="421" t="s">
        <v>305</v>
      </c>
      <c r="B4058" s="422">
        <v>331003022</v>
      </c>
      <c r="C4058" s="423" t="s">
        <v>6705</v>
      </c>
      <c r="D4058" s="423" t="s">
        <v>6706</v>
      </c>
      <c r="E4058" s="423"/>
      <c r="F4058" s="424" t="s">
        <v>23</v>
      </c>
      <c r="G4058" s="478">
        <v>795.6</v>
      </c>
      <c r="H4058" s="478">
        <v>755.7</v>
      </c>
      <c r="I4058" s="478">
        <v>703.7</v>
      </c>
      <c r="J4058" s="478">
        <v>619</v>
      </c>
      <c r="K4058" s="478">
        <v>470</v>
      </c>
      <c r="L4058" s="441"/>
    </row>
    <row r="4059" s="392" customFormat="1" ht="65.1" customHeight="1" spans="1:12">
      <c r="A4059" s="421" t="s">
        <v>15</v>
      </c>
      <c r="B4059" s="422">
        <v>3310030220</v>
      </c>
      <c r="C4059" s="423" t="s">
        <v>6707</v>
      </c>
      <c r="D4059" s="423" t="s">
        <v>6708</v>
      </c>
      <c r="E4059" s="423"/>
      <c r="F4059" s="424" t="s">
        <v>23</v>
      </c>
      <c r="G4059" s="478">
        <v>1305.6</v>
      </c>
      <c r="H4059" s="478">
        <v>1265.7</v>
      </c>
      <c r="I4059" s="478">
        <v>1186.7</v>
      </c>
      <c r="J4059" s="478">
        <v>1047</v>
      </c>
      <c r="K4059" s="478">
        <v>914</v>
      </c>
      <c r="L4059" s="441"/>
    </row>
    <row r="4060" s="392" customFormat="1" ht="81.75" customHeight="1" spans="1:12">
      <c r="A4060" s="421" t="s">
        <v>6709</v>
      </c>
      <c r="B4060" s="426">
        <v>331003023</v>
      </c>
      <c r="C4060" s="427" t="s">
        <v>6710</v>
      </c>
      <c r="D4060" s="427" t="s">
        <v>6711</v>
      </c>
      <c r="E4060" s="427" t="s">
        <v>6712</v>
      </c>
      <c r="F4060" s="428" t="s">
        <v>23</v>
      </c>
      <c r="G4060" s="507">
        <v>850</v>
      </c>
      <c r="H4060" s="507">
        <v>765</v>
      </c>
      <c r="I4060" s="507">
        <v>688</v>
      </c>
      <c r="J4060" s="507">
        <v>584</v>
      </c>
      <c r="K4060" s="507">
        <v>485</v>
      </c>
      <c r="L4060" s="450" t="s">
        <v>6713</v>
      </c>
    </row>
    <row r="4061" s="392" customFormat="1" ht="65.1" customHeight="1" spans="1:12">
      <c r="A4061" s="421" t="s">
        <v>4823</v>
      </c>
      <c r="B4061" s="422">
        <v>331003024</v>
      </c>
      <c r="C4061" s="423" t="s">
        <v>6714</v>
      </c>
      <c r="D4061" s="423" t="s">
        <v>6715</v>
      </c>
      <c r="E4061" s="423" t="s">
        <v>59</v>
      </c>
      <c r="F4061" s="424" t="s">
        <v>23</v>
      </c>
      <c r="G4061" s="487">
        <v>2320</v>
      </c>
      <c r="H4061" s="487">
        <v>2088.5</v>
      </c>
      <c r="I4061" s="487">
        <v>1961.7</v>
      </c>
      <c r="J4061" s="487">
        <v>1795</v>
      </c>
      <c r="K4061" s="487">
        <v>1463</v>
      </c>
      <c r="L4061" s="441" t="s">
        <v>6716</v>
      </c>
    </row>
    <row r="4062" s="392" customFormat="1" ht="65.1" customHeight="1" spans="1:12">
      <c r="A4062" s="421" t="s">
        <v>605</v>
      </c>
      <c r="B4062" s="422">
        <v>331003025</v>
      </c>
      <c r="C4062" s="423" t="s">
        <v>6717</v>
      </c>
      <c r="D4062" s="423" t="s">
        <v>6718</v>
      </c>
      <c r="E4062" s="423" t="s">
        <v>59</v>
      </c>
      <c r="F4062" s="424" t="s">
        <v>23</v>
      </c>
      <c r="G4062" s="487">
        <v>2754</v>
      </c>
      <c r="H4062" s="487">
        <v>2479</v>
      </c>
      <c r="I4062" s="487">
        <v>2231.5</v>
      </c>
      <c r="J4062" s="487">
        <v>1874</v>
      </c>
      <c r="K4062" s="487">
        <v>1574</v>
      </c>
      <c r="L4062" s="441" t="s">
        <v>6716</v>
      </c>
    </row>
    <row r="4063" s="396" customFormat="1" ht="65.1" customHeight="1" spans="1:12">
      <c r="A4063" s="428" t="s">
        <v>153</v>
      </c>
      <c r="B4063" s="426">
        <v>331003026</v>
      </c>
      <c r="C4063" s="427" t="s">
        <v>6719</v>
      </c>
      <c r="D4063" s="427" t="s">
        <v>6720</v>
      </c>
      <c r="E4063" s="427"/>
      <c r="F4063" s="428" t="s">
        <v>23</v>
      </c>
      <c r="G4063" s="529">
        <v>1597.15</v>
      </c>
      <c r="H4063" s="529">
        <v>1517.51215340443</v>
      </c>
      <c r="I4063" s="529">
        <v>1375.56724227509</v>
      </c>
      <c r="J4063" s="529">
        <v>1169</v>
      </c>
      <c r="K4063" s="529">
        <v>994</v>
      </c>
      <c r="L4063" s="427" t="s">
        <v>6090</v>
      </c>
    </row>
    <row r="4064" s="392" customFormat="1" ht="65.1" customHeight="1" spans="1:12">
      <c r="A4064" s="421" t="s">
        <v>229</v>
      </c>
      <c r="B4064" s="422" t="s">
        <v>6721</v>
      </c>
      <c r="C4064" s="423" t="s">
        <v>6722</v>
      </c>
      <c r="D4064" s="423"/>
      <c r="E4064" s="423"/>
      <c r="F4064" s="424" t="s">
        <v>23</v>
      </c>
      <c r="G4064" s="478">
        <v>974.6</v>
      </c>
      <c r="H4064" s="478">
        <v>876.9</v>
      </c>
      <c r="I4064" s="478">
        <v>803.7</v>
      </c>
      <c r="J4064" s="478">
        <v>678</v>
      </c>
      <c r="K4064" s="478">
        <v>571</v>
      </c>
      <c r="L4064" s="441"/>
    </row>
    <row r="4065" s="392" customFormat="1" ht="65.1" customHeight="1" spans="1:12">
      <c r="A4065" s="421" t="s">
        <v>229</v>
      </c>
      <c r="B4065" s="422" t="s">
        <v>6723</v>
      </c>
      <c r="C4065" s="423" t="s">
        <v>6724</v>
      </c>
      <c r="D4065" s="423" t="s">
        <v>6725</v>
      </c>
      <c r="E4065" s="423"/>
      <c r="F4065" s="424" t="s">
        <v>23</v>
      </c>
      <c r="G4065" s="478">
        <v>2218.5</v>
      </c>
      <c r="H4065" s="478">
        <v>1996.7</v>
      </c>
      <c r="I4065" s="478">
        <v>1824.4</v>
      </c>
      <c r="J4065" s="478">
        <v>1568</v>
      </c>
      <c r="K4065" s="478">
        <v>1323</v>
      </c>
      <c r="L4065" s="441"/>
    </row>
    <row r="4066" s="392" customFormat="1" ht="65.1" customHeight="1" spans="1:12">
      <c r="A4066" s="421" t="s">
        <v>15</v>
      </c>
      <c r="B4066" s="422">
        <v>331004</v>
      </c>
      <c r="C4066" s="423" t="s">
        <v>6726</v>
      </c>
      <c r="D4066" s="423"/>
      <c r="E4066" s="423" t="s">
        <v>5815</v>
      </c>
      <c r="F4066" s="424"/>
      <c r="G4066" s="478"/>
      <c r="H4066" s="478"/>
      <c r="I4066" s="478"/>
      <c r="J4066" s="478"/>
      <c r="K4066" s="478"/>
      <c r="L4066" s="441"/>
    </row>
    <row r="4067" s="392" customFormat="1" ht="65.1" customHeight="1" spans="1:12">
      <c r="A4067" s="421" t="s">
        <v>15</v>
      </c>
      <c r="B4067" s="422">
        <v>331004001</v>
      </c>
      <c r="C4067" s="423" t="s">
        <v>6727</v>
      </c>
      <c r="D4067" s="423" t="s">
        <v>6728</v>
      </c>
      <c r="E4067" s="423"/>
      <c r="F4067" s="424" t="s">
        <v>23</v>
      </c>
      <c r="G4067" s="478">
        <v>663</v>
      </c>
      <c r="H4067" s="478">
        <v>629.9</v>
      </c>
      <c r="I4067" s="478">
        <v>586.6</v>
      </c>
      <c r="J4067" s="478">
        <v>511</v>
      </c>
      <c r="K4067" s="478">
        <v>414</v>
      </c>
      <c r="L4067" s="441"/>
    </row>
    <row r="4068" s="392" customFormat="1" ht="65.1" customHeight="1" spans="1:12">
      <c r="A4068" s="421" t="s">
        <v>15</v>
      </c>
      <c r="B4068" s="422">
        <v>331004002</v>
      </c>
      <c r="C4068" s="423" t="s">
        <v>6729</v>
      </c>
      <c r="D4068" s="423" t="s">
        <v>6730</v>
      </c>
      <c r="E4068" s="423"/>
      <c r="F4068" s="424" t="s">
        <v>23</v>
      </c>
      <c r="G4068" s="478">
        <v>833.9</v>
      </c>
      <c r="H4068" s="478">
        <v>749.7</v>
      </c>
      <c r="I4068" s="478">
        <v>684.8</v>
      </c>
      <c r="J4068" s="478">
        <v>564</v>
      </c>
      <c r="K4068" s="478">
        <v>465</v>
      </c>
      <c r="L4068" s="441"/>
    </row>
    <row r="4069" s="392" customFormat="1" ht="65.1" customHeight="1" spans="1:12">
      <c r="A4069" s="421" t="s">
        <v>15</v>
      </c>
      <c r="B4069" s="422">
        <v>331004003</v>
      </c>
      <c r="C4069" s="423" t="s">
        <v>6731</v>
      </c>
      <c r="D4069" s="423" t="s">
        <v>6730</v>
      </c>
      <c r="E4069" s="423"/>
      <c r="F4069" s="424" t="s">
        <v>23</v>
      </c>
      <c r="G4069" s="478">
        <v>1000.9</v>
      </c>
      <c r="H4069" s="478">
        <v>920</v>
      </c>
      <c r="I4069" s="478">
        <v>844.6</v>
      </c>
      <c r="J4069" s="478">
        <v>797</v>
      </c>
      <c r="K4069" s="478">
        <v>617</v>
      </c>
      <c r="L4069" s="441"/>
    </row>
    <row r="4070" s="392" customFormat="1" ht="65.1" customHeight="1" spans="1:12">
      <c r="A4070" s="421" t="s">
        <v>244</v>
      </c>
      <c r="B4070" s="422">
        <v>331004004</v>
      </c>
      <c r="C4070" s="423" t="s">
        <v>6732</v>
      </c>
      <c r="D4070" s="423"/>
      <c r="E4070" s="423"/>
      <c r="F4070" s="424" t="s">
        <v>23</v>
      </c>
      <c r="G4070" s="478">
        <v>616.3</v>
      </c>
      <c r="H4070" s="478">
        <v>555.1</v>
      </c>
      <c r="I4070" s="478">
        <v>507.3</v>
      </c>
      <c r="J4070" s="478">
        <v>444</v>
      </c>
      <c r="K4070" s="478">
        <v>368</v>
      </c>
      <c r="L4070" s="441"/>
    </row>
    <row r="4071" s="392" customFormat="1" ht="65.1" customHeight="1" spans="1:12">
      <c r="A4071" s="421" t="s">
        <v>15</v>
      </c>
      <c r="B4071" s="422">
        <v>331004005</v>
      </c>
      <c r="C4071" s="423" t="s">
        <v>6733</v>
      </c>
      <c r="D4071" s="423"/>
      <c r="E4071" s="423"/>
      <c r="F4071" s="424" t="s">
        <v>23</v>
      </c>
      <c r="G4071" s="478">
        <v>665.6</v>
      </c>
      <c r="H4071" s="478">
        <v>599.3</v>
      </c>
      <c r="I4071" s="478">
        <v>547.6</v>
      </c>
      <c r="J4071" s="478">
        <v>486</v>
      </c>
      <c r="K4071" s="478">
        <v>397</v>
      </c>
      <c r="L4071" s="441"/>
    </row>
    <row r="4072" s="392" customFormat="1" ht="65.1" customHeight="1" spans="1:12">
      <c r="A4072" s="421" t="s">
        <v>15</v>
      </c>
      <c r="B4072" s="422">
        <v>331004006</v>
      </c>
      <c r="C4072" s="423" t="s">
        <v>6734</v>
      </c>
      <c r="D4072" s="423"/>
      <c r="E4072" s="423"/>
      <c r="F4072" s="424" t="s">
        <v>23</v>
      </c>
      <c r="G4072" s="478">
        <v>1609.5</v>
      </c>
      <c r="H4072" s="478">
        <v>1449</v>
      </c>
      <c r="I4072" s="478">
        <v>1326.4</v>
      </c>
      <c r="J4072" s="478">
        <v>1175</v>
      </c>
      <c r="K4072" s="478">
        <v>958</v>
      </c>
      <c r="L4072" s="441"/>
    </row>
    <row r="4073" s="392" customFormat="1" ht="65.1" customHeight="1" spans="1:12">
      <c r="A4073" s="421" t="s">
        <v>284</v>
      </c>
      <c r="B4073" s="422">
        <v>331004007</v>
      </c>
      <c r="C4073" s="423" t="s">
        <v>6735</v>
      </c>
      <c r="D4073" s="423"/>
      <c r="E4073" s="423"/>
      <c r="F4073" s="424" t="s">
        <v>23</v>
      </c>
      <c r="G4073" s="478">
        <v>1232.5</v>
      </c>
      <c r="H4073" s="478">
        <v>1109.3</v>
      </c>
      <c r="I4073" s="478">
        <v>1013.6</v>
      </c>
      <c r="J4073" s="478">
        <v>910</v>
      </c>
      <c r="K4073" s="478">
        <v>735</v>
      </c>
      <c r="L4073" s="441"/>
    </row>
    <row r="4074" s="392" customFormat="1" ht="65.1" customHeight="1" spans="1:12">
      <c r="A4074" s="421" t="s">
        <v>284</v>
      </c>
      <c r="B4074" s="422">
        <v>331004008</v>
      </c>
      <c r="C4074" s="423" t="s">
        <v>6736</v>
      </c>
      <c r="D4074" s="423"/>
      <c r="E4074" s="423"/>
      <c r="F4074" s="424" t="s">
        <v>23</v>
      </c>
      <c r="G4074" s="478">
        <v>1285.2</v>
      </c>
      <c r="H4074" s="478">
        <v>1156</v>
      </c>
      <c r="I4074" s="478">
        <v>1056</v>
      </c>
      <c r="J4074" s="478">
        <v>852</v>
      </c>
      <c r="K4074" s="478">
        <v>781</v>
      </c>
      <c r="L4074" s="441"/>
    </row>
    <row r="4075" s="392" customFormat="1" ht="65.1" customHeight="1" spans="1:12">
      <c r="A4075" s="421" t="s">
        <v>284</v>
      </c>
      <c r="B4075" s="422">
        <v>331004009</v>
      </c>
      <c r="C4075" s="423" t="s">
        <v>6737</v>
      </c>
      <c r="D4075" s="423"/>
      <c r="E4075" s="423"/>
      <c r="F4075" s="424" t="s">
        <v>23</v>
      </c>
      <c r="G4075" s="478">
        <v>442</v>
      </c>
      <c r="H4075" s="478">
        <v>419.9</v>
      </c>
      <c r="I4075" s="478">
        <v>391</v>
      </c>
      <c r="J4075" s="478">
        <v>345</v>
      </c>
      <c r="K4075" s="478">
        <v>276</v>
      </c>
      <c r="L4075" s="441"/>
    </row>
    <row r="4076" s="392" customFormat="1" ht="65.1" customHeight="1" spans="1:12">
      <c r="A4076" s="421" t="s">
        <v>15</v>
      </c>
      <c r="B4076" s="422">
        <v>3310040110</v>
      </c>
      <c r="C4076" s="423" t="s">
        <v>6738</v>
      </c>
      <c r="D4076" s="423" t="s">
        <v>6739</v>
      </c>
      <c r="E4076" s="423"/>
      <c r="F4076" s="424" t="s">
        <v>23</v>
      </c>
      <c r="G4076" s="478">
        <v>3578.4</v>
      </c>
      <c r="H4076" s="478">
        <v>3118.3</v>
      </c>
      <c r="I4076" s="478">
        <v>2817.8</v>
      </c>
      <c r="J4076" s="478">
        <v>2430</v>
      </c>
      <c r="K4076" s="478">
        <v>2044</v>
      </c>
      <c r="L4076" s="441"/>
    </row>
    <row r="4077" s="396" customFormat="1" ht="65.1" customHeight="1" spans="1:12">
      <c r="A4077" s="428" t="s">
        <v>153</v>
      </c>
      <c r="B4077" s="422">
        <v>331004013</v>
      </c>
      <c r="C4077" s="423" t="s">
        <v>6740</v>
      </c>
      <c r="D4077" s="431" t="s">
        <v>6741</v>
      </c>
      <c r="E4077" s="427"/>
      <c r="F4077" s="574" t="s">
        <v>23</v>
      </c>
      <c r="G4077" s="480">
        <v>3600</v>
      </c>
      <c r="H4077" s="480">
        <v>3240</v>
      </c>
      <c r="I4077" s="480">
        <v>2916</v>
      </c>
      <c r="J4077" s="480">
        <v>2624.4</v>
      </c>
      <c r="K4077" s="480">
        <v>2361.96</v>
      </c>
      <c r="L4077" s="431"/>
    </row>
    <row r="4078" s="396" customFormat="1" ht="96.75" customHeight="1" spans="1:12">
      <c r="A4078" s="428" t="s">
        <v>153</v>
      </c>
      <c r="B4078" s="422">
        <v>331004014</v>
      </c>
      <c r="C4078" s="423" t="s">
        <v>6742</v>
      </c>
      <c r="D4078" s="431" t="s">
        <v>6743</v>
      </c>
      <c r="E4078" s="427"/>
      <c r="F4078" s="574" t="s">
        <v>23</v>
      </c>
      <c r="G4078" s="478">
        <v>3960</v>
      </c>
      <c r="H4078" s="478">
        <v>3366</v>
      </c>
      <c r="I4078" s="480">
        <v>2861.1</v>
      </c>
      <c r="J4078" s="480">
        <v>2431.935</v>
      </c>
      <c r="K4078" s="480">
        <v>2067.14475</v>
      </c>
      <c r="L4078" s="431"/>
    </row>
    <row r="4079" s="392" customFormat="1" ht="65.1" customHeight="1" spans="1:12">
      <c r="A4079" s="421" t="s">
        <v>15</v>
      </c>
      <c r="B4079" s="422">
        <v>331004015</v>
      </c>
      <c r="C4079" s="423" t="s">
        <v>6744</v>
      </c>
      <c r="D4079" s="423" t="s">
        <v>6745</v>
      </c>
      <c r="E4079" s="423"/>
      <c r="F4079" s="424" t="s">
        <v>23</v>
      </c>
      <c r="G4079" s="478">
        <v>1856</v>
      </c>
      <c r="H4079" s="478">
        <v>1670.8</v>
      </c>
      <c r="I4079" s="478">
        <v>1529.1</v>
      </c>
      <c r="J4079" s="478">
        <v>1343</v>
      </c>
      <c r="K4079" s="478">
        <v>1105</v>
      </c>
      <c r="L4079" s="441"/>
    </row>
    <row r="4080" s="392" customFormat="1" ht="65.1" customHeight="1" spans="1:12">
      <c r="A4080" s="421" t="s">
        <v>284</v>
      </c>
      <c r="B4080" s="422">
        <v>331004016</v>
      </c>
      <c r="C4080" s="423" t="s">
        <v>6746</v>
      </c>
      <c r="D4080" s="423"/>
      <c r="E4080" s="423"/>
      <c r="F4080" s="424" t="s">
        <v>23</v>
      </c>
      <c r="G4080" s="478">
        <v>1104.2</v>
      </c>
      <c r="H4080" s="478">
        <v>993.7</v>
      </c>
      <c r="I4080" s="478">
        <v>907.9</v>
      </c>
      <c r="J4080" s="478">
        <v>812</v>
      </c>
      <c r="K4080" s="478">
        <v>650</v>
      </c>
      <c r="L4080" s="441"/>
    </row>
    <row r="4081" s="392" customFormat="1" ht="65.1" customHeight="1" spans="1:12">
      <c r="A4081" s="421" t="s">
        <v>284</v>
      </c>
      <c r="B4081" s="422">
        <v>331004017</v>
      </c>
      <c r="C4081" s="423" t="s">
        <v>6747</v>
      </c>
      <c r="D4081" s="423"/>
      <c r="E4081" s="423"/>
      <c r="F4081" s="424" t="s">
        <v>23</v>
      </c>
      <c r="G4081" s="478">
        <v>1232.5</v>
      </c>
      <c r="H4081" s="478">
        <v>1109.3</v>
      </c>
      <c r="I4081" s="478">
        <v>1013.6</v>
      </c>
      <c r="J4081" s="478">
        <v>871</v>
      </c>
      <c r="K4081" s="478">
        <v>689</v>
      </c>
      <c r="L4081" s="441"/>
    </row>
    <row r="4082" s="392" customFormat="1" ht="65.1" customHeight="1" spans="1:12">
      <c r="A4082" s="421" t="s">
        <v>15</v>
      </c>
      <c r="B4082" s="422">
        <v>331004018</v>
      </c>
      <c r="C4082" s="423" t="s">
        <v>6748</v>
      </c>
      <c r="D4082" s="423" t="s">
        <v>6749</v>
      </c>
      <c r="E4082" s="423"/>
      <c r="F4082" s="424" t="s">
        <v>23</v>
      </c>
      <c r="G4082" s="478">
        <v>1104.2</v>
      </c>
      <c r="H4082" s="478">
        <v>993.7</v>
      </c>
      <c r="I4082" s="478">
        <v>907.9</v>
      </c>
      <c r="J4082" s="478">
        <v>774</v>
      </c>
      <c r="K4082" s="478">
        <v>650</v>
      </c>
      <c r="L4082" s="441"/>
    </row>
    <row r="4083" s="392" customFormat="1" ht="65.1" customHeight="1" spans="1:12">
      <c r="A4083" s="421" t="s">
        <v>15</v>
      </c>
      <c r="B4083" s="422">
        <v>331004019</v>
      </c>
      <c r="C4083" s="423" t="s">
        <v>6750</v>
      </c>
      <c r="D4083" s="423"/>
      <c r="E4083" s="423"/>
      <c r="F4083" s="424" t="s">
        <v>23</v>
      </c>
      <c r="G4083" s="478">
        <v>975.8</v>
      </c>
      <c r="H4083" s="478">
        <v>878.1</v>
      </c>
      <c r="I4083" s="478">
        <v>802.2</v>
      </c>
      <c r="J4083" s="478">
        <v>656</v>
      </c>
      <c r="K4083" s="478">
        <v>564</v>
      </c>
      <c r="L4083" s="441"/>
    </row>
    <row r="4084" s="392" customFormat="1" ht="65.1" customHeight="1" spans="1:12">
      <c r="A4084" s="421" t="s">
        <v>305</v>
      </c>
      <c r="B4084" s="422">
        <v>331004020</v>
      </c>
      <c r="C4084" s="423" t="s">
        <v>6751</v>
      </c>
      <c r="D4084" s="423" t="s">
        <v>6752</v>
      </c>
      <c r="E4084" s="423"/>
      <c r="F4084" s="424" t="s">
        <v>23</v>
      </c>
      <c r="G4084" s="478">
        <v>556.2</v>
      </c>
      <c r="H4084" s="478">
        <v>528.2</v>
      </c>
      <c r="I4084" s="478">
        <v>491.7</v>
      </c>
      <c r="J4084" s="478">
        <v>456</v>
      </c>
      <c r="K4084" s="478">
        <v>367</v>
      </c>
      <c r="L4084" s="441"/>
    </row>
    <row r="4085" s="392" customFormat="1" ht="65.1" customHeight="1" spans="1:12">
      <c r="A4085" s="421" t="s">
        <v>15</v>
      </c>
      <c r="B4085" s="422">
        <v>331004021</v>
      </c>
      <c r="C4085" s="423" t="s">
        <v>6753</v>
      </c>
      <c r="D4085" s="423" t="s">
        <v>6754</v>
      </c>
      <c r="E4085" s="423"/>
      <c r="F4085" s="424" t="s">
        <v>23</v>
      </c>
      <c r="G4085" s="478">
        <v>580.6</v>
      </c>
      <c r="H4085" s="478">
        <v>551.7</v>
      </c>
      <c r="I4085" s="478">
        <v>513.8</v>
      </c>
      <c r="J4085" s="478">
        <v>428</v>
      </c>
      <c r="K4085" s="478">
        <v>322</v>
      </c>
      <c r="L4085" s="441"/>
    </row>
    <row r="4086" s="392" customFormat="1" ht="65.1" customHeight="1" spans="1:12">
      <c r="A4086" s="421" t="s">
        <v>15</v>
      </c>
      <c r="B4086" s="422">
        <v>331004022</v>
      </c>
      <c r="C4086" s="423" t="s">
        <v>6755</v>
      </c>
      <c r="D4086" s="423" t="s">
        <v>6756</v>
      </c>
      <c r="E4086" s="423"/>
      <c r="F4086" s="424" t="s">
        <v>23</v>
      </c>
      <c r="G4086" s="478">
        <v>808.4</v>
      </c>
      <c r="H4086" s="478">
        <v>768.4</v>
      </c>
      <c r="I4086" s="478">
        <v>715.7</v>
      </c>
      <c r="J4086" s="478">
        <v>606</v>
      </c>
      <c r="K4086" s="478">
        <v>452</v>
      </c>
      <c r="L4086" s="441"/>
    </row>
    <row r="4087" s="392" customFormat="1" ht="65.1" customHeight="1" spans="1:12">
      <c r="A4087" s="421" t="s">
        <v>284</v>
      </c>
      <c r="B4087" s="422">
        <v>331004023</v>
      </c>
      <c r="C4087" s="423" t="s">
        <v>6757</v>
      </c>
      <c r="D4087" s="423" t="s">
        <v>6758</v>
      </c>
      <c r="E4087" s="423"/>
      <c r="F4087" s="424" t="s">
        <v>23</v>
      </c>
      <c r="G4087" s="478">
        <v>626.1</v>
      </c>
      <c r="H4087" s="478">
        <v>594.7</v>
      </c>
      <c r="I4087" s="478">
        <v>553.6</v>
      </c>
      <c r="J4087" s="478">
        <v>461</v>
      </c>
      <c r="K4087" s="478">
        <v>373</v>
      </c>
      <c r="L4087" s="441"/>
    </row>
    <row r="4088" s="392" customFormat="1" ht="65.1" customHeight="1" spans="1:12">
      <c r="A4088" s="421" t="s">
        <v>15</v>
      </c>
      <c r="B4088" s="422">
        <v>331004024</v>
      </c>
      <c r="C4088" s="423" t="s">
        <v>6759</v>
      </c>
      <c r="D4088" s="423"/>
      <c r="E4088" s="423"/>
      <c r="F4088" s="424" t="s">
        <v>23</v>
      </c>
      <c r="G4088" s="478">
        <v>603.5</v>
      </c>
      <c r="H4088" s="478">
        <v>573.8</v>
      </c>
      <c r="I4088" s="478">
        <v>534.5</v>
      </c>
      <c r="J4088" s="478">
        <v>442</v>
      </c>
      <c r="K4088" s="478">
        <v>332</v>
      </c>
      <c r="L4088" s="441"/>
    </row>
    <row r="4089" s="392" customFormat="1" ht="65.1" customHeight="1" spans="1:12">
      <c r="A4089" s="421" t="s">
        <v>15</v>
      </c>
      <c r="B4089" s="422">
        <v>331004025</v>
      </c>
      <c r="C4089" s="423" t="s">
        <v>6760</v>
      </c>
      <c r="D4089" s="423" t="s">
        <v>6761</v>
      </c>
      <c r="E4089" s="423"/>
      <c r="F4089" s="424" t="s">
        <v>23</v>
      </c>
      <c r="G4089" s="478">
        <v>673.2</v>
      </c>
      <c r="H4089" s="478">
        <v>606.1</v>
      </c>
      <c r="I4089" s="478">
        <v>553.8</v>
      </c>
      <c r="J4089" s="478">
        <v>437</v>
      </c>
      <c r="K4089" s="478">
        <v>326</v>
      </c>
      <c r="L4089" s="441"/>
    </row>
    <row r="4090" s="392" customFormat="1" ht="65.1" customHeight="1" spans="1:12">
      <c r="A4090" s="421" t="s">
        <v>15</v>
      </c>
      <c r="B4090" s="422">
        <v>331004026</v>
      </c>
      <c r="C4090" s="423" t="s">
        <v>6762</v>
      </c>
      <c r="D4090" s="423" t="s">
        <v>6763</v>
      </c>
      <c r="E4090" s="423"/>
      <c r="F4090" s="424" t="s">
        <v>23</v>
      </c>
      <c r="G4090" s="478">
        <v>1116.9</v>
      </c>
      <c r="H4090" s="478">
        <v>1005.6</v>
      </c>
      <c r="I4090" s="478">
        <v>918.9</v>
      </c>
      <c r="J4090" s="478">
        <v>780</v>
      </c>
      <c r="K4090" s="478">
        <v>621</v>
      </c>
      <c r="L4090" s="441"/>
    </row>
    <row r="4091" s="392" customFormat="1" ht="65.1" customHeight="1" spans="1:12">
      <c r="A4091" s="421" t="s">
        <v>15</v>
      </c>
      <c r="B4091" s="422">
        <v>331004027</v>
      </c>
      <c r="C4091" s="423" t="s">
        <v>6764</v>
      </c>
      <c r="D4091" s="423" t="s">
        <v>6765</v>
      </c>
      <c r="E4091" s="423"/>
      <c r="F4091" s="424" t="s">
        <v>23</v>
      </c>
      <c r="G4091" s="478">
        <v>1795.2</v>
      </c>
      <c r="H4091" s="478">
        <v>1615.9</v>
      </c>
      <c r="I4091" s="478">
        <v>1476.5</v>
      </c>
      <c r="J4091" s="478">
        <v>1245</v>
      </c>
      <c r="K4091" s="478">
        <v>1100</v>
      </c>
      <c r="L4091" s="441"/>
    </row>
    <row r="4092" s="392" customFormat="1" ht="65.1" customHeight="1" spans="1:12">
      <c r="A4092" s="421" t="s">
        <v>15</v>
      </c>
      <c r="B4092" s="422">
        <v>331004028</v>
      </c>
      <c r="C4092" s="423" t="s">
        <v>6766</v>
      </c>
      <c r="D4092" s="423" t="s">
        <v>6767</v>
      </c>
      <c r="E4092" s="423" t="s">
        <v>3818</v>
      </c>
      <c r="F4092" s="424" t="s">
        <v>23</v>
      </c>
      <c r="G4092" s="478">
        <v>1689.8</v>
      </c>
      <c r="H4092" s="478">
        <v>1520.7</v>
      </c>
      <c r="I4092" s="478">
        <v>1391.9</v>
      </c>
      <c r="J4092" s="478">
        <v>1203</v>
      </c>
      <c r="K4092" s="478">
        <v>999</v>
      </c>
      <c r="L4092" s="441"/>
    </row>
    <row r="4093" s="392" customFormat="1" ht="65.1" customHeight="1" spans="1:12">
      <c r="A4093" s="421" t="s">
        <v>15</v>
      </c>
      <c r="B4093" s="422">
        <v>331004029</v>
      </c>
      <c r="C4093" s="423" t="s">
        <v>6768</v>
      </c>
      <c r="D4093" s="423" t="s">
        <v>6769</v>
      </c>
      <c r="E4093" s="423"/>
      <c r="F4093" s="424" t="s">
        <v>23</v>
      </c>
      <c r="G4093" s="478">
        <v>1334</v>
      </c>
      <c r="H4093" s="478">
        <v>1200.3</v>
      </c>
      <c r="I4093" s="478">
        <v>1097.5</v>
      </c>
      <c r="J4093" s="478">
        <v>975</v>
      </c>
      <c r="K4093" s="478">
        <v>834</v>
      </c>
      <c r="L4093" s="441"/>
    </row>
    <row r="4094" s="392" customFormat="1" ht="65.1" customHeight="1" spans="1:12">
      <c r="A4094" s="421" t="s">
        <v>15</v>
      </c>
      <c r="B4094" s="422">
        <v>331004030</v>
      </c>
      <c r="C4094" s="423" t="s">
        <v>6770</v>
      </c>
      <c r="D4094" s="423" t="s">
        <v>6771</v>
      </c>
      <c r="E4094" s="423"/>
      <c r="F4094" s="424" t="s">
        <v>23</v>
      </c>
      <c r="G4094" s="478">
        <v>1709.4</v>
      </c>
      <c r="H4094" s="478">
        <v>1538.5</v>
      </c>
      <c r="I4094" s="478">
        <v>1405.8</v>
      </c>
      <c r="J4094" s="478">
        <v>1200</v>
      </c>
      <c r="K4094" s="478">
        <v>1002</v>
      </c>
      <c r="L4094" s="441"/>
    </row>
    <row r="4095" s="392" customFormat="1" ht="65.1" customHeight="1" spans="1:12">
      <c r="A4095" s="421" t="s">
        <v>15</v>
      </c>
      <c r="B4095" s="422">
        <v>331004031</v>
      </c>
      <c r="C4095" s="423" t="s">
        <v>6772</v>
      </c>
      <c r="D4095" s="423" t="s">
        <v>6773</v>
      </c>
      <c r="E4095" s="423"/>
      <c r="F4095" s="424" t="s">
        <v>23</v>
      </c>
      <c r="G4095" s="478">
        <v>1856</v>
      </c>
      <c r="H4095" s="478">
        <v>1670.8</v>
      </c>
      <c r="I4095" s="478">
        <v>1529.1</v>
      </c>
      <c r="J4095" s="478">
        <v>1339</v>
      </c>
      <c r="K4095" s="478">
        <v>1105</v>
      </c>
      <c r="L4095" s="441"/>
    </row>
    <row r="4096" s="392" customFormat="1" ht="65.1" customHeight="1" spans="1:12">
      <c r="A4096" s="421" t="s">
        <v>15</v>
      </c>
      <c r="B4096" s="422">
        <v>331004032</v>
      </c>
      <c r="C4096" s="423" t="s">
        <v>6774</v>
      </c>
      <c r="D4096" s="423" t="s">
        <v>6775</v>
      </c>
      <c r="E4096" s="423"/>
      <c r="F4096" s="424" t="s">
        <v>23</v>
      </c>
      <c r="G4096" s="478">
        <v>1479</v>
      </c>
      <c r="H4096" s="478">
        <v>1331.1</v>
      </c>
      <c r="I4096" s="478">
        <v>1216.3</v>
      </c>
      <c r="J4096" s="478">
        <v>1067</v>
      </c>
      <c r="K4096" s="478">
        <v>882</v>
      </c>
      <c r="L4096" s="441"/>
    </row>
    <row r="4097" s="392" customFormat="1" ht="65.1" customHeight="1" spans="1:12">
      <c r="A4097" s="421" t="s">
        <v>284</v>
      </c>
      <c r="B4097" s="422">
        <v>331004033</v>
      </c>
      <c r="C4097" s="423" t="s">
        <v>6776</v>
      </c>
      <c r="D4097" s="423"/>
      <c r="E4097" s="423"/>
      <c r="F4097" s="424" t="s">
        <v>23</v>
      </c>
      <c r="G4097" s="478">
        <v>986</v>
      </c>
      <c r="H4097" s="478">
        <v>887.4</v>
      </c>
      <c r="I4097" s="478">
        <v>810.8</v>
      </c>
      <c r="J4097" s="478">
        <v>705</v>
      </c>
      <c r="K4097" s="478">
        <v>588</v>
      </c>
      <c r="L4097" s="441"/>
    </row>
    <row r="4098" s="392" customFormat="1" ht="65.1" customHeight="1" spans="1:12">
      <c r="A4098" s="421" t="s">
        <v>284</v>
      </c>
      <c r="B4098" s="422">
        <v>331004034</v>
      </c>
      <c r="C4098" s="423" t="s">
        <v>6777</v>
      </c>
      <c r="D4098" s="423" t="s">
        <v>6778</v>
      </c>
      <c r="E4098" s="423"/>
      <c r="F4098" s="424" t="s">
        <v>23</v>
      </c>
      <c r="G4098" s="478">
        <v>986</v>
      </c>
      <c r="H4098" s="478">
        <v>887.4</v>
      </c>
      <c r="I4098" s="478">
        <v>810.8</v>
      </c>
      <c r="J4098" s="478">
        <v>697</v>
      </c>
      <c r="K4098" s="478">
        <v>588</v>
      </c>
      <c r="L4098" s="441"/>
    </row>
    <row r="4099" s="392" customFormat="1" ht="65.1" customHeight="1" spans="1:12">
      <c r="A4099" s="421" t="s">
        <v>284</v>
      </c>
      <c r="B4099" s="422">
        <v>331004035</v>
      </c>
      <c r="C4099" s="423" t="s">
        <v>6779</v>
      </c>
      <c r="D4099" s="423" t="s">
        <v>6780</v>
      </c>
      <c r="E4099" s="423"/>
      <c r="F4099" s="424" t="s">
        <v>23</v>
      </c>
      <c r="G4099" s="478">
        <v>3200</v>
      </c>
      <c r="H4099" s="478">
        <v>2720</v>
      </c>
      <c r="I4099" s="478">
        <v>2494.4</v>
      </c>
      <c r="J4099" s="478">
        <v>2155</v>
      </c>
      <c r="K4099" s="478">
        <v>1743</v>
      </c>
      <c r="L4099" s="441"/>
    </row>
    <row r="4100" s="392" customFormat="1" ht="65.1" customHeight="1" spans="1:12">
      <c r="A4100" s="421" t="s">
        <v>393</v>
      </c>
      <c r="B4100" s="422">
        <v>331004036</v>
      </c>
      <c r="C4100" s="423" t="s">
        <v>6781</v>
      </c>
      <c r="D4100" s="423"/>
      <c r="E4100" s="423"/>
      <c r="F4100" s="424" t="s">
        <v>23</v>
      </c>
      <c r="G4100" s="478">
        <v>2400</v>
      </c>
      <c r="H4100" s="478">
        <v>2040.3</v>
      </c>
      <c r="I4100" s="478">
        <v>1826.3</v>
      </c>
      <c r="J4100" s="478">
        <v>1610</v>
      </c>
      <c r="K4100" s="478">
        <v>1352</v>
      </c>
      <c r="L4100" s="441"/>
    </row>
    <row r="4101" s="396" customFormat="1" ht="65.1" customHeight="1" spans="1:12">
      <c r="A4101" s="428" t="s">
        <v>153</v>
      </c>
      <c r="B4101" s="426">
        <v>331004037</v>
      </c>
      <c r="C4101" s="527" t="s">
        <v>6782</v>
      </c>
      <c r="D4101" s="427" t="s">
        <v>6783</v>
      </c>
      <c r="E4101" s="427"/>
      <c r="F4101" s="575" t="s">
        <v>23</v>
      </c>
      <c r="G4101" s="480">
        <v>1702.49221183801</v>
      </c>
      <c r="H4101" s="529">
        <v>1702.40963855422</v>
      </c>
      <c r="I4101" s="480">
        <v>1538.59883980366</v>
      </c>
      <c r="J4101" s="480">
        <v>1360.99955377064</v>
      </c>
      <c r="K4101" s="480">
        <v>1157</v>
      </c>
      <c r="L4101" s="427"/>
    </row>
    <row r="4102" s="396" customFormat="1" ht="65.1" customHeight="1" spans="1:12">
      <c r="A4102" s="428" t="s">
        <v>153</v>
      </c>
      <c r="B4102" s="426">
        <v>331004038</v>
      </c>
      <c r="C4102" s="427" t="s">
        <v>6784</v>
      </c>
      <c r="D4102" s="427" t="s">
        <v>6785</v>
      </c>
      <c r="E4102" s="427"/>
      <c r="F4102" s="428" t="s">
        <v>23</v>
      </c>
      <c r="G4102" s="480">
        <v>2979.36137071651</v>
      </c>
      <c r="H4102" s="576">
        <v>2532.3343373494</v>
      </c>
      <c r="I4102" s="480">
        <v>2288.66577420794</v>
      </c>
      <c r="J4102" s="480">
        <v>2024.48683623382</v>
      </c>
      <c r="K4102" s="480">
        <v>1721</v>
      </c>
      <c r="L4102" s="427"/>
    </row>
    <row r="4103" s="392" customFormat="1" ht="65.1" customHeight="1" spans="1:12">
      <c r="A4103" s="421" t="s">
        <v>229</v>
      </c>
      <c r="B4103" s="422" t="s">
        <v>6786</v>
      </c>
      <c r="C4103" s="423" t="s">
        <v>6787</v>
      </c>
      <c r="D4103" s="423"/>
      <c r="E4103" s="423"/>
      <c r="F4103" s="424" t="s">
        <v>23</v>
      </c>
      <c r="G4103" s="478">
        <v>91</v>
      </c>
      <c r="H4103" s="478">
        <v>86.6</v>
      </c>
      <c r="I4103" s="478">
        <v>80.8</v>
      </c>
      <c r="J4103" s="479">
        <v>68.4733333333333</v>
      </c>
      <c r="K4103" s="479">
        <v>53.84</v>
      </c>
      <c r="L4103" s="441"/>
    </row>
    <row r="4104" s="392" customFormat="1" ht="65.1" customHeight="1" spans="1:12">
      <c r="A4104" s="421" t="s">
        <v>229</v>
      </c>
      <c r="B4104" s="422" t="s">
        <v>6788</v>
      </c>
      <c r="C4104" s="423" t="s">
        <v>6789</v>
      </c>
      <c r="D4104" s="423"/>
      <c r="E4104" s="423"/>
      <c r="F4104" s="424" t="s">
        <v>23</v>
      </c>
      <c r="G4104" s="478">
        <v>221</v>
      </c>
      <c r="H4104" s="478">
        <v>210</v>
      </c>
      <c r="I4104" s="478">
        <v>195.5</v>
      </c>
      <c r="J4104" s="478">
        <v>166</v>
      </c>
      <c r="K4104" s="478">
        <v>138</v>
      </c>
      <c r="L4104" s="441"/>
    </row>
    <row r="4105" s="392" customFormat="1" ht="65.1" customHeight="1" spans="1:12">
      <c r="A4105" s="421" t="s">
        <v>15</v>
      </c>
      <c r="B4105" s="422">
        <v>331005</v>
      </c>
      <c r="C4105" s="423" t="s">
        <v>6790</v>
      </c>
      <c r="D4105" s="423"/>
      <c r="E4105" s="423"/>
      <c r="F4105" s="424"/>
      <c r="G4105" s="478"/>
      <c r="H4105" s="478"/>
      <c r="I4105" s="478"/>
      <c r="J4105" s="478"/>
      <c r="K4105" s="478"/>
      <c r="L4105" s="441"/>
    </row>
    <row r="4106" s="392" customFormat="1" ht="65.1" customHeight="1" spans="1:12">
      <c r="A4106" s="421" t="s">
        <v>15</v>
      </c>
      <c r="B4106" s="422">
        <v>331005001</v>
      </c>
      <c r="C4106" s="423" t="s">
        <v>6791</v>
      </c>
      <c r="D4106" s="423" t="s">
        <v>6792</v>
      </c>
      <c r="E4106" s="423"/>
      <c r="F4106" s="424" t="s">
        <v>23</v>
      </c>
      <c r="G4106" s="478">
        <v>1972</v>
      </c>
      <c r="H4106" s="478">
        <v>1774.8</v>
      </c>
      <c r="I4106" s="478">
        <v>1621.7</v>
      </c>
      <c r="J4106" s="478">
        <v>1440</v>
      </c>
      <c r="K4106" s="478">
        <v>1176</v>
      </c>
      <c r="L4106" s="441"/>
    </row>
    <row r="4107" s="392" customFormat="1" ht="65.1" customHeight="1" spans="1:12">
      <c r="A4107" s="421" t="s">
        <v>15</v>
      </c>
      <c r="B4107" s="422">
        <v>3310050010</v>
      </c>
      <c r="C4107" s="423" t="s">
        <v>6791</v>
      </c>
      <c r="D4107" s="423" t="s">
        <v>6793</v>
      </c>
      <c r="E4107" s="423"/>
      <c r="F4107" s="424" t="s">
        <v>23</v>
      </c>
      <c r="G4107" s="478">
        <v>2832</v>
      </c>
      <c r="H4107" s="478">
        <v>2407.4</v>
      </c>
      <c r="I4107" s="478">
        <v>2153.5</v>
      </c>
      <c r="J4107" s="478">
        <v>1866</v>
      </c>
      <c r="K4107" s="478">
        <v>1650</v>
      </c>
      <c r="L4107" s="441"/>
    </row>
    <row r="4108" s="392" customFormat="1" ht="65.1" customHeight="1" spans="1:12">
      <c r="A4108" s="421" t="s">
        <v>15</v>
      </c>
      <c r="B4108" s="422">
        <v>3310050011</v>
      </c>
      <c r="C4108" s="423" t="s">
        <v>6794</v>
      </c>
      <c r="D4108" s="423"/>
      <c r="E4108" s="423"/>
      <c r="F4108" s="424" t="s">
        <v>23</v>
      </c>
      <c r="G4108" s="478">
        <v>510</v>
      </c>
      <c r="H4108" s="478">
        <v>510</v>
      </c>
      <c r="I4108" s="478">
        <v>510</v>
      </c>
      <c r="J4108" s="478">
        <v>433</v>
      </c>
      <c r="K4108" s="478">
        <v>360</v>
      </c>
      <c r="L4108" s="441" t="s">
        <v>6795</v>
      </c>
    </row>
    <row r="4109" s="392" customFormat="1" ht="65.1" customHeight="1" spans="1:12">
      <c r="A4109" s="421" t="s">
        <v>284</v>
      </c>
      <c r="B4109" s="422">
        <v>331005002</v>
      </c>
      <c r="C4109" s="423" t="s">
        <v>6796</v>
      </c>
      <c r="D4109" s="423" t="s">
        <v>6797</v>
      </c>
      <c r="E4109" s="423"/>
      <c r="F4109" s="424" t="s">
        <v>23</v>
      </c>
      <c r="G4109" s="478">
        <v>1281.8</v>
      </c>
      <c r="H4109" s="478">
        <v>1153.5</v>
      </c>
      <c r="I4109" s="478">
        <v>1053.9</v>
      </c>
      <c r="J4109" s="478">
        <v>850</v>
      </c>
      <c r="K4109" s="478">
        <v>742</v>
      </c>
      <c r="L4109" s="441"/>
    </row>
    <row r="4110" s="392" customFormat="1" ht="65.1" customHeight="1" spans="1:12">
      <c r="A4110" s="421" t="s">
        <v>284</v>
      </c>
      <c r="B4110" s="422">
        <v>331005003</v>
      </c>
      <c r="C4110" s="423" t="s">
        <v>6798</v>
      </c>
      <c r="D4110" s="423"/>
      <c r="E4110" s="423"/>
      <c r="F4110" s="424" t="s">
        <v>23</v>
      </c>
      <c r="G4110" s="478">
        <v>1893</v>
      </c>
      <c r="H4110" s="478">
        <v>1609.1</v>
      </c>
      <c r="I4110" s="478">
        <v>1438.7</v>
      </c>
      <c r="J4110" s="478">
        <v>1189</v>
      </c>
      <c r="K4110" s="478">
        <v>1046</v>
      </c>
      <c r="L4110" s="441"/>
    </row>
    <row r="4111" s="392" customFormat="1" ht="65.1" customHeight="1" spans="1:12">
      <c r="A4111" s="421" t="s">
        <v>15</v>
      </c>
      <c r="B4111" s="422">
        <v>331005004</v>
      </c>
      <c r="C4111" s="423" t="s">
        <v>6799</v>
      </c>
      <c r="D4111" s="423" t="s">
        <v>6800</v>
      </c>
      <c r="E4111" s="423"/>
      <c r="F4111" s="424" t="s">
        <v>23</v>
      </c>
      <c r="G4111" s="478">
        <v>1999.2</v>
      </c>
      <c r="H4111" s="478">
        <v>1700</v>
      </c>
      <c r="I4111" s="478">
        <v>1520.2</v>
      </c>
      <c r="J4111" s="478">
        <v>1309</v>
      </c>
      <c r="K4111" s="478">
        <v>1121</v>
      </c>
      <c r="L4111" s="441"/>
    </row>
    <row r="4112" s="392" customFormat="1" ht="65.1" customHeight="1" spans="1:12">
      <c r="A4112" s="421" t="s">
        <v>15</v>
      </c>
      <c r="B4112" s="422">
        <v>3310050040</v>
      </c>
      <c r="C4112" s="423" t="s">
        <v>6801</v>
      </c>
      <c r="D4112" s="423" t="s">
        <v>6800</v>
      </c>
      <c r="E4112" s="423"/>
      <c r="F4112" s="424" t="s">
        <v>23</v>
      </c>
      <c r="G4112" s="478">
        <v>2529.4</v>
      </c>
      <c r="H4112" s="478">
        <v>2214.3</v>
      </c>
      <c r="I4112" s="478">
        <v>2004</v>
      </c>
      <c r="J4112" s="478">
        <v>1717</v>
      </c>
      <c r="K4112" s="478">
        <v>1516</v>
      </c>
      <c r="L4112" s="441"/>
    </row>
    <row r="4113" s="392" customFormat="1" ht="65.1" customHeight="1" spans="1:12">
      <c r="A4113" s="421" t="s">
        <v>15</v>
      </c>
      <c r="B4113" s="422">
        <v>331005005</v>
      </c>
      <c r="C4113" s="423" t="s">
        <v>6802</v>
      </c>
      <c r="D4113" s="423" t="s">
        <v>6803</v>
      </c>
      <c r="E4113" s="423"/>
      <c r="F4113" s="424" t="s">
        <v>23</v>
      </c>
      <c r="G4113" s="478">
        <v>1908.3</v>
      </c>
      <c r="H4113" s="478">
        <v>1621.8</v>
      </c>
      <c r="I4113" s="478">
        <v>1450</v>
      </c>
      <c r="J4113" s="478">
        <v>1169</v>
      </c>
      <c r="K4113" s="478">
        <v>1103</v>
      </c>
      <c r="L4113" s="441"/>
    </row>
    <row r="4114" s="392" customFormat="1" ht="65.1" customHeight="1" spans="1:12">
      <c r="A4114" s="421" t="s">
        <v>15</v>
      </c>
      <c r="B4114" s="422">
        <v>331005006</v>
      </c>
      <c r="C4114" s="423" t="s">
        <v>6804</v>
      </c>
      <c r="D4114" s="423" t="s">
        <v>6805</v>
      </c>
      <c r="E4114" s="423"/>
      <c r="F4114" s="424" t="s">
        <v>23</v>
      </c>
      <c r="G4114" s="478">
        <v>1972</v>
      </c>
      <c r="H4114" s="478">
        <v>1774.8</v>
      </c>
      <c r="I4114" s="478">
        <v>1621.7</v>
      </c>
      <c r="J4114" s="478">
        <v>1401</v>
      </c>
      <c r="K4114" s="478">
        <v>1176</v>
      </c>
      <c r="L4114" s="441"/>
    </row>
    <row r="4115" s="396" customFormat="1" ht="65.1" customHeight="1" spans="1:12">
      <c r="A4115" s="421" t="s">
        <v>15</v>
      </c>
      <c r="B4115" s="422">
        <v>331005007</v>
      </c>
      <c r="C4115" s="423" t="s">
        <v>6806</v>
      </c>
      <c r="D4115" s="423" t="s">
        <v>6807</v>
      </c>
      <c r="E4115" s="423"/>
      <c r="F4115" s="424" t="s">
        <v>23</v>
      </c>
      <c r="G4115" s="425">
        <v>3494.4</v>
      </c>
      <c r="H4115" s="425">
        <v>2970.2</v>
      </c>
      <c r="I4115" s="425">
        <v>2524.7</v>
      </c>
      <c r="J4115" s="425">
        <v>2146</v>
      </c>
      <c r="K4115" s="425">
        <v>1824.1</v>
      </c>
      <c r="L4115" s="441"/>
    </row>
    <row r="4116" s="392" customFormat="1" ht="65.1" customHeight="1" spans="1:12">
      <c r="A4116" s="421" t="s">
        <v>244</v>
      </c>
      <c r="B4116" s="422">
        <v>331005008</v>
      </c>
      <c r="C4116" s="423" t="s">
        <v>6808</v>
      </c>
      <c r="D4116" s="423"/>
      <c r="E4116" s="423" t="s">
        <v>6809</v>
      </c>
      <c r="F4116" s="424" t="s">
        <v>23</v>
      </c>
      <c r="G4116" s="478">
        <v>1461.6</v>
      </c>
      <c r="H4116" s="478">
        <v>1315.8</v>
      </c>
      <c r="I4116" s="478">
        <v>1228.2</v>
      </c>
      <c r="J4116" s="478">
        <v>1056</v>
      </c>
      <c r="K4116" s="478">
        <v>835</v>
      </c>
      <c r="L4116" s="441"/>
    </row>
    <row r="4117" s="392" customFormat="1" ht="65.1" customHeight="1" spans="1:12">
      <c r="A4117" s="421" t="s">
        <v>15</v>
      </c>
      <c r="B4117" s="422">
        <v>331005009</v>
      </c>
      <c r="C4117" s="423" t="s">
        <v>6810</v>
      </c>
      <c r="D4117" s="423"/>
      <c r="E4117" s="423" t="s">
        <v>6811</v>
      </c>
      <c r="F4117" s="424" t="s">
        <v>23</v>
      </c>
      <c r="G4117" s="478">
        <v>1589.1</v>
      </c>
      <c r="H4117" s="478">
        <v>1547.9</v>
      </c>
      <c r="I4117" s="478">
        <v>1411.5</v>
      </c>
      <c r="J4117" s="478">
        <v>1079</v>
      </c>
      <c r="K4117" s="478">
        <v>951</v>
      </c>
      <c r="L4117" s="441"/>
    </row>
    <row r="4118" s="392" customFormat="1" ht="65.1" customHeight="1" spans="1:12">
      <c r="A4118" s="421" t="s">
        <v>284</v>
      </c>
      <c r="B4118" s="422">
        <v>331005011</v>
      </c>
      <c r="C4118" s="423" t="s">
        <v>6812</v>
      </c>
      <c r="D4118" s="423"/>
      <c r="E4118" s="423"/>
      <c r="F4118" s="424" t="s">
        <v>23</v>
      </c>
      <c r="G4118" s="478">
        <v>1555.5</v>
      </c>
      <c r="H4118" s="478">
        <v>1400</v>
      </c>
      <c r="I4118" s="478">
        <v>1279.2</v>
      </c>
      <c r="J4118" s="478">
        <v>1039</v>
      </c>
      <c r="K4118" s="478">
        <v>904</v>
      </c>
      <c r="L4118" s="441"/>
    </row>
    <row r="4119" s="392" customFormat="1" ht="65.1" customHeight="1" spans="1:12">
      <c r="A4119" s="421" t="s">
        <v>284</v>
      </c>
      <c r="B4119" s="422">
        <v>331005012</v>
      </c>
      <c r="C4119" s="423" t="s">
        <v>6813</v>
      </c>
      <c r="D4119" s="423"/>
      <c r="E4119" s="423"/>
      <c r="F4119" s="424" t="s">
        <v>23</v>
      </c>
      <c r="G4119" s="478">
        <v>1584.8</v>
      </c>
      <c r="H4119" s="478">
        <v>1542.8</v>
      </c>
      <c r="I4119" s="478">
        <v>1406.7</v>
      </c>
      <c r="J4119" s="478">
        <v>1076</v>
      </c>
      <c r="K4119" s="478">
        <v>948</v>
      </c>
      <c r="L4119" s="441"/>
    </row>
    <row r="4120" s="392" customFormat="1" ht="65.1" customHeight="1" spans="1:12">
      <c r="A4120" s="421" t="s">
        <v>15</v>
      </c>
      <c r="B4120" s="422">
        <v>331005013</v>
      </c>
      <c r="C4120" s="423" t="s">
        <v>6814</v>
      </c>
      <c r="D4120" s="423" t="s">
        <v>6815</v>
      </c>
      <c r="E4120" s="423"/>
      <c r="F4120" s="424" t="s">
        <v>23</v>
      </c>
      <c r="G4120" s="478">
        <v>2504.1</v>
      </c>
      <c r="H4120" s="478">
        <v>2128.4</v>
      </c>
      <c r="I4120" s="478">
        <v>1903</v>
      </c>
      <c r="J4120" s="478">
        <v>1561</v>
      </c>
      <c r="K4120" s="478">
        <v>1437</v>
      </c>
      <c r="L4120" s="441"/>
    </row>
    <row r="4121" s="392" customFormat="1" ht="65.1" customHeight="1" spans="1:12">
      <c r="A4121" s="421" t="s">
        <v>15</v>
      </c>
      <c r="B4121" s="422">
        <v>331005014</v>
      </c>
      <c r="C4121" s="423" t="s">
        <v>6816</v>
      </c>
      <c r="D4121" s="423" t="s">
        <v>6817</v>
      </c>
      <c r="E4121" s="423"/>
      <c r="F4121" s="424" t="s">
        <v>23</v>
      </c>
      <c r="G4121" s="478">
        <v>2919.8</v>
      </c>
      <c r="H4121" s="478">
        <v>2482</v>
      </c>
      <c r="I4121" s="478">
        <v>2219.3</v>
      </c>
      <c r="J4121" s="478">
        <v>1903</v>
      </c>
      <c r="K4121" s="478">
        <v>1634</v>
      </c>
      <c r="L4121" s="441"/>
    </row>
    <row r="4122" s="392" customFormat="1" ht="65.1" customHeight="1" spans="1:12">
      <c r="A4122" s="421" t="s">
        <v>15</v>
      </c>
      <c r="B4122" s="422">
        <v>331005015</v>
      </c>
      <c r="C4122" s="423" t="s">
        <v>6818</v>
      </c>
      <c r="D4122" s="423" t="s">
        <v>6819</v>
      </c>
      <c r="E4122" s="423"/>
      <c r="F4122" s="424" t="s">
        <v>23</v>
      </c>
      <c r="G4122" s="478">
        <v>3332</v>
      </c>
      <c r="H4122" s="478">
        <v>2832.2</v>
      </c>
      <c r="I4122" s="478">
        <v>2532.3</v>
      </c>
      <c r="J4122" s="478">
        <v>2223</v>
      </c>
      <c r="K4122" s="478">
        <v>1875</v>
      </c>
      <c r="L4122" s="441"/>
    </row>
    <row r="4123" s="392" customFormat="1" ht="65.1" customHeight="1" spans="1:12">
      <c r="A4123" s="421" t="s">
        <v>15</v>
      </c>
      <c r="B4123" s="422">
        <v>331005016</v>
      </c>
      <c r="C4123" s="423" t="s">
        <v>6820</v>
      </c>
      <c r="D4123" s="423" t="s">
        <v>6821</v>
      </c>
      <c r="E4123" s="423"/>
      <c r="F4123" s="424" t="s">
        <v>23</v>
      </c>
      <c r="G4123" s="478">
        <v>2149.6</v>
      </c>
      <c r="H4123" s="478">
        <v>1827</v>
      </c>
      <c r="I4123" s="478">
        <v>1636</v>
      </c>
      <c r="J4123" s="478">
        <v>1373</v>
      </c>
      <c r="K4123" s="478">
        <v>1244</v>
      </c>
      <c r="L4123" s="441"/>
    </row>
    <row r="4124" s="396" customFormat="1" ht="65.1" customHeight="1" spans="1:12">
      <c r="A4124" s="428" t="s">
        <v>153</v>
      </c>
      <c r="B4124" s="422">
        <v>331005017</v>
      </c>
      <c r="C4124" s="423" t="s">
        <v>6822</v>
      </c>
      <c r="D4124" s="431" t="s">
        <v>6823</v>
      </c>
      <c r="E4124" s="423"/>
      <c r="F4124" s="424" t="s">
        <v>23</v>
      </c>
      <c r="G4124" s="480">
        <v>2870.2</v>
      </c>
      <c r="H4124" s="480">
        <v>2641</v>
      </c>
      <c r="I4124" s="480">
        <v>2358.5</v>
      </c>
      <c r="J4124" s="480">
        <v>1889</v>
      </c>
      <c r="K4124" s="480">
        <v>1750</v>
      </c>
      <c r="L4124" s="441" t="s">
        <v>6090</v>
      </c>
    </row>
    <row r="4125" s="396" customFormat="1" ht="110.25" customHeight="1" spans="1:12">
      <c r="A4125" s="428" t="s">
        <v>153</v>
      </c>
      <c r="B4125" s="422">
        <v>331005018</v>
      </c>
      <c r="C4125" s="423" t="s">
        <v>6824</v>
      </c>
      <c r="D4125" s="441" t="s">
        <v>6825</v>
      </c>
      <c r="E4125" s="423" t="s">
        <v>59</v>
      </c>
      <c r="F4125" s="424" t="s">
        <v>23</v>
      </c>
      <c r="G4125" s="425">
        <v>13041</v>
      </c>
      <c r="H4125" s="425">
        <v>11085.5</v>
      </c>
      <c r="I4125" s="425">
        <v>9422.7</v>
      </c>
      <c r="J4125" s="425">
        <v>8009.3</v>
      </c>
      <c r="K4125" s="425">
        <v>6807.9</v>
      </c>
      <c r="L4125" s="431"/>
    </row>
    <row r="4126" s="392" customFormat="1" ht="65.1" customHeight="1" spans="1:12">
      <c r="A4126" s="421" t="s">
        <v>393</v>
      </c>
      <c r="B4126" s="422">
        <v>331005021</v>
      </c>
      <c r="C4126" s="423" t="s">
        <v>6826</v>
      </c>
      <c r="D4126" s="423" t="s">
        <v>6827</v>
      </c>
      <c r="E4126" s="423" t="s">
        <v>6828</v>
      </c>
      <c r="F4126" s="424" t="s">
        <v>23</v>
      </c>
      <c r="G4126" s="478">
        <v>2442.1</v>
      </c>
      <c r="H4126" s="478">
        <v>2075.7</v>
      </c>
      <c r="I4126" s="478">
        <v>1855.9</v>
      </c>
      <c r="J4126" s="478">
        <v>1535</v>
      </c>
      <c r="K4126" s="478">
        <v>1350</v>
      </c>
      <c r="L4126" s="441"/>
    </row>
    <row r="4127" s="392" customFormat="1" ht="65.1" customHeight="1" spans="1:12">
      <c r="A4127" s="421" t="s">
        <v>284</v>
      </c>
      <c r="B4127" s="422">
        <v>331005022</v>
      </c>
      <c r="C4127" s="423" t="s">
        <v>6829</v>
      </c>
      <c r="D4127" s="423"/>
      <c r="E4127" s="423"/>
      <c r="F4127" s="424" t="s">
        <v>23</v>
      </c>
      <c r="G4127" s="478">
        <v>2069.1</v>
      </c>
      <c r="H4127" s="478">
        <v>1915.9</v>
      </c>
      <c r="I4127" s="478">
        <v>1710.5</v>
      </c>
      <c r="J4127" s="478">
        <v>1341</v>
      </c>
      <c r="K4127" s="478">
        <v>1195</v>
      </c>
      <c r="L4127" s="441"/>
    </row>
    <row r="4128" s="392" customFormat="1" ht="65.1" customHeight="1" spans="1:12">
      <c r="A4128" s="421" t="s">
        <v>284</v>
      </c>
      <c r="B4128" s="422">
        <v>331005023</v>
      </c>
      <c r="C4128" s="423" t="s">
        <v>6830</v>
      </c>
      <c r="D4128" s="423"/>
      <c r="E4128" s="423"/>
      <c r="F4128" s="424" t="s">
        <v>23</v>
      </c>
      <c r="G4128" s="478">
        <v>2342.6</v>
      </c>
      <c r="H4128" s="478">
        <v>1820.3</v>
      </c>
      <c r="I4128" s="478">
        <v>1634.6</v>
      </c>
      <c r="J4128" s="478">
        <v>1264</v>
      </c>
      <c r="K4128" s="478">
        <v>1233</v>
      </c>
      <c r="L4128" s="441"/>
    </row>
    <row r="4129" s="392" customFormat="1" ht="65.1" customHeight="1" spans="1:12">
      <c r="A4129" s="421" t="s">
        <v>284</v>
      </c>
      <c r="B4129" s="422">
        <v>331005024</v>
      </c>
      <c r="C4129" s="423" t="s">
        <v>6831</v>
      </c>
      <c r="D4129" s="423"/>
      <c r="E4129" s="423"/>
      <c r="F4129" s="424" t="s">
        <v>23</v>
      </c>
      <c r="G4129" s="478">
        <v>1902.2</v>
      </c>
      <c r="H4129" s="478">
        <v>1749.3</v>
      </c>
      <c r="I4129" s="478">
        <v>1562.2</v>
      </c>
      <c r="J4129" s="478">
        <v>1253</v>
      </c>
      <c r="K4129" s="478">
        <v>1105</v>
      </c>
      <c r="L4129" s="441"/>
    </row>
    <row r="4130" s="392" customFormat="1" ht="65.1" customHeight="1" spans="1:12">
      <c r="A4130" s="421" t="s">
        <v>284</v>
      </c>
      <c r="B4130" s="422">
        <v>331005025</v>
      </c>
      <c r="C4130" s="423" t="s">
        <v>6832</v>
      </c>
      <c r="D4130" s="423"/>
      <c r="E4130" s="423"/>
      <c r="F4130" s="424" t="s">
        <v>23</v>
      </c>
      <c r="G4130" s="478">
        <v>2448</v>
      </c>
      <c r="H4130" s="478">
        <v>2080.8</v>
      </c>
      <c r="I4130" s="478">
        <v>1860.5</v>
      </c>
      <c r="J4130" s="478">
        <v>1610</v>
      </c>
      <c r="K4130" s="478">
        <v>1427</v>
      </c>
      <c r="L4130" s="441"/>
    </row>
    <row r="4131" s="392" customFormat="1" ht="65.1" customHeight="1" spans="1:12">
      <c r="A4131" s="421" t="s">
        <v>284</v>
      </c>
      <c r="B4131" s="422">
        <v>331005026</v>
      </c>
      <c r="C4131" s="423" t="s">
        <v>6833</v>
      </c>
      <c r="D4131" s="423" t="s">
        <v>6834</v>
      </c>
      <c r="E4131" s="423"/>
      <c r="F4131" s="424" t="s">
        <v>23</v>
      </c>
      <c r="G4131" s="478">
        <v>1886.5</v>
      </c>
      <c r="H4131" s="478">
        <v>1697.8</v>
      </c>
      <c r="I4131" s="478">
        <v>1551.2</v>
      </c>
      <c r="J4131" s="478">
        <v>1349</v>
      </c>
      <c r="K4131" s="478">
        <v>1125</v>
      </c>
      <c r="L4131" s="441"/>
    </row>
    <row r="4132" s="392" customFormat="1" ht="65.1" customHeight="1" spans="1:12">
      <c r="A4132" s="421" t="s">
        <v>284</v>
      </c>
      <c r="B4132" s="422">
        <v>331005027</v>
      </c>
      <c r="C4132" s="423" t="s">
        <v>6835</v>
      </c>
      <c r="D4132" s="423"/>
      <c r="E4132" s="423"/>
      <c r="F4132" s="424" t="s">
        <v>23</v>
      </c>
      <c r="G4132" s="478">
        <v>1829.2</v>
      </c>
      <c r="H4132" s="478">
        <v>1646.5</v>
      </c>
      <c r="I4132" s="478">
        <v>1504.5</v>
      </c>
      <c r="J4132" s="478">
        <v>1228</v>
      </c>
      <c r="K4132" s="478">
        <v>1119</v>
      </c>
      <c r="L4132" s="441"/>
    </row>
    <row r="4133" s="392" customFormat="1" ht="65.1" customHeight="1" spans="1:12">
      <c r="A4133" s="421" t="s">
        <v>15</v>
      </c>
      <c r="B4133" s="422">
        <v>331006</v>
      </c>
      <c r="C4133" s="423" t="s">
        <v>6836</v>
      </c>
      <c r="D4133" s="423"/>
      <c r="E4133" s="423" t="s">
        <v>5815</v>
      </c>
      <c r="F4133" s="424"/>
      <c r="G4133" s="478"/>
      <c r="H4133" s="478"/>
      <c r="I4133" s="478"/>
      <c r="J4133" s="478"/>
      <c r="K4133" s="478"/>
      <c r="L4133" s="441"/>
    </row>
    <row r="4134" s="392" customFormat="1" ht="65.1" customHeight="1" spans="1:12">
      <c r="A4134" s="421" t="s">
        <v>15</v>
      </c>
      <c r="B4134" s="422">
        <v>331006001</v>
      </c>
      <c r="C4134" s="423" t="s">
        <v>6837</v>
      </c>
      <c r="D4134" s="423" t="s">
        <v>6838</v>
      </c>
      <c r="E4134" s="423"/>
      <c r="F4134" s="424" t="s">
        <v>23</v>
      </c>
      <c r="G4134" s="478">
        <v>2048</v>
      </c>
      <c r="H4134" s="478">
        <v>1740.8</v>
      </c>
      <c r="I4134" s="478">
        <v>1558.9</v>
      </c>
      <c r="J4134" s="478">
        <v>1346</v>
      </c>
      <c r="K4134" s="478">
        <v>1153</v>
      </c>
      <c r="L4134" s="441"/>
    </row>
    <row r="4135" s="392" customFormat="1" ht="65.1" customHeight="1" spans="1:12">
      <c r="A4135" s="421" t="s">
        <v>15</v>
      </c>
      <c r="B4135" s="422">
        <v>3310060010</v>
      </c>
      <c r="C4135" s="423" t="s">
        <v>6839</v>
      </c>
      <c r="D4135" s="423" t="s">
        <v>6838</v>
      </c>
      <c r="E4135" s="423"/>
      <c r="F4135" s="424" t="s">
        <v>23</v>
      </c>
      <c r="G4135" s="478">
        <v>2553.9</v>
      </c>
      <c r="H4135" s="478">
        <v>2247.4</v>
      </c>
      <c r="I4135" s="478">
        <v>2037.7</v>
      </c>
      <c r="J4135" s="478">
        <v>1774</v>
      </c>
      <c r="K4135" s="478">
        <v>1485</v>
      </c>
      <c r="L4135" s="441"/>
    </row>
    <row r="4136" s="392" customFormat="1" ht="65.1" customHeight="1" spans="1:12">
      <c r="A4136" s="421" t="s">
        <v>15</v>
      </c>
      <c r="B4136" s="422">
        <v>331006002</v>
      </c>
      <c r="C4136" s="423" t="s">
        <v>6840</v>
      </c>
      <c r="D4136" s="423"/>
      <c r="E4136" s="423"/>
      <c r="F4136" s="424" t="s">
        <v>23</v>
      </c>
      <c r="G4136" s="478">
        <v>1626.9</v>
      </c>
      <c r="H4136" s="478">
        <v>1463.7</v>
      </c>
      <c r="I4136" s="478">
        <v>1337.3</v>
      </c>
      <c r="J4136" s="478">
        <v>1164</v>
      </c>
      <c r="K4136" s="478">
        <v>875</v>
      </c>
      <c r="L4136" s="441"/>
    </row>
    <row r="4137" s="392" customFormat="1" ht="65.1" customHeight="1" spans="1:12">
      <c r="A4137" s="421" t="s">
        <v>15</v>
      </c>
      <c r="B4137" s="422">
        <v>3310060020</v>
      </c>
      <c r="C4137" s="423" t="s">
        <v>6841</v>
      </c>
      <c r="D4137" s="423"/>
      <c r="E4137" s="423"/>
      <c r="F4137" s="424" t="s">
        <v>23</v>
      </c>
      <c r="G4137" s="478">
        <v>2144.3</v>
      </c>
      <c r="H4137" s="478">
        <v>2031.7</v>
      </c>
      <c r="I4137" s="478">
        <v>1892.8</v>
      </c>
      <c r="J4137" s="478">
        <v>1733</v>
      </c>
      <c r="K4137" s="478">
        <v>1398</v>
      </c>
      <c r="L4137" s="441"/>
    </row>
    <row r="4138" s="392" customFormat="1" ht="65.1" customHeight="1" spans="1:12">
      <c r="A4138" s="421" t="s">
        <v>15</v>
      </c>
      <c r="B4138" s="422">
        <v>331006003</v>
      </c>
      <c r="C4138" s="423" t="s">
        <v>6842</v>
      </c>
      <c r="D4138" s="423"/>
      <c r="E4138" s="423"/>
      <c r="F4138" s="424" t="s">
        <v>23</v>
      </c>
      <c r="G4138" s="478">
        <v>1196</v>
      </c>
      <c r="H4138" s="478">
        <v>1135.5</v>
      </c>
      <c r="I4138" s="478">
        <v>1058.1</v>
      </c>
      <c r="J4138" s="478">
        <v>931</v>
      </c>
      <c r="K4138" s="478">
        <v>725</v>
      </c>
      <c r="L4138" s="441"/>
    </row>
    <row r="4139" s="392" customFormat="1" ht="65.1" customHeight="1" spans="1:12">
      <c r="A4139" s="421" t="s">
        <v>15</v>
      </c>
      <c r="B4139" s="422">
        <v>3310060030</v>
      </c>
      <c r="C4139" s="423" t="s">
        <v>6843</v>
      </c>
      <c r="D4139" s="423"/>
      <c r="E4139" s="423"/>
      <c r="F4139" s="424" t="s">
        <v>23</v>
      </c>
      <c r="G4139" s="478">
        <v>1703.4</v>
      </c>
      <c r="H4139" s="478">
        <v>1643.1</v>
      </c>
      <c r="I4139" s="478">
        <v>1538</v>
      </c>
      <c r="J4139" s="478">
        <v>1349</v>
      </c>
      <c r="K4139" s="478">
        <v>1079</v>
      </c>
      <c r="L4139" s="441"/>
    </row>
    <row r="4140" s="392" customFormat="1" ht="65.1" customHeight="1" spans="1:12">
      <c r="A4140" s="421" t="s">
        <v>15</v>
      </c>
      <c r="B4140" s="422">
        <v>331006004</v>
      </c>
      <c r="C4140" s="423" t="s">
        <v>6844</v>
      </c>
      <c r="D4140" s="423" t="s">
        <v>6845</v>
      </c>
      <c r="E4140" s="423"/>
      <c r="F4140" s="424" t="s">
        <v>23</v>
      </c>
      <c r="G4140" s="478">
        <v>3264</v>
      </c>
      <c r="H4140" s="478">
        <v>2774.4</v>
      </c>
      <c r="I4140" s="478">
        <v>2480.6</v>
      </c>
      <c r="J4140" s="478">
        <v>2191</v>
      </c>
      <c r="K4140" s="478">
        <v>1841</v>
      </c>
      <c r="L4140" s="441"/>
    </row>
    <row r="4141" s="392" customFormat="1" ht="65.1" customHeight="1" spans="1:12">
      <c r="A4141" s="421" t="s">
        <v>393</v>
      </c>
      <c r="B4141" s="422">
        <v>331006005</v>
      </c>
      <c r="C4141" s="423" t="s">
        <v>6846</v>
      </c>
      <c r="D4141" s="423" t="s">
        <v>6847</v>
      </c>
      <c r="E4141" s="423"/>
      <c r="F4141" s="424" t="s">
        <v>23</v>
      </c>
      <c r="G4141" s="478">
        <v>3046.4</v>
      </c>
      <c r="H4141" s="478">
        <v>2589.1</v>
      </c>
      <c r="I4141" s="478">
        <v>2314.8</v>
      </c>
      <c r="J4141" s="478">
        <v>1963</v>
      </c>
      <c r="K4141" s="478">
        <v>1696</v>
      </c>
      <c r="L4141" s="441"/>
    </row>
    <row r="4142" s="392" customFormat="1" ht="65.1" customHeight="1" spans="1:12">
      <c r="A4142" s="421" t="s">
        <v>15</v>
      </c>
      <c r="B4142" s="422">
        <v>331006006</v>
      </c>
      <c r="C4142" s="423" t="s">
        <v>6848</v>
      </c>
      <c r="D4142" s="423" t="s">
        <v>6849</v>
      </c>
      <c r="E4142" s="423"/>
      <c r="F4142" s="424" t="s">
        <v>23</v>
      </c>
      <c r="G4142" s="478">
        <v>2608</v>
      </c>
      <c r="H4142" s="478">
        <v>2216.6</v>
      </c>
      <c r="I4142" s="478">
        <v>1980.9</v>
      </c>
      <c r="J4142" s="478">
        <v>1749</v>
      </c>
      <c r="K4142" s="478">
        <v>1472</v>
      </c>
      <c r="L4142" s="441"/>
    </row>
    <row r="4143" s="392" customFormat="1" ht="65.1" customHeight="1" spans="1:12">
      <c r="A4143" s="421" t="s">
        <v>15</v>
      </c>
      <c r="B4143" s="422">
        <v>331006007</v>
      </c>
      <c r="C4143" s="423" t="s">
        <v>6850</v>
      </c>
      <c r="D4143" s="423" t="s">
        <v>6851</v>
      </c>
      <c r="E4143" s="423"/>
      <c r="F4143" s="424" t="s">
        <v>23</v>
      </c>
      <c r="G4143" s="478">
        <v>1363</v>
      </c>
      <c r="H4143" s="478">
        <v>1227.1</v>
      </c>
      <c r="I4143" s="478">
        <v>1123.7</v>
      </c>
      <c r="J4143" s="478">
        <v>983</v>
      </c>
      <c r="K4143" s="478">
        <v>811</v>
      </c>
      <c r="L4143" s="441"/>
    </row>
    <row r="4144" s="392" customFormat="1" ht="65.1" customHeight="1" spans="1:12">
      <c r="A4144" s="421" t="s">
        <v>15</v>
      </c>
      <c r="B4144" s="422">
        <v>331006008</v>
      </c>
      <c r="C4144" s="423" t="s">
        <v>6852</v>
      </c>
      <c r="D4144" s="423"/>
      <c r="E4144" s="423"/>
      <c r="F4144" s="424" t="s">
        <v>23</v>
      </c>
      <c r="G4144" s="478">
        <v>2400</v>
      </c>
      <c r="H4144" s="478">
        <v>2040.3</v>
      </c>
      <c r="I4144" s="478">
        <v>1826.3</v>
      </c>
      <c r="J4144" s="478">
        <v>1610</v>
      </c>
      <c r="K4144" s="478">
        <v>1352</v>
      </c>
      <c r="L4144" s="441"/>
    </row>
    <row r="4145" s="392" customFormat="1" ht="65.1" customHeight="1" spans="1:12">
      <c r="A4145" s="421" t="s">
        <v>15</v>
      </c>
      <c r="B4145" s="422">
        <v>331006009</v>
      </c>
      <c r="C4145" s="423" t="s">
        <v>6853</v>
      </c>
      <c r="D4145" s="423"/>
      <c r="E4145" s="423"/>
      <c r="F4145" s="424" t="s">
        <v>23</v>
      </c>
      <c r="G4145" s="478">
        <v>1479</v>
      </c>
      <c r="H4145" s="478">
        <v>1331.1</v>
      </c>
      <c r="I4145" s="478">
        <v>1216.3</v>
      </c>
      <c r="J4145" s="478">
        <v>1080</v>
      </c>
      <c r="K4145" s="478">
        <v>882</v>
      </c>
      <c r="L4145" s="441"/>
    </row>
    <row r="4146" s="392" customFormat="1" ht="81" customHeight="1" spans="1:12">
      <c r="A4146" s="421" t="s">
        <v>15</v>
      </c>
      <c r="B4146" s="422">
        <v>331006010</v>
      </c>
      <c r="C4146" s="423" t="s">
        <v>6854</v>
      </c>
      <c r="D4146" s="423" t="s">
        <v>6855</v>
      </c>
      <c r="E4146" s="423"/>
      <c r="F4146" s="424" t="s">
        <v>23</v>
      </c>
      <c r="G4146" s="478">
        <v>2720</v>
      </c>
      <c r="H4146" s="478">
        <v>2312</v>
      </c>
      <c r="I4146" s="478">
        <v>2067.2</v>
      </c>
      <c r="J4146" s="478">
        <v>1826</v>
      </c>
      <c r="K4146" s="478">
        <v>1534</v>
      </c>
      <c r="L4146" s="441"/>
    </row>
    <row r="4147" s="392" customFormat="1" ht="65.1" customHeight="1" spans="1:12">
      <c r="A4147" s="421" t="s">
        <v>284</v>
      </c>
      <c r="B4147" s="422">
        <v>331006011</v>
      </c>
      <c r="C4147" s="423" t="s">
        <v>6856</v>
      </c>
      <c r="D4147" s="423" t="s">
        <v>6857</v>
      </c>
      <c r="E4147" s="423"/>
      <c r="F4147" s="424" t="s">
        <v>23</v>
      </c>
      <c r="G4147" s="478">
        <v>1774.8</v>
      </c>
      <c r="H4147" s="478">
        <v>1597.2</v>
      </c>
      <c r="I4147" s="478">
        <v>1459.3</v>
      </c>
      <c r="J4147" s="478">
        <v>1247</v>
      </c>
      <c r="K4147" s="478">
        <v>1037</v>
      </c>
      <c r="L4147" s="441"/>
    </row>
    <row r="4148" s="392" customFormat="1" ht="65.1" customHeight="1" spans="1:12">
      <c r="A4148" s="421" t="s">
        <v>284</v>
      </c>
      <c r="B4148" s="422">
        <v>3310060110</v>
      </c>
      <c r="C4148" s="423" t="s">
        <v>6858</v>
      </c>
      <c r="D4148" s="423" t="s">
        <v>6857</v>
      </c>
      <c r="E4148" s="423"/>
      <c r="F4148" s="424" t="s">
        <v>23</v>
      </c>
      <c r="G4148" s="478">
        <v>2284.8</v>
      </c>
      <c r="H4148" s="478">
        <v>2107.2</v>
      </c>
      <c r="I4148" s="478">
        <v>1942.3</v>
      </c>
      <c r="J4148" s="478">
        <v>1624</v>
      </c>
      <c r="K4148" s="478">
        <v>1375</v>
      </c>
      <c r="L4148" s="441"/>
    </row>
    <row r="4149" s="392" customFormat="1" ht="65.1" customHeight="1" spans="1:12">
      <c r="A4149" s="421" t="s">
        <v>284</v>
      </c>
      <c r="B4149" s="422">
        <v>3310060112</v>
      </c>
      <c r="C4149" s="423" t="s">
        <v>6859</v>
      </c>
      <c r="D4149" s="423"/>
      <c r="E4149" s="423"/>
      <c r="F4149" s="424" t="s">
        <v>23</v>
      </c>
      <c r="G4149" s="478">
        <v>1848.8</v>
      </c>
      <c r="H4149" s="478">
        <v>1664.3</v>
      </c>
      <c r="I4149" s="478">
        <v>1520.9</v>
      </c>
      <c r="J4149" s="478">
        <v>1354</v>
      </c>
      <c r="K4149" s="478">
        <v>1103</v>
      </c>
      <c r="L4149" s="441"/>
    </row>
    <row r="4150" s="392" customFormat="1" ht="65.1" customHeight="1" spans="1:12">
      <c r="A4150" s="421" t="s">
        <v>284</v>
      </c>
      <c r="B4150" s="422">
        <v>3310060113</v>
      </c>
      <c r="C4150" s="423" t="s">
        <v>6860</v>
      </c>
      <c r="D4150" s="423"/>
      <c r="E4150" s="423"/>
      <c r="F4150" s="424" t="s">
        <v>23</v>
      </c>
      <c r="G4150" s="478">
        <v>2358.8</v>
      </c>
      <c r="H4150" s="478">
        <v>2174.3</v>
      </c>
      <c r="I4150" s="478">
        <v>2003.9</v>
      </c>
      <c r="J4150" s="478">
        <v>1779</v>
      </c>
      <c r="K4150" s="478">
        <v>1441</v>
      </c>
      <c r="L4150" s="441"/>
    </row>
    <row r="4151" s="392" customFormat="1" ht="65.1" customHeight="1" spans="1:12">
      <c r="A4151" s="421" t="s">
        <v>15</v>
      </c>
      <c r="B4151" s="422">
        <v>331006013</v>
      </c>
      <c r="C4151" s="423" t="s">
        <v>6861</v>
      </c>
      <c r="D4151" s="423" t="s">
        <v>6862</v>
      </c>
      <c r="E4151" s="423"/>
      <c r="F4151" s="424" t="s">
        <v>23</v>
      </c>
      <c r="G4151" s="478">
        <v>2208.3</v>
      </c>
      <c r="H4151" s="478">
        <v>1987.3</v>
      </c>
      <c r="I4151" s="478">
        <v>1815.8</v>
      </c>
      <c r="J4151" s="478">
        <v>1563</v>
      </c>
      <c r="K4151" s="478">
        <v>1300</v>
      </c>
      <c r="L4151" s="441"/>
    </row>
    <row r="4152" s="392" customFormat="1" ht="65.1" customHeight="1" spans="1:12">
      <c r="A4152" s="421" t="s">
        <v>15</v>
      </c>
      <c r="B4152" s="422">
        <v>331006014</v>
      </c>
      <c r="C4152" s="423" t="s">
        <v>6863</v>
      </c>
      <c r="D4152" s="423" t="s">
        <v>6864</v>
      </c>
      <c r="E4152" s="423"/>
      <c r="F4152" s="424" t="s">
        <v>23</v>
      </c>
      <c r="G4152" s="478">
        <v>2595.5</v>
      </c>
      <c r="H4152" s="478">
        <v>2336.4</v>
      </c>
      <c r="I4152" s="478">
        <v>2137.3</v>
      </c>
      <c r="J4152" s="478">
        <v>1896</v>
      </c>
      <c r="K4152" s="478">
        <v>1546</v>
      </c>
      <c r="L4152" s="441"/>
    </row>
    <row r="4153" s="392" customFormat="1" ht="65.1" customHeight="1" spans="1:12">
      <c r="A4153" s="421" t="s">
        <v>284</v>
      </c>
      <c r="B4153" s="422">
        <v>331006016</v>
      </c>
      <c r="C4153" s="423" t="s">
        <v>6865</v>
      </c>
      <c r="D4153" s="423"/>
      <c r="E4153" s="423"/>
      <c r="F4153" s="424" t="s">
        <v>23</v>
      </c>
      <c r="G4153" s="478">
        <v>2437</v>
      </c>
      <c r="H4153" s="478">
        <v>2071.5</v>
      </c>
      <c r="I4153" s="478">
        <v>1852.1</v>
      </c>
      <c r="J4153" s="478">
        <v>1556</v>
      </c>
      <c r="K4153" s="478">
        <v>1357</v>
      </c>
      <c r="L4153" s="441"/>
    </row>
    <row r="4154" s="392" customFormat="1" ht="65.1" customHeight="1" spans="1:12">
      <c r="A4154" s="421" t="s">
        <v>284</v>
      </c>
      <c r="B4154" s="422">
        <v>331006017</v>
      </c>
      <c r="C4154" s="423" t="s">
        <v>6866</v>
      </c>
      <c r="D4154" s="423" t="s">
        <v>6864</v>
      </c>
      <c r="E4154" s="423"/>
      <c r="F4154" s="424" t="s">
        <v>23</v>
      </c>
      <c r="G4154" s="478">
        <v>1922.7</v>
      </c>
      <c r="H4154" s="478">
        <v>1730.6</v>
      </c>
      <c r="I4154" s="478">
        <v>1581.4</v>
      </c>
      <c r="J4154" s="478">
        <v>1276</v>
      </c>
      <c r="K4154" s="478">
        <v>1114</v>
      </c>
      <c r="L4154" s="441"/>
    </row>
    <row r="4155" s="392" customFormat="1" ht="65.1" customHeight="1" spans="1:12">
      <c r="A4155" s="421" t="s">
        <v>15</v>
      </c>
      <c r="B4155" s="422">
        <v>331006018</v>
      </c>
      <c r="C4155" s="423" t="s">
        <v>6867</v>
      </c>
      <c r="D4155" s="423" t="s">
        <v>6868</v>
      </c>
      <c r="E4155" s="423" t="s">
        <v>6869</v>
      </c>
      <c r="F4155" s="424" t="s">
        <v>23</v>
      </c>
      <c r="G4155" s="478">
        <v>2992</v>
      </c>
      <c r="H4155" s="478">
        <v>2543.2</v>
      </c>
      <c r="I4155" s="478">
        <v>2273.9</v>
      </c>
      <c r="J4155" s="478">
        <v>2008</v>
      </c>
      <c r="K4155" s="478">
        <v>1688</v>
      </c>
      <c r="L4155" s="441"/>
    </row>
    <row r="4156" s="392" customFormat="1" ht="65.1" customHeight="1" spans="1:12">
      <c r="A4156" s="421" t="s">
        <v>305</v>
      </c>
      <c r="B4156" s="422">
        <v>331006020</v>
      </c>
      <c r="C4156" s="423" t="s">
        <v>6870</v>
      </c>
      <c r="D4156" s="423" t="s">
        <v>6871</v>
      </c>
      <c r="E4156" s="423" t="s">
        <v>6872</v>
      </c>
      <c r="F4156" s="424" t="s">
        <v>23</v>
      </c>
      <c r="G4156" s="478">
        <v>2937.6</v>
      </c>
      <c r="H4156" s="478">
        <v>2497.3</v>
      </c>
      <c r="I4156" s="478">
        <v>2233</v>
      </c>
      <c r="J4156" s="478">
        <v>1921</v>
      </c>
      <c r="K4156" s="478">
        <v>1713</v>
      </c>
      <c r="L4156" s="441"/>
    </row>
    <row r="4157" s="392" customFormat="1" ht="65.1" customHeight="1" spans="1:12">
      <c r="A4157" s="421" t="s">
        <v>15</v>
      </c>
      <c r="B4157" s="422">
        <v>331007</v>
      </c>
      <c r="C4157" s="423" t="s">
        <v>6873</v>
      </c>
      <c r="D4157" s="423"/>
      <c r="E4157" s="423"/>
      <c r="F4157" s="424"/>
      <c r="G4157" s="478"/>
      <c r="H4157" s="478"/>
      <c r="I4157" s="478"/>
      <c r="J4157" s="487"/>
      <c r="K4157" s="487"/>
      <c r="L4157" s="441"/>
    </row>
    <row r="4158" s="392" customFormat="1" ht="65.1" customHeight="1" spans="1:12">
      <c r="A4158" s="421" t="s">
        <v>284</v>
      </c>
      <c r="B4158" s="422">
        <v>331007001</v>
      </c>
      <c r="C4158" s="423" t="s">
        <v>6874</v>
      </c>
      <c r="D4158" s="423" t="s">
        <v>3935</v>
      </c>
      <c r="E4158" s="423"/>
      <c r="F4158" s="424" t="s">
        <v>23</v>
      </c>
      <c r="G4158" s="478">
        <v>686.1</v>
      </c>
      <c r="H4158" s="478">
        <v>654.3</v>
      </c>
      <c r="I4158" s="478">
        <v>599.4</v>
      </c>
      <c r="J4158" s="478">
        <v>455</v>
      </c>
      <c r="K4158" s="478">
        <v>420</v>
      </c>
      <c r="L4158" s="441"/>
    </row>
    <row r="4159" s="392" customFormat="1" ht="65.1" customHeight="1" spans="1:12">
      <c r="A4159" s="421" t="s">
        <v>15</v>
      </c>
      <c r="B4159" s="422">
        <v>331007002</v>
      </c>
      <c r="C4159" s="423" t="s">
        <v>6875</v>
      </c>
      <c r="D4159" s="423" t="s">
        <v>6876</v>
      </c>
      <c r="E4159" s="423"/>
      <c r="F4159" s="424" t="s">
        <v>23</v>
      </c>
      <c r="G4159" s="478">
        <v>1592.9</v>
      </c>
      <c r="H4159" s="478">
        <v>1434</v>
      </c>
      <c r="I4159" s="478">
        <v>1310.4</v>
      </c>
      <c r="J4159" s="478">
        <v>1109</v>
      </c>
      <c r="K4159" s="478">
        <v>901</v>
      </c>
      <c r="L4159" s="441"/>
    </row>
    <row r="4160" s="392" customFormat="1" ht="65.1" customHeight="1" spans="1:12">
      <c r="A4160" s="421" t="s">
        <v>15</v>
      </c>
      <c r="B4160" s="422">
        <v>331007003</v>
      </c>
      <c r="C4160" s="423" t="s">
        <v>6877</v>
      </c>
      <c r="D4160" s="423" t="s">
        <v>6878</v>
      </c>
      <c r="E4160" s="423"/>
      <c r="F4160" s="424" t="s">
        <v>23</v>
      </c>
      <c r="G4160" s="478">
        <v>2103.7</v>
      </c>
      <c r="H4160" s="478">
        <v>1788.5</v>
      </c>
      <c r="I4160" s="478">
        <v>1597.2</v>
      </c>
      <c r="J4160" s="478">
        <v>1368</v>
      </c>
      <c r="K4160" s="478">
        <v>1179</v>
      </c>
      <c r="L4160" s="441"/>
    </row>
    <row r="4161" s="392" customFormat="1" ht="65.1" customHeight="1" spans="1:12">
      <c r="A4161" s="421" t="s">
        <v>15</v>
      </c>
      <c r="B4161" s="422">
        <v>331007004</v>
      </c>
      <c r="C4161" s="423" t="s">
        <v>6879</v>
      </c>
      <c r="D4161" s="423"/>
      <c r="E4161" s="423"/>
      <c r="F4161" s="424" t="s">
        <v>23</v>
      </c>
      <c r="G4161" s="478">
        <v>1479</v>
      </c>
      <c r="H4161" s="478">
        <v>1331.1</v>
      </c>
      <c r="I4161" s="478">
        <v>1216.3</v>
      </c>
      <c r="J4161" s="478">
        <v>1067</v>
      </c>
      <c r="K4161" s="478">
        <v>882</v>
      </c>
      <c r="L4161" s="441"/>
    </row>
    <row r="4162" s="392" customFormat="1" ht="65.1" customHeight="1" spans="1:12">
      <c r="A4162" s="421" t="s">
        <v>15</v>
      </c>
      <c r="B4162" s="422">
        <v>3310070040</v>
      </c>
      <c r="C4162" s="423" t="s">
        <v>6880</v>
      </c>
      <c r="D4162" s="423"/>
      <c r="E4162" s="423"/>
      <c r="F4162" s="424" t="s">
        <v>23</v>
      </c>
      <c r="G4162" s="478">
        <v>1982.5</v>
      </c>
      <c r="H4162" s="478">
        <v>1835.1</v>
      </c>
      <c r="I4162" s="478">
        <v>1691.6</v>
      </c>
      <c r="J4162" s="478">
        <v>1416</v>
      </c>
      <c r="K4162" s="478">
        <v>1193</v>
      </c>
      <c r="L4162" s="441"/>
    </row>
    <row r="4163" s="392" customFormat="1" ht="65.1" customHeight="1" spans="1:12">
      <c r="A4163" s="421" t="s">
        <v>284</v>
      </c>
      <c r="B4163" s="422">
        <v>331007005</v>
      </c>
      <c r="C4163" s="423" t="s">
        <v>6881</v>
      </c>
      <c r="D4163" s="423"/>
      <c r="E4163" s="423"/>
      <c r="F4163" s="424" t="s">
        <v>23</v>
      </c>
      <c r="G4163" s="478">
        <v>2524.5</v>
      </c>
      <c r="H4163" s="478">
        <v>2146.3</v>
      </c>
      <c r="I4163" s="478">
        <v>1919.2</v>
      </c>
      <c r="J4163" s="478">
        <v>1719</v>
      </c>
      <c r="K4163" s="478">
        <v>1410</v>
      </c>
      <c r="L4163" s="441"/>
    </row>
    <row r="4164" s="392" customFormat="1" ht="65.1" customHeight="1" spans="1:12">
      <c r="A4164" s="421" t="s">
        <v>15</v>
      </c>
      <c r="B4164" s="422">
        <v>331007006</v>
      </c>
      <c r="C4164" s="423" t="s">
        <v>6882</v>
      </c>
      <c r="D4164" s="423" t="s">
        <v>6883</v>
      </c>
      <c r="E4164" s="423"/>
      <c r="F4164" s="424" t="s">
        <v>23</v>
      </c>
      <c r="G4164" s="478">
        <v>3765</v>
      </c>
      <c r="H4164" s="478">
        <v>3200.1</v>
      </c>
      <c r="I4164" s="478">
        <v>2863.9</v>
      </c>
      <c r="J4164" s="478">
        <v>2382</v>
      </c>
      <c r="K4164" s="478">
        <v>2097</v>
      </c>
      <c r="L4164" s="441"/>
    </row>
    <row r="4165" s="392" customFormat="1" ht="65.1" customHeight="1" spans="1:12">
      <c r="A4165" s="421" t="s">
        <v>15</v>
      </c>
      <c r="B4165" s="422">
        <v>331007007</v>
      </c>
      <c r="C4165" s="423" t="s">
        <v>6884</v>
      </c>
      <c r="D4165" s="423" t="s">
        <v>6885</v>
      </c>
      <c r="E4165" s="423"/>
      <c r="F4165" s="424" t="s">
        <v>23</v>
      </c>
      <c r="G4165" s="478">
        <v>3136</v>
      </c>
      <c r="H4165" s="478">
        <v>2665.6</v>
      </c>
      <c r="I4165" s="478">
        <v>2385.8</v>
      </c>
      <c r="J4165" s="478">
        <v>2063</v>
      </c>
      <c r="K4165" s="478">
        <v>1767</v>
      </c>
      <c r="L4165" s="441"/>
    </row>
    <row r="4166" s="392" customFormat="1" ht="65.1" customHeight="1" spans="1:12">
      <c r="A4166" s="421" t="s">
        <v>15</v>
      </c>
      <c r="B4166" s="422">
        <v>331007008</v>
      </c>
      <c r="C4166" s="423" t="s">
        <v>6886</v>
      </c>
      <c r="D4166" s="423" t="s">
        <v>6887</v>
      </c>
      <c r="E4166" s="423"/>
      <c r="F4166" s="424" t="s">
        <v>23</v>
      </c>
      <c r="G4166" s="478">
        <v>3496.1</v>
      </c>
      <c r="H4166" s="478">
        <v>2971.6</v>
      </c>
      <c r="I4166" s="478">
        <v>2656.9</v>
      </c>
      <c r="J4166" s="478">
        <v>2276</v>
      </c>
      <c r="K4166" s="478">
        <v>1957</v>
      </c>
      <c r="L4166" s="441"/>
    </row>
    <row r="4167" s="392" customFormat="1" ht="65.1" customHeight="1" spans="1:12">
      <c r="A4167" s="421" t="s">
        <v>15</v>
      </c>
      <c r="B4167" s="422">
        <v>331007009</v>
      </c>
      <c r="C4167" s="423" t="s">
        <v>6888</v>
      </c>
      <c r="D4167" s="423" t="s">
        <v>6889</v>
      </c>
      <c r="E4167" s="423"/>
      <c r="F4167" s="424" t="s">
        <v>23</v>
      </c>
      <c r="G4167" s="478">
        <v>2720.1</v>
      </c>
      <c r="H4167" s="478">
        <v>2311.7</v>
      </c>
      <c r="I4167" s="478">
        <v>2065.8</v>
      </c>
      <c r="J4167" s="478">
        <v>1781</v>
      </c>
      <c r="K4167" s="478">
        <v>1528</v>
      </c>
      <c r="L4167" s="441"/>
    </row>
    <row r="4168" s="392" customFormat="1" ht="65.1" customHeight="1" spans="1:12">
      <c r="A4168" s="421" t="s">
        <v>15</v>
      </c>
      <c r="B4168" s="422">
        <v>331007010</v>
      </c>
      <c r="C4168" s="423" t="s">
        <v>6890</v>
      </c>
      <c r="D4168" s="423"/>
      <c r="E4168" s="423"/>
      <c r="F4168" s="424" t="s">
        <v>23</v>
      </c>
      <c r="G4168" s="478">
        <v>2618.2</v>
      </c>
      <c r="H4168" s="478">
        <v>2225.3</v>
      </c>
      <c r="I4168" s="478">
        <v>1991.7</v>
      </c>
      <c r="J4168" s="478">
        <v>1715</v>
      </c>
      <c r="K4168" s="478">
        <v>1460</v>
      </c>
      <c r="L4168" s="441"/>
    </row>
    <row r="4169" s="392" customFormat="1" ht="65.1" customHeight="1" spans="1:12">
      <c r="A4169" s="421" t="s">
        <v>15</v>
      </c>
      <c r="B4169" s="422">
        <v>331007011</v>
      </c>
      <c r="C4169" s="423" t="s">
        <v>6891</v>
      </c>
      <c r="D4169" s="423"/>
      <c r="E4169" s="423"/>
      <c r="F4169" s="424" t="s">
        <v>23</v>
      </c>
      <c r="G4169" s="478">
        <v>2388.5</v>
      </c>
      <c r="H4169" s="478">
        <v>2030.7</v>
      </c>
      <c r="I4169" s="478">
        <v>1815.8</v>
      </c>
      <c r="J4169" s="478">
        <v>1591</v>
      </c>
      <c r="K4169" s="478">
        <v>1333</v>
      </c>
      <c r="L4169" s="441"/>
    </row>
    <row r="4170" s="392" customFormat="1" ht="65.1" customHeight="1" spans="1:12">
      <c r="A4170" s="421" t="s">
        <v>15</v>
      </c>
      <c r="B4170" s="422">
        <v>331007012</v>
      </c>
      <c r="C4170" s="423" t="s">
        <v>6892</v>
      </c>
      <c r="D4170" s="423" t="s">
        <v>6893</v>
      </c>
      <c r="E4170" s="423"/>
      <c r="F4170" s="424" t="s">
        <v>23</v>
      </c>
      <c r="G4170" s="478">
        <v>2372.4</v>
      </c>
      <c r="H4170" s="478">
        <v>2135.2</v>
      </c>
      <c r="I4170" s="478">
        <v>1951</v>
      </c>
      <c r="J4170" s="478">
        <v>1649</v>
      </c>
      <c r="K4170" s="478">
        <v>1455</v>
      </c>
      <c r="L4170" s="441"/>
    </row>
    <row r="4171" s="392" customFormat="1" ht="65.1" customHeight="1" spans="1:12">
      <c r="A4171" s="421" t="s">
        <v>284</v>
      </c>
      <c r="B4171" s="422">
        <v>331007013</v>
      </c>
      <c r="C4171" s="423" t="s">
        <v>6894</v>
      </c>
      <c r="D4171" s="423"/>
      <c r="E4171" s="423"/>
      <c r="F4171" s="424" t="s">
        <v>23</v>
      </c>
      <c r="G4171" s="478">
        <v>2387.7</v>
      </c>
      <c r="H4171" s="478">
        <v>2029.8</v>
      </c>
      <c r="I4171" s="478">
        <v>1815</v>
      </c>
      <c r="J4171" s="478">
        <v>1509</v>
      </c>
      <c r="K4171" s="478">
        <v>1368</v>
      </c>
      <c r="L4171" s="441"/>
    </row>
    <row r="4172" s="396" customFormat="1" ht="65.1" customHeight="1" spans="1:12">
      <c r="A4172" s="428" t="s">
        <v>153</v>
      </c>
      <c r="B4172" s="422">
        <v>331007014</v>
      </c>
      <c r="C4172" s="423" t="s">
        <v>6895</v>
      </c>
      <c r="D4172" s="441" t="s">
        <v>6896</v>
      </c>
      <c r="E4172" s="423"/>
      <c r="F4172" s="424" t="s">
        <v>23</v>
      </c>
      <c r="G4172" s="480">
        <v>3278.5</v>
      </c>
      <c r="H4172" s="480">
        <v>2560.3</v>
      </c>
      <c r="I4172" s="480">
        <v>2301.2</v>
      </c>
      <c r="J4172" s="480">
        <v>1801</v>
      </c>
      <c r="K4172" s="480">
        <v>1737</v>
      </c>
      <c r="L4172" s="441" t="s">
        <v>6090</v>
      </c>
    </row>
    <row r="4173" s="396" customFormat="1" ht="93" customHeight="1" spans="1:12">
      <c r="A4173" s="428" t="s">
        <v>153</v>
      </c>
      <c r="B4173" s="422">
        <v>331007015</v>
      </c>
      <c r="C4173" s="423" t="s">
        <v>6897</v>
      </c>
      <c r="D4173" s="431" t="s">
        <v>6898</v>
      </c>
      <c r="E4173" s="423"/>
      <c r="F4173" s="424" t="s">
        <v>23</v>
      </c>
      <c r="G4173" s="480">
        <v>7450</v>
      </c>
      <c r="H4173" s="480">
        <v>5830</v>
      </c>
      <c r="I4173" s="480">
        <v>5244.6</v>
      </c>
      <c r="J4173" s="480">
        <v>4187</v>
      </c>
      <c r="K4173" s="480">
        <v>3956</v>
      </c>
      <c r="L4173" s="441"/>
    </row>
    <row r="4174" s="392" customFormat="1" ht="65.1" customHeight="1" spans="1:12">
      <c r="A4174" s="421" t="s">
        <v>15</v>
      </c>
      <c r="B4174" s="422">
        <v>331007017</v>
      </c>
      <c r="C4174" s="423" t="s">
        <v>6899</v>
      </c>
      <c r="D4174" s="423" t="s">
        <v>5113</v>
      </c>
      <c r="E4174" s="423"/>
      <c r="F4174" s="424" t="s">
        <v>23</v>
      </c>
      <c r="G4174" s="478">
        <v>2639.6</v>
      </c>
      <c r="H4174" s="478">
        <v>2435.3</v>
      </c>
      <c r="I4174" s="478">
        <v>2174.4</v>
      </c>
      <c r="J4174" s="478">
        <v>1754</v>
      </c>
      <c r="K4174" s="478">
        <v>1529</v>
      </c>
      <c r="L4174" s="441"/>
    </row>
    <row r="4175" s="392" customFormat="1" ht="65.1" customHeight="1" spans="1:12">
      <c r="A4175" s="421" t="s">
        <v>15</v>
      </c>
      <c r="B4175" s="422">
        <v>331007018</v>
      </c>
      <c r="C4175" s="423" t="s">
        <v>6900</v>
      </c>
      <c r="D4175" s="423" t="s">
        <v>6901</v>
      </c>
      <c r="E4175" s="423"/>
      <c r="F4175" s="424" t="s">
        <v>23</v>
      </c>
      <c r="G4175" s="478">
        <v>2007.7</v>
      </c>
      <c r="H4175" s="478">
        <v>1706.8</v>
      </c>
      <c r="I4175" s="478">
        <v>1526.2</v>
      </c>
      <c r="J4175" s="478">
        <v>1263</v>
      </c>
      <c r="K4175" s="478">
        <v>1107</v>
      </c>
      <c r="L4175" s="441"/>
    </row>
    <row r="4176" s="392" customFormat="1" ht="65.1" customHeight="1" spans="1:12">
      <c r="A4176" s="421" t="s">
        <v>393</v>
      </c>
      <c r="B4176" s="422">
        <v>331007019</v>
      </c>
      <c r="C4176" s="423" t="s">
        <v>6902</v>
      </c>
      <c r="D4176" s="423" t="s">
        <v>6903</v>
      </c>
      <c r="E4176" s="423" t="s">
        <v>3946</v>
      </c>
      <c r="F4176" s="424" t="s">
        <v>23</v>
      </c>
      <c r="G4176" s="478">
        <v>3327.8</v>
      </c>
      <c r="H4176" s="478">
        <v>2862.8</v>
      </c>
      <c r="I4176" s="478">
        <v>2676.3</v>
      </c>
      <c r="J4176" s="478">
        <v>2259</v>
      </c>
      <c r="K4176" s="478">
        <v>1752</v>
      </c>
      <c r="L4176" s="441"/>
    </row>
    <row r="4177" s="392" customFormat="1" ht="65.1" customHeight="1" spans="1:12">
      <c r="A4177" s="421" t="s">
        <v>15</v>
      </c>
      <c r="B4177" s="422">
        <v>331008</v>
      </c>
      <c r="C4177" s="423" t="s">
        <v>6904</v>
      </c>
      <c r="D4177" s="423"/>
      <c r="E4177" s="423"/>
      <c r="F4177" s="424"/>
      <c r="G4177" s="478"/>
      <c r="H4177" s="478"/>
      <c r="I4177" s="478"/>
      <c r="J4177" s="478"/>
      <c r="K4177" s="478"/>
      <c r="L4177" s="441"/>
    </row>
    <row r="4178" s="392" customFormat="1" ht="65.1" customHeight="1" spans="1:12">
      <c r="A4178" s="421" t="s">
        <v>305</v>
      </c>
      <c r="B4178" s="422">
        <v>331008001</v>
      </c>
      <c r="C4178" s="423" t="s">
        <v>6905</v>
      </c>
      <c r="D4178" s="423" t="s">
        <v>6906</v>
      </c>
      <c r="E4178" s="423" t="s">
        <v>6907</v>
      </c>
      <c r="F4178" s="424" t="s">
        <v>499</v>
      </c>
      <c r="G4178" s="478">
        <v>875.2</v>
      </c>
      <c r="H4178" s="478">
        <v>831.1</v>
      </c>
      <c r="I4178" s="478">
        <v>773.7</v>
      </c>
      <c r="J4178" s="478">
        <v>717</v>
      </c>
      <c r="K4178" s="478">
        <v>553</v>
      </c>
      <c r="L4178" s="441"/>
    </row>
    <row r="4179" s="392" customFormat="1" ht="65.1" customHeight="1" spans="1:12">
      <c r="A4179" s="421" t="s">
        <v>15</v>
      </c>
      <c r="B4179" s="422">
        <v>3310080010</v>
      </c>
      <c r="C4179" s="423" t="s">
        <v>6908</v>
      </c>
      <c r="D4179" s="423" t="s">
        <v>6906</v>
      </c>
      <c r="E4179" s="423" t="s">
        <v>6907</v>
      </c>
      <c r="F4179" s="424" t="s">
        <v>499</v>
      </c>
      <c r="G4179" s="478">
        <v>1385.5</v>
      </c>
      <c r="H4179" s="478">
        <v>1341.3</v>
      </c>
      <c r="I4179" s="478">
        <v>1257</v>
      </c>
      <c r="J4179" s="478">
        <v>1172</v>
      </c>
      <c r="K4179" s="478">
        <v>916</v>
      </c>
      <c r="L4179" s="441"/>
    </row>
    <row r="4180" s="392" customFormat="1" ht="65.1" customHeight="1" spans="1:12">
      <c r="A4180" s="421" t="s">
        <v>15</v>
      </c>
      <c r="B4180" s="422">
        <v>331008002</v>
      </c>
      <c r="C4180" s="423" t="s">
        <v>6909</v>
      </c>
      <c r="D4180" s="423" t="s">
        <v>6910</v>
      </c>
      <c r="E4180" s="423" t="s">
        <v>6907</v>
      </c>
      <c r="F4180" s="424" t="s">
        <v>499</v>
      </c>
      <c r="G4180" s="478">
        <v>1033.6</v>
      </c>
      <c r="H4180" s="478">
        <v>929.9</v>
      </c>
      <c r="I4180" s="478">
        <v>849.6</v>
      </c>
      <c r="J4180" s="478">
        <v>669</v>
      </c>
      <c r="K4180" s="478">
        <v>511</v>
      </c>
      <c r="L4180" s="441"/>
    </row>
    <row r="4181" s="392" customFormat="1" ht="65.1" customHeight="1" spans="1:12">
      <c r="A4181" s="421" t="s">
        <v>15</v>
      </c>
      <c r="B4181" s="422">
        <v>331008003</v>
      </c>
      <c r="C4181" s="423" t="s">
        <v>6911</v>
      </c>
      <c r="D4181" s="423"/>
      <c r="E4181" s="423" t="s">
        <v>6912</v>
      </c>
      <c r="F4181" s="424" t="s">
        <v>6913</v>
      </c>
      <c r="G4181" s="478">
        <v>1004.7</v>
      </c>
      <c r="H4181" s="478">
        <v>954.6</v>
      </c>
      <c r="I4181" s="478">
        <v>889</v>
      </c>
      <c r="J4181" s="478">
        <v>764</v>
      </c>
      <c r="K4181" s="478">
        <v>534</v>
      </c>
      <c r="L4181" s="441"/>
    </row>
    <row r="4182" s="392" customFormat="1" ht="65.1" customHeight="1" spans="1:12">
      <c r="A4182" s="421" t="s">
        <v>15</v>
      </c>
      <c r="B4182" s="422">
        <v>331008004</v>
      </c>
      <c r="C4182" s="423" t="s">
        <v>6914</v>
      </c>
      <c r="D4182" s="423"/>
      <c r="E4182" s="423" t="s">
        <v>6907</v>
      </c>
      <c r="F4182" s="424" t="s">
        <v>23</v>
      </c>
      <c r="G4182" s="478">
        <v>953.7</v>
      </c>
      <c r="H4182" s="478">
        <v>906.1</v>
      </c>
      <c r="I4182" s="478">
        <v>843.9</v>
      </c>
      <c r="J4182" s="478">
        <v>650</v>
      </c>
      <c r="K4182" s="478">
        <v>578</v>
      </c>
      <c r="L4182" s="441"/>
    </row>
    <row r="4183" s="392" customFormat="1" ht="65.1" customHeight="1" spans="1:12">
      <c r="A4183" s="421" t="s">
        <v>15</v>
      </c>
      <c r="B4183" s="422">
        <v>331008005</v>
      </c>
      <c r="C4183" s="423" t="s">
        <v>6915</v>
      </c>
      <c r="D4183" s="423" t="s">
        <v>6916</v>
      </c>
      <c r="E4183" s="423" t="s">
        <v>6907</v>
      </c>
      <c r="F4183" s="424" t="s">
        <v>23</v>
      </c>
      <c r="G4183" s="478">
        <v>1162</v>
      </c>
      <c r="H4183" s="478">
        <v>1045.5</v>
      </c>
      <c r="I4183" s="478">
        <v>955.2</v>
      </c>
      <c r="J4183" s="478">
        <v>819</v>
      </c>
      <c r="K4183" s="478">
        <v>645</v>
      </c>
      <c r="L4183" s="441"/>
    </row>
    <row r="4184" s="392" customFormat="1" ht="65.1" customHeight="1" spans="1:12">
      <c r="A4184" s="421" t="s">
        <v>15</v>
      </c>
      <c r="B4184" s="422">
        <v>331008006</v>
      </c>
      <c r="C4184" s="423" t="s">
        <v>6917</v>
      </c>
      <c r="D4184" s="423"/>
      <c r="E4184" s="423" t="s">
        <v>6907</v>
      </c>
      <c r="F4184" s="424" t="s">
        <v>23</v>
      </c>
      <c r="G4184" s="478">
        <v>1334</v>
      </c>
      <c r="H4184" s="478">
        <v>1201.1</v>
      </c>
      <c r="I4184" s="478">
        <v>1098.6</v>
      </c>
      <c r="J4184" s="478">
        <v>967</v>
      </c>
      <c r="K4184" s="478">
        <v>725</v>
      </c>
      <c r="L4184" s="441"/>
    </row>
    <row r="4185" s="392" customFormat="1" ht="65.1" customHeight="1" spans="1:12">
      <c r="A4185" s="421" t="s">
        <v>15</v>
      </c>
      <c r="B4185" s="422">
        <v>331008007</v>
      </c>
      <c r="C4185" s="423" t="s">
        <v>6918</v>
      </c>
      <c r="D4185" s="423" t="s">
        <v>6919</v>
      </c>
      <c r="E4185" s="423"/>
      <c r="F4185" s="424" t="s">
        <v>23</v>
      </c>
      <c r="G4185" s="478">
        <v>895.1</v>
      </c>
      <c r="H4185" s="478">
        <v>805.8</v>
      </c>
      <c r="I4185" s="478">
        <v>736.4</v>
      </c>
      <c r="J4185" s="478">
        <v>636</v>
      </c>
      <c r="K4185" s="478">
        <v>528</v>
      </c>
      <c r="L4185" s="441"/>
    </row>
    <row r="4186" s="392" customFormat="1" ht="65.1" customHeight="1" spans="1:12">
      <c r="A4186" s="421" t="s">
        <v>15</v>
      </c>
      <c r="B4186" s="422">
        <v>331008008</v>
      </c>
      <c r="C4186" s="423" t="s">
        <v>6920</v>
      </c>
      <c r="D4186" s="423" t="s">
        <v>6921</v>
      </c>
      <c r="E4186" s="423"/>
      <c r="F4186" s="424" t="s">
        <v>23</v>
      </c>
      <c r="G4186" s="478">
        <v>1013.2</v>
      </c>
      <c r="H4186" s="478">
        <v>962.2</v>
      </c>
      <c r="I4186" s="478">
        <v>896</v>
      </c>
      <c r="J4186" s="478">
        <v>763</v>
      </c>
      <c r="K4186" s="478">
        <v>577</v>
      </c>
      <c r="L4186" s="441"/>
    </row>
    <row r="4187" s="392" customFormat="1" ht="65.1" customHeight="1" spans="1:12">
      <c r="A4187" s="421" t="s">
        <v>15</v>
      </c>
      <c r="B4187" s="422">
        <v>331008009</v>
      </c>
      <c r="C4187" s="423" t="s">
        <v>6922</v>
      </c>
      <c r="D4187" s="423" t="s">
        <v>6923</v>
      </c>
      <c r="E4187" s="423"/>
      <c r="F4187" s="424" t="s">
        <v>23</v>
      </c>
      <c r="G4187" s="478">
        <v>1270.8</v>
      </c>
      <c r="H4187" s="478">
        <v>1144.1</v>
      </c>
      <c r="I4187" s="478">
        <v>1045.5</v>
      </c>
      <c r="J4187" s="478">
        <v>891</v>
      </c>
      <c r="K4187" s="478">
        <v>731</v>
      </c>
      <c r="L4187" s="441"/>
    </row>
    <row r="4188" s="392" customFormat="1" ht="65.1" customHeight="1" spans="1:12">
      <c r="A4188" s="421" t="s">
        <v>15</v>
      </c>
      <c r="B4188" s="422">
        <v>331008010</v>
      </c>
      <c r="C4188" s="423" t="s">
        <v>6924</v>
      </c>
      <c r="D4188" s="423"/>
      <c r="E4188" s="423"/>
      <c r="F4188" s="424" t="s">
        <v>23</v>
      </c>
      <c r="G4188" s="478">
        <v>1307.3</v>
      </c>
      <c r="H4188" s="478">
        <v>1176.4</v>
      </c>
      <c r="I4188" s="478">
        <v>1074.9</v>
      </c>
      <c r="J4188" s="478">
        <v>928</v>
      </c>
      <c r="K4188" s="478">
        <v>774</v>
      </c>
      <c r="L4188" s="441"/>
    </row>
    <row r="4189" s="392" customFormat="1" ht="65.1" customHeight="1" spans="1:12">
      <c r="A4189" s="421" t="s">
        <v>15</v>
      </c>
      <c r="B4189" s="422">
        <v>331008011</v>
      </c>
      <c r="C4189" s="423" t="s">
        <v>6925</v>
      </c>
      <c r="D4189" s="423"/>
      <c r="E4189" s="423"/>
      <c r="F4189" s="424" t="s">
        <v>23</v>
      </c>
      <c r="G4189" s="478">
        <v>1334</v>
      </c>
      <c r="H4189" s="478">
        <v>1200.3</v>
      </c>
      <c r="I4189" s="478">
        <v>1097.5</v>
      </c>
      <c r="J4189" s="478">
        <v>975</v>
      </c>
      <c r="K4189" s="478">
        <v>834</v>
      </c>
      <c r="L4189" s="441"/>
    </row>
    <row r="4190" s="392" customFormat="1" ht="65.1" customHeight="1" spans="1:12">
      <c r="A4190" s="421" t="s">
        <v>15</v>
      </c>
      <c r="B4190" s="422">
        <v>331008012</v>
      </c>
      <c r="C4190" s="423" t="s">
        <v>6926</v>
      </c>
      <c r="D4190" s="423" t="s">
        <v>6927</v>
      </c>
      <c r="E4190" s="423"/>
      <c r="F4190" s="424" t="s">
        <v>23</v>
      </c>
      <c r="G4190" s="478">
        <v>1624</v>
      </c>
      <c r="H4190" s="478">
        <v>1461.9</v>
      </c>
      <c r="I4190" s="478">
        <v>1335</v>
      </c>
      <c r="J4190" s="478">
        <v>1152</v>
      </c>
      <c r="K4190" s="478">
        <v>944</v>
      </c>
      <c r="L4190" s="441"/>
    </row>
    <row r="4191" s="392" customFormat="1" ht="65.1" customHeight="1" spans="1:12">
      <c r="A4191" s="421" t="s">
        <v>15</v>
      </c>
      <c r="B4191" s="422">
        <v>331008014</v>
      </c>
      <c r="C4191" s="423" t="s">
        <v>6928</v>
      </c>
      <c r="D4191" s="423" t="s">
        <v>6929</v>
      </c>
      <c r="E4191" s="423"/>
      <c r="F4191" s="424" t="s">
        <v>23</v>
      </c>
      <c r="G4191" s="478">
        <v>1232.5</v>
      </c>
      <c r="H4191" s="478">
        <v>1109.3</v>
      </c>
      <c r="I4191" s="478">
        <v>1013.6</v>
      </c>
      <c r="J4191" s="478">
        <v>884</v>
      </c>
      <c r="K4191" s="478">
        <v>735</v>
      </c>
      <c r="L4191" s="441"/>
    </row>
    <row r="4192" s="392" customFormat="1" ht="65.1" customHeight="1" spans="1:12">
      <c r="A4192" s="421" t="s">
        <v>15</v>
      </c>
      <c r="B4192" s="422">
        <v>331008015</v>
      </c>
      <c r="C4192" s="423" t="s">
        <v>6930</v>
      </c>
      <c r="D4192" s="423" t="s">
        <v>6931</v>
      </c>
      <c r="E4192" s="423"/>
      <c r="F4192" s="424" t="s">
        <v>23</v>
      </c>
      <c r="G4192" s="478">
        <v>2400</v>
      </c>
      <c r="H4192" s="478">
        <v>2040.3</v>
      </c>
      <c r="I4192" s="478">
        <v>1826.3</v>
      </c>
      <c r="J4192" s="478">
        <v>1562</v>
      </c>
      <c r="K4192" s="478">
        <v>1297</v>
      </c>
      <c r="L4192" s="441"/>
    </row>
    <row r="4193" s="392" customFormat="1" ht="65.1" customHeight="1" spans="1:12">
      <c r="A4193" s="421" t="s">
        <v>15</v>
      </c>
      <c r="B4193" s="422">
        <v>331008016</v>
      </c>
      <c r="C4193" s="423" t="s">
        <v>6932</v>
      </c>
      <c r="D4193" s="423"/>
      <c r="E4193" s="423"/>
      <c r="F4193" s="424" t="s">
        <v>23</v>
      </c>
      <c r="G4193" s="478">
        <v>1972</v>
      </c>
      <c r="H4193" s="478">
        <v>1774.8</v>
      </c>
      <c r="I4193" s="478">
        <v>1621.7</v>
      </c>
      <c r="J4193" s="478">
        <v>1422</v>
      </c>
      <c r="K4193" s="478">
        <v>1176</v>
      </c>
      <c r="L4193" s="441"/>
    </row>
    <row r="4194" s="392" customFormat="1" ht="65.1" customHeight="1" spans="1:12">
      <c r="A4194" s="421" t="s">
        <v>15</v>
      </c>
      <c r="B4194" s="422">
        <v>331008017</v>
      </c>
      <c r="C4194" s="423" t="s">
        <v>6933</v>
      </c>
      <c r="D4194" s="423" t="s">
        <v>6934</v>
      </c>
      <c r="E4194" s="423"/>
      <c r="F4194" s="424" t="s">
        <v>23</v>
      </c>
      <c r="G4194" s="478">
        <v>943.5</v>
      </c>
      <c r="H4194" s="478">
        <v>918</v>
      </c>
      <c r="I4194" s="478">
        <v>837.1</v>
      </c>
      <c r="J4194" s="478">
        <v>670</v>
      </c>
      <c r="K4194" s="478">
        <v>531</v>
      </c>
      <c r="L4194" s="441"/>
    </row>
    <row r="4195" s="392" customFormat="1" ht="65.1" customHeight="1" spans="1:12">
      <c r="A4195" s="421" t="s">
        <v>15</v>
      </c>
      <c r="B4195" s="422">
        <v>3310080170</v>
      </c>
      <c r="C4195" s="423" t="s">
        <v>6935</v>
      </c>
      <c r="D4195" s="423" t="s">
        <v>6934</v>
      </c>
      <c r="E4195" s="423"/>
      <c r="F4195" s="424" t="s">
        <v>23</v>
      </c>
      <c r="G4195" s="478">
        <v>1315.8</v>
      </c>
      <c r="H4195" s="478">
        <v>1118.6</v>
      </c>
      <c r="I4195" s="478">
        <v>1000.2</v>
      </c>
      <c r="J4195" s="478">
        <v>846</v>
      </c>
      <c r="K4195" s="478">
        <v>683</v>
      </c>
      <c r="L4195" s="441"/>
    </row>
    <row r="4196" s="392" customFormat="1" ht="65.1" customHeight="1" spans="1:12">
      <c r="A4196" s="421" t="s">
        <v>15</v>
      </c>
      <c r="B4196" s="422">
        <v>331008020</v>
      </c>
      <c r="C4196" s="423" t="s">
        <v>6936</v>
      </c>
      <c r="D4196" s="423" t="s">
        <v>6937</v>
      </c>
      <c r="E4196" s="423" t="s">
        <v>6907</v>
      </c>
      <c r="F4196" s="424" t="s">
        <v>23</v>
      </c>
      <c r="G4196" s="478">
        <v>1290.3</v>
      </c>
      <c r="H4196" s="478">
        <v>1161.1</v>
      </c>
      <c r="I4196" s="478">
        <v>1060.9</v>
      </c>
      <c r="J4196" s="478">
        <v>930</v>
      </c>
      <c r="K4196" s="478">
        <v>765</v>
      </c>
      <c r="L4196" s="441"/>
    </row>
    <row r="4197" s="392" customFormat="1" ht="65.1" customHeight="1" spans="1:12">
      <c r="A4197" s="421" t="s">
        <v>15</v>
      </c>
      <c r="B4197" s="422">
        <v>331008021</v>
      </c>
      <c r="C4197" s="423" t="s">
        <v>6938</v>
      </c>
      <c r="D4197" s="423" t="s">
        <v>6939</v>
      </c>
      <c r="E4197" s="423" t="s">
        <v>6907</v>
      </c>
      <c r="F4197" s="424" t="s">
        <v>23</v>
      </c>
      <c r="G4197" s="478">
        <v>1769</v>
      </c>
      <c r="H4197" s="478">
        <v>1591.9</v>
      </c>
      <c r="I4197" s="478">
        <v>1452.7</v>
      </c>
      <c r="J4197" s="478">
        <v>1276</v>
      </c>
      <c r="K4197" s="478">
        <v>1057</v>
      </c>
      <c r="L4197" s="441"/>
    </row>
    <row r="4198" s="392" customFormat="1" ht="65.1" customHeight="1" spans="1:12">
      <c r="A4198" s="421" t="s">
        <v>15</v>
      </c>
      <c r="B4198" s="422">
        <v>331008022</v>
      </c>
      <c r="C4198" s="423" t="s">
        <v>6940</v>
      </c>
      <c r="D4198" s="423" t="s">
        <v>6941</v>
      </c>
      <c r="E4198" s="423" t="s">
        <v>6907</v>
      </c>
      <c r="F4198" s="424" t="s">
        <v>23</v>
      </c>
      <c r="G4198" s="478">
        <v>1334.2</v>
      </c>
      <c r="H4198" s="478">
        <v>1221.3</v>
      </c>
      <c r="I4198" s="478">
        <v>1106.7</v>
      </c>
      <c r="J4198" s="478">
        <v>975</v>
      </c>
      <c r="K4198" s="478">
        <v>798</v>
      </c>
      <c r="L4198" s="441"/>
    </row>
    <row r="4199" s="392" customFormat="1" ht="65.1" customHeight="1" spans="1:12">
      <c r="A4199" s="421" t="s">
        <v>15</v>
      </c>
      <c r="B4199" s="422">
        <v>331008023</v>
      </c>
      <c r="C4199" s="423" t="s">
        <v>6942</v>
      </c>
      <c r="D4199" s="423" t="s">
        <v>6943</v>
      </c>
      <c r="E4199" s="423"/>
      <c r="F4199" s="424" t="s">
        <v>23</v>
      </c>
      <c r="G4199" s="478">
        <v>2608</v>
      </c>
      <c r="H4199" s="478">
        <v>2216.6</v>
      </c>
      <c r="I4199" s="478">
        <v>1980.9</v>
      </c>
      <c r="J4199" s="478">
        <v>1727</v>
      </c>
      <c r="K4199" s="478">
        <v>1472</v>
      </c>
      <c r="L4199" s="441"/>
    </row>
    <row r="4200" s="392" customFormat="1" ht="65.1" customHeight="1" spans="1:12">
      <c r="A4200" s="421" t="s">
        <v>15</v>
      </c>
      <c r="B4200" s="422">
        <v>331008024</v>
      </c>
      <c r="C4200" s="423" t="s">
        <v>6944</v>
      </c>
      <c r="D4200" s="423" t="s">
        <v>6945</v>
      </c>
      <c r="E4200" s="423"/>
      <c r="F4200" s="424" t="s">
        <v>23</v>
      </c>
      <c r="G4200" s="478">
        <v>2883.2</v>
      </c>
      <c r="H4200" s="478">
        <v>2450.6</v>
      </c>
      <c r="I4200" s="478">
        <v>2191</v>
      </c>
      <c r="J4200" s="478">
        <v>1854</v>
      </c>
      <c r="K4200" s="478">
        <v>1669</v>
      </c>
      <c r="L4200" s="441"/>
    </row>
    <row r="4201" s="392" customFormat="1" ht="65.1" customHeight="1" spans="1:12">
      <c r="A4201" s="421" t="s">
        <v>15</v>
      </c>
      <c r="B4201" s="422">
        <v>331008025</v>
      </c>
      <c r="C4201" s="423" t="s">
        <v>6946</v>
      </c>
      <c r="D4201" s="423" t="s">
        <v>6947</v>
      </c>
      <c r="E4201" s="423"/>
      <c r="F4201" s="424" t="s">
        <v>23</v>
      </c>
      <c r="G4201" s="478">
        <v>2737</v>
      </c>
      <c r="H4201" s="478">
        <v>2326.5</v>
      </c>
      <c r="I4201" s="478">
        <v>2080.1</v>
      </c>
      <c r="J4201" s="478">
        <v>1812</v>
      </c>
      <c r="K4201" s="478">
        <v>1543</v>
      </c>
      <c r="L4201" s="441"/>
    </row>
    <row r="4202" s="392" customFormat="1" ht="65.1" customHeight="1" spans="1:12">
      <c r="A4202" s="421" t="s">
        <v>15</v>
      </c>
      <c r="B4202" s="422">
        <v>331008026</v>
      </c>
      <c r="C4202" s="423" t="s">
        <v>6948</v>
      </c>
      <c r="D4202" s="423" t="s">
        <v>6949</v>
      </c>
      <c r="E4202" s="423"/>
      <c r="F4202" s="424" t="s">
        <v>23</v>
      </c>
      <c r="G4202" s="478">
        <v>2367.8</v>
      </c>
      <c r="H4202" s="478">
        <v>2012.9</v>
      </c>
      <c r="I4202" s="478">
        <v>1802.4</v>
      </c>
      <c r="J4202" s="478">
        <v>1565</v>
      </c>
      <c r="K4202" s="478">
        <v>1330</v>
      </c>
      <c r="L4202" s="441"/>
    </row>
    <row r="4203" s="392" customFormat="1" ht="65.1" customHeight="1" spans="1:12">
      <c r="A4203" s="421" t="s">
        <v>284</v>
      </c>
      <c r="B4203" s="422">
        <v>331008027</v>
      </c>
      <c r="C4203" s="423" t="s">
        <v>6950</v>
      </c>
      <c r="D4203" s="423"/>
      <c r="E4203" s="423"/>
      <c r="F4203" s="424" t="s">
        <v>23</v>
      </c>
      <c r="G4203" s="478">
        <v>2288.2</v>
      </c>
      <c r="H4203" s="478">
        <v>1944.8</v>
      </c>
      <c r="I4203" s="478">
        <v>1738.8</v>
      </c>
      <c r="J4203" s="478">
        <v>1485</v>
      </c>
      <c r="K4203" s="478">
        <v>1283</v>
      </c>
      <c r="L4203" s="441"/>
    </row>
    <row r="4204" s="392" customFormat="1" ht="65.1" customHeight="1" spans="1:12">
      <c r="A4204" s="421" t="s">
        <v>15</v>
      </c>
      <c r="B4204" s="422">
        <v>331008028</v>
      </c>
      <c r="C4204" s="423" t="s">
        <v>6951</v>
      </c>
      <c r="D4204" s="423" t="s">
        <v>6952</v>
      </c>
      <c r="E4204" s="423" t="s">
        <v>6953</v>
      </c>
      <c r="F4204" s="424" t="s">
        <v>23</v>
      </c>
      <c r="G4204" s="478">
        <v>2176</v>
      </c>
      <c r="H4204" s="478">
        <v>1849.6</v>
      </c>
      <c r="I4204" s="478">
        <v>1653.8</v>
      </c>
      <c r="J4204" s="478">
        <v>1443</v>
      </c>
      <c r="K4204" s="478">
        <v>1227</v>
      </c>
      <c r="L4204" s="441"/>
    </row>
    <row r="4205" s="392" customFormat="1" ht="65.1" customHeight="1" spans="1:12">
      <c r="A4205" s="421" t="s">
        <v>284</v>
      </c>
      <c r="B4205" s="422">
        <v>331008029</v>
      </c>
      <c r="C4205" s="423" t="s">
        <v>6954</v>
      </c>
      <c r="D4205" s="423"/>
      <c r="E4205" s="423"/>
      <c r="F4205" s="424" t="s">
        <v>23</v>
      </c>
      <c r="G4205" s="478">
        <v>2040</v>
      </c>
      <c r="H4205" s="478">
        <v>1734</v>
      </c>
      <c r="I4205" s="478">
        <v>1550.4</v>
      </c>
      <c r="J4205" s="478">
        <v>1326</v>
      </c>
      <c r="K4205" s="478">
        <v>1151</v>
      </c>
      <c r="L4205" s="441"/>
    </row>
    <row r="4206" s="392" customFormat="1" ht="65.1" customHeight="1" spans="1:12">
      <c r="A4206" s="421" t="s">
        <v>393</v>
      </c>
      <c r="B4206" s="422">
        <v>331008030</v>
      </c>
      <c r="C4206" s="423" t="s">
        <v>6955</v>
      </c>
      <c r="D4206" s="423"/>
      <c r="E4206" s="423"/>
      <c r="F4206" s="424" t="s">
        <v>23</v>
      </c>
      <c r="G4206" s="478">
        <v>1186</v>
      </c>
      <c r="H4206" s="478">
        <v>1067.5</v>
      </c>
      <c r="I4206" s="478">
        <v>979.3</v>
      </c>
      <c r="J4206" s="478">
        <v>841</v>
      </c>
      <c r="K4206" s="478">
        <v>694</v>
      </c>
      <c r="L4206" s="441"/>
    </row>
    <row r="4207" s="392" customFormat="1" ht="65.1" customHeight="1" spans="1:12">
      <c r="A4207" s="421" t="s">
        <v>229</v>
      </c>
      <c r="B4207" s="422" t="s">
        <v>6956</v>
      </c>
      <c r="C4207" s="423" t="s">
        <v>6957</v>
      </c>
      <c r="D4207" s="423" t="s">
        <v>3935</v>
      </c>
      <c r="E4207" s="423"/>
      <c r="F4207" s="424" t="s">
        <v>23</v>
      </c>
      <c r="G4207" s="478">
        <v>1479</v>
      </c>
      <c r="H4207" s="478">
        <v>1331.1</v>
      </c>
      <c r="I4207" s="478">
        <v>1216.3</v>
      </c>
      <c r="J4207" s="478">
        <v>949</v>
      </c>
      <c r="K4207" s="478">
        <v>819</v>
      </c>
      <c r="L4207" s="441"/>
    </row>
    <row r="4208" s="392" customFormat="1" ht="65.1" customHeight="1" spans="1:12">
      <c r="A4208" s="421" t="s">
        <v>15</v>
      </c>
      <c r="B4208" s="422">
        <v>3311</v>
      </c>
      <c r="C4208" s="423" t="s">
        <v>6958</v>
      </c>
      <c r="D4208" s="423"/>
      <c r="E4208" s="423" t="s">
        <v>6959</v>
      </c>
      <c r="F4208" s="424"/>
      <c r="G4208" s="425"/>
      <c r="H4208" s="425"/>
      <c r="I4208" s="425"/>
      <c r="J4208" s="425"/>
      <c r="K4208" s="425"/>
      <c r="L4208" s="441"/>
    </row>
    <row r="4209" s="392" customFormat="1" ht="65.1" customHeight="1" spans="1:12">
      <c r="A4209" s="421" t="s">
        <v>15</v>
      </c>
      <c r="B4209" s="422">
        <v>331101</v>
      </c>
      <c r="C4209" s="423" t="s">
        <v>6960</v>
      </c>
      <c r="D4209" s="423"/>
      <c r="E4209" s="423"/>
      <c r="F4209" s="424"/>
      <c r="G4209" s="425"/>
      <c r="H4209" s="425"/>
      <c r="I4209" s="425"/>
      <c r="J4209" s="425"/>
      <c r="K4209" s="425"/>
      <c r="L4209" s="441"/>
    </row>
    <row r="4210" s="392" customFormat="1" ht="65.1" customHeight="1" spans="1:12">
      <c r="A4210" s="421" t="s">
        <v>15</v>
      </c>
      <c r="B4210" s="422">
        <v>331101001</v>
      </c>
      <c r="C4210" s="423" t="s">
        <v>6961</v>
      </c>
      <c r="D4210" s="423"/>
      <c r="E4210" s="423"/>
      <c r="F4210" s="424" t="s">
        <v>23</v>
      </c>
      <c r="G4210" s="478">
        <v>1721.3</v>
      </c>
      <c r="H4210" s="478">
        <v>1549.6</v>
      </c>
      <c r="I4210" s="478">
        <v>1416</v>
      </c>
      <c r="J4210" s="478">
        <v>1206</v>
      </c>
      <c r="K4210" s="478">
        <v>1059</v>
      </c>
      <c r="L4210" s="441"/>
    </row>
    <row r="4211" s="392" customFormat="1" ht="65.1" customHeight="1" spans="1:12">
      <c r="A4211" s="421" t="s">
        <v>15</v>
      </c>
      <c r="B4211" s="422">
        <v>331101002</v>
      </c>
      <c r="C4211" s="423" t="s">
        <v>6962</v>
      </c>
      <c r="D4211" s="423"/>
      <c r="E4211" s="423"/>
      <c r="F4211" s="424" t="s">
        <v>23</v>
      </c>
      <c r="G4211" s="478">
        <v>1656.7</v>
      </c>
      <c r="H4211" s="478">
        <v>1490.9</v>
      </c>
      <c r="I4211" s="478">
        <v>1362.2</v>
      </c>
      <c r="J4211" s="478">
        <v>1159</v>
      </c>
      <c r="K4211" s="478">
        <v>975</v>
      </c>
      <c r="L4211" s="441"/>
    </row>
    <row r="4212" s="392" customFormat="1" ht="65.1" customHeight="1" spans="1:12">
      <c r="A4212" s="421" t="s">
        <v>284</v>
      </c>
      <c r="B4212" s="422">
        <v>331101003</v>
      </c>
      <c r="C4212" s="423" t="s">
        <v>6963</v>
      </c>
      <c r="D4212" s="423"/>
      <c r="E4212" s="423"/>
      <c r="F4212" s="424" t="s">
        <v>23</v>
      </c>
      <c r="G4212" s="478">
        <v>1533.4</v>
      </c>
      <c r="H4212" s="478">
        <v>1380.3</v>
      </c>
      <c r="I4212" s="478">
        <v>1261.6</v>
      </c>
      <c r="J4212" s="478">
        <v>1040</v>
      </c>
      <c r="K4212" s="478">
        <v>897</v>
      </c>
      <c r="L4212" s="441"/>
    </row>
    <row r="4213" s="392" customFormat="1" ht="65.1" customHeight="1" spans="1:12">
      <c r="A4213" s="421" t="s">
        <v>15</v>
      </c>
      <c r="B4213" s="422">
        <v>331101004</v>
      </c>
      <c r="C4213" s="423" t="s">
        <v>6964</v>
      </c>
      <c r="D4213" s="423"/>
      <c r="E4213" s="423"/>
      <c r="F4213" s="424" t="s">
        <v>23</v>
      </c>
      <c r="G4213" s="478">
        <v>1479</v>
      </c>
      <c r="H4213" s="478">
        <v>1331.1</v>
      </c>
      <c r="I4213" s="478">
        <v>1216.3</v>
      </c>
      <c r="J4213" s="478">
        <v>1067</v>
      </c>
      <c r="K4213" s="478">
        <v>882</v>
      </c>
      <c r="L4213" s="441"/>
    </row>
    <row r="4214" s="392" customFormat="1" ht="65.1" customHeight="1" spans="1:12">
      <c r="A4214" s="421" t="s">
        <v>15</v>
      </c>
      <c r="B4214" s="422">
        <v>331101005</v>
      </c>
      <c r="C4214" s="423" t="s">
        <v>6965</v>
      </c>
      <c r="D4214" s="423"/>
      <c r="E4214" s="423"/>
      <c r="F4214" s="424" t="s">
        <v>23</v>
      </c>
      <c r="G4214" s="478">
        <v>1972</v>
      </c>
      <c r="H4214" s="478">
        <v>1774.8</v>
      </c>
      <c r="I4214" s="478">
        <v>1621.7</v>
      </c>
      <c r="J4214" s="478">
        <v>1440</v>
      </c>
      <c r="K4214" s="478">
        <v>1176</v>
      </c>
      <c r="L4214" s="441"/>
    </row>
    <row r="4215" s="392" customFormat="1" ht="65.1" customHeight="1" spans="1:12">
      <c r="A4215" s="421" t="s">
        <v>15</v>
      </c>
      <c r="B4215" s="422">
        <v>331101006</v>
      </c>
      <c r="C4215" s="423" t="s">
        <v>6966</v>
      </c>
      <c r="D4215" s="423"/>
      <c r="E4215" s="423"/>
      <c r="F4215" s="424" t="s">
        <v>23</v>
      </c>
      <c r="G4215" s="478">
        <v>1769</v>
      </c>
      <c r="H4215" s="478">
        <v>1591.9</v>
      </c>
      <c r="I4215" s="478">
        <v>1452.7</v>
      </c>
      <c r="J4215" s="478">
        <v>1280</v>
      </c>
      <c r="K4215" s="478">
        <v>1017</v>
      </c>
      <c r="L4215" s="441"/>
    </row>
    <row r="4216" s="392" customFormat="1" ht="65.1" customHeight="1" spans="1:12">
      <c r="A4216" s="421" t="s">
        <v>284</v>
      </c>
      <c r="B4216" s="422">
        <v>331101007</v>
      </c>
      <c r="C4216" s="423" t="s">
        <v>6967</v>
      </c>
      <c r="D4216" s="423"/>
      <c r="E4216" s="423"/>
      <c r="F4216" s="424" t="s">
        <v>23</v>
      </c>
      <c r="G4216" s="478">
        <v>1827.5</v>
      </c>
      <c r="H4216" s="478">
        <v>1553.8</v>
      </c>
      <c r="I4216" s="478">
        <v>1389.4</v>
      </c>
      <c r="J4216" s="478">
        <v>1167</v>
      </c>
      <c r="K4216" s="478">
        <v>1018</v>
      </c>
      <c r="L4216" s="441"/>
    </row>
    <row r="4217" s="392" customFormat="1" ht="65.1" customHeight="1" spans="1:12">
      <c r="A4217" s="421" t="s">
        <v>15</v>
      </c>
      <c r="B4217" s="422">
        <v>331101008</v>
      </c>
      <c r="C4217" s="423" t="s">
        <v>6968</v>
      </c>
      <c r="D4217" s="423"/>
      <c r="E4217" s="423"/>
      <c r="F4217" s="424" t="s">
        <v>23</v>
      </c>
      <c r="G4217" s="478">
        <v>2210</v>
      </c>
      <c r="H4217" s="478">
        <v>1989</v>
      </c>
      <c r="I4217" s="478">
        <v>1817.4</v>
      </c>
      <c r="J4217" s="478">
        <v>1515</v>
      </c>
      <c r="K4217" s="478">
        <v>1182</v>
      </c>
      <c r="L4217" s="441"/>
    </row>
    <row r="4218" s="392" customFormat="1" ht="65.1" customHeight="1" spans="1:12">
      <c r="A4218" s="421" t="s">
        <v>15</v>
      </c>
      <c r="B4218" s="422">
        <v>3311010080</v>
      </c>
      <c r="C4218" s="423" t="s">
        <v>6969</v>
      </c>
      <c r="D4218" s="423"/>
      <c r="E4218" s="423"/>
      <c r="F4218" s="424" t="s">
        <v>23</v>
      </c>
      <c r="G4218" s="478">
        <v>2720</v>
      </c>
      <c r="H4218" s="478">
        <v>2499</v>
      </c>
      <c r="I4218" s="478">
        <v>2300.4</v>
      </c>
      <c r="J4218" s="478">
        <v>1879</v>
      </c>
      <c r="K4218" s="478">
        <v>1630</v>
      </c>
      <c r="L4218" s="441"/>
    </row>
    <row r="4219" s="392" customFormat="1" ht="65.1" customHeight="1" spans="1:12">
      <c r="A4219" s="421" t="s">
        <v>15</v>
      </c>
      <c r="B4219" s="422">
        <v>331101009</v>
      </c>
      <c r="C4219" s="423" t="s">
        <v>6970</v>
      </c>
      <c r="D4219" s="423"/>
      <c r="E4219" s="423" t="s">
        <v>6971</v>
      </c>
      <c r="F4219" s="424" t="s">
        <v>23</v>
      </c>
      <c r="G4219" s="478">
        <v>2176</v>
      </c>
      <c r="H4219" s="478">
        <v>1849.6</v>
      </c>
      <c r="I4219" s="478">
        <v>1653.8</v>
      </c>
      <c r="J4219" s="478">
        <v>1447</v>
      </c>
      <c r="K4219" s="478">
        <v>1227</v>
      </c>
      <c r="L4219" s="441"/>
    </row>
    <row r="4220" s="392" customFormat="1" ht="65.1" customHeight="1" spans="1:12">
      <c r="A4220" s="421" t="s">
        <v>15</v>
      </c>
      <c r="B4220" s="422">
        <v>331101010</v>
      </c>
      <c r="C4220" s="423" t="s">
        <v>6972</v>
      </c>
      <c r="D4220" s="423" t="s">
        <v>6973</v>
      </c>
      <c r="E4220" s="423"/>
      <c r="F4220" s="424" t="s">
        <v>23</v>
      </c>
      <c r="G4220" s="478">
        <v>2448</v>
      </c>
      <c r="H4220" s="478">
        <v>2080.8</v>
      </c>
      <c r="I4220" s="478">
        <v>1860.5</v>
      </c>
      <c r="J4220" s="478">
        <v>1611</v>
      </c>
      <c r="K4220" s="478">
        <v>1427</v>
      </c>
      <c r="L4220" s="441"/>
    </row>
    <row r="4221" s="392" customFormat="1" ht="65.1" customHeight="1" spans="1:12">
      <c r="A4221" s="421" t="s">
        <v>15</v>
      </c>
      <c r="B4221" s="422">
        <v>331101011</v>
      </c>
      <c r="C4221" s="423" t="s">
        <v>6974</v>
      </c>
      <c r="D4221" s="423"/>
      <c r="E4221" s="423"/>
      <c r="F4221" s="424" t="s">
        <v>23</v>
      </c>
      <c r="G4221" s="478">
        <v>2720</v>
      </c>
      <c r="H4221" s="478">
        <v>2312</v>
      </c>
      <c r="I4221" s="478">
        <v>2067.2</v>
      </c>
      <c r="J4221" s="478">
        <v>1826</v>
      </c>
      <c r="K4221" s="478">
        <v>1534</v>
      </c>
      <c r="L4221" s="441"/>
    </row>
    <row r="4222" s="392" customFormat="1" ht="65.1" customHeight="1" spans="1:12">
      <c r="A4222" s="421" t="s">
        <v>15</v>
      </c>
      <c r="B4222" s="422">
        <v>331101012</v>
      </c>
      <c r="C4222" s="423" t="s">
        <v>6975</v>
      </c>
      <c r="D4222" s="423"/>
      <c r="E4222" s="423"/>
      <c r="F4222" s="424" t="s">
        <v>23</v>
      </c>
      <c r="G4222" s="478">
        <v>2832</v>
      </c>
      <c r="H4222" s="478">
        <v>2407.4</v>
      </c>
      <c r="I4222" s="478">
        <v>2153.5</v>
      </c>
      <c r="J4222" s="478">
        <v>1879</v>
      </c>
      <c r="K4222" s="478">
        <v>1650</v>
      </c>
      <c r="L4222" s="441"/>
    </row>
    <row r="4223" s="392" customFormat="1" ht="65.1" customHeight="1" spans="1:12">
      <c r="A4223" s="421" t="s">
        <v>15</v>
      </c>
      <c r="B4223" s="422">
        <v>331101013</v>
      </c>
      <c r="C4223" s="423" t="s">
        <v>6976</v>
      </c>
      <c r="D4223" s="423"/>
      <c r="E4223" s="423"/>
      <c r="F4223" s="424" t="s">
        <v>23</v>
      </c>
      <c r="G4223" s="478">
        <v>1360</v>
      </c>
      <c r="H4223" s="478">
        <v>1156</v>
      </c>
      <c r="I4223" s="478">
        <v>1033.6</v>
      </c>
      <c r="J4223" s="478">
        <v>886</v>
      </c>
      <c r="K4223" s="478">
        <v>767</v>
      </c>
      <c r="L4223" s="441"/>
    </row>
    <row r="4224" s="392" customFormat="1" ht="65.1" customHeight="1" spans="1:12">
      <c r="A4224" s="421" t="s">
        <v>15</v>
      </c>
      <c r="B4224" s="422">
        <v>331101014</v>
      </c>
      <c r="C4224" s="423" t="s">
        <v>6977</v>
      </c>
      <c r="D4224" s="423" t="s">
        <v>6978</v>
      </c>
      <c r="E4224" s="423"/>
      <c r="F4224" s="424" t="s">
        <v>23</v>
      </c>
      <c r="G4224" s="478">
        <v>1609.5</v>
      </c>
      <c r="H4224" s="478">
        <v>1449</v>
      </c>
      <c r="I4224" s="478">
        <v>1326.4</v>
      </c>
      <c r="J4224" s="478">
        <v>1153</v>
      </c>
      <c r="K4224" s="478">
        <v>958</v>
      </c>
      <c r="L4224" s="441"/>
    </row>
    <row r="4225" s="392" customFormat="1" ht="65.1" customHeight="1" spans="1:12">
      <c r="A4225" s="421" t="s">
        <v>15</v>
      </c>
      <c r="B4225" s="422">
        <v>3311010140</v>
      </c>
      <c r="C4225" s="423" t="s">
        <v>6979</v>
      </c>
      <c r="D4225" s="423"/>
      <c r="E4225" s="423"/>
      <c r="F4225" s="424" t="s">
        <v>23</v>
      </c>
      <c r="G4225" s="478">
        <v>2112.3</v>
      </c>
      <c r="H4225" s="478">
        <v>1952.5</v>
      </c>
      <c r="I4225" s="478">
        <v>1801.1</v>
      </c>
      <c r="J4225" s="478">
        <v>1597</v>
      </c>
      <c r="K4225" s="478">
        <v>1293</v>
      </c>
      <c r="L4225" s="441"/>
    </row>
    <row r="4226" s="392" customFormat="1" ht="65.1" customHeight="1" spans="1:12">
      <c r="A4226" s="421" t="s">
        <v>15</v>
      </c>
      <c r="B4226" s="422">
        <v>331101015</v>
      </c>
      <c r="C4226" s="423" t="s">
        <v>6980</v>
      </c>
      <c r="D4226" s="423"/>
      <c r="E4226" s="423"/>
      <c r="F4226" s="424" t="s">
        <v>499</v>
      </c>
      <c r="G4226" s="478">
        <v>1856</v>
      </c>
      <c r="H4226" s="478">
        <v>1670.8</v>
      </c>
      <c r="I4226" s="478">
        <v>1529.1</v>
      </c>
      <c r="J4226" s="478">
        <v>1330</v>
      </c>
      <c r="K4226" s="478">
        <v>1105</v>
      </c>
      <c r="L4226" s="441"/>
    </row>
    <row r="4227" s="392" customFormat="1" ht="65.1" customHeight="1" spans="1:12">
      <c r="A4227" s="421" t="s">
        <v>15</v>
      </c>
      <c r="B4227" s="422">
        <v>331101016</v>
      </c>
      <c r="C4227" s="423" t="s">
        <v>6981</v>
      </c>
      <c r="D4227" s="423" t="s">
        <v>6982</v>
      </c>
      <c r="E4227" s="423"/>
      <c r="F4227" s="424" t="s">
        <v>23</v>
      </c>
      <c r="G4227" s="478">
        <v>2176</v>
      </c>
      <c r="H4227" s="478">
        <v>1849.6</v>
      </c>
      <c r="I4227" s="478">
        <v>1653.8</v>
      </c>
      <c r="J4227" s="478">
        <v>1460</v>
      </c>
      <c r="K4227" s="478">
        <v>1227</v>
      </c>
      <c r="L4227" s="441"/>
    </row>
    <row r="4228" s="392" customFormat="1" ht="65.1" customHeight="1" spans="1:12">
      <c r="A4228" s="421" t="s">
        <v>15</v>
      </c>
      <c r="B4228" s="422">
        <v>331101017</v>
      </c>
      <c r="C4228" s="423" t="s">
        <v>6983</v>
      </c>
      <c r="D4228" s="423" t="s">
        <v>6984</v>
      </c>
      <c r="E4228" s="423" t="s">
        <v>5071</v>
      </c>
      <c r="F4228" s="424" t="s">
        <v>23</v>
      </c>
      <c r="G4228" s="478">
        <v>3296</v>
      </c>
      <c r="H4228" s="478">
        <v>2801.4</v>
      </c>
      <c r="I4228" s="478">
        <v>2506.2</v>
      </c>
      <c r="J4228" s="478">
        <v>2184</v>
      </c>
      <c r="K4228" s="478">
        <v>1858</v>
      </c>
      <c r="L4228" s="441"/>
    </row>
    <row r="4229" s="392" customFormat="1" ht="65.1" customHeight="1" spans="1:12">
      <c r="A4229" s="421" t="s">
        <v>15</v>
      </c>
      <c r="B4229" s="422">
        <v>331101018</v>
      </c>
      <c r="C4229" s="423" t="s">
        <v>6985</v>
      </c>
      <c r="D4229" s="423"/>
      <c r="E4229" s="423"/>
      <c r="F4229" s="424" t="s">
        <v>23</v>
      </c>
      <c r="G4229" s="478">
        <v>4080</v>
      </c>
      <c r="H4229" s="478">
        <v>3468</v>
      </c>
      <c r="I4229" s="478">
        <v>3100.8</v>
      </c>
      <c r="J4229" s="478">
        <v>2705</v>
      </c>
      <c r="K4229" s="478">
        <v>2302</v>
      </c>
      <c r="L4229" s="441"/>
    </row>
    <row r="4230" s="396" customFormat="1" ht="81" customHeight="1" spans="1:12">
      <c r="A4230" s="428" t="s">
        <v>153</v>
      </c>
      <c r="B4230" s="422">
        <v>331101019</v>
      </c>
      <c r="C4230" s="423" t="s">
        <v>6986</v>
      </c>
      <c r="D4230" s="431" t="s">
        <v>6987</v>
      </c>
      <c r="E4230" s="423" t="s">
        <v>59</v>
      </c>
      <c r="F4230" s="424" t="s">
        <v>23</v>
      </c>
      <c r="G4230" s="425">
        <v>6016.9</v>
      </c>
      <c r="H4230" s="425">
        <v>5114.8</v>
      </c>
      <c r="I4230" s="425">
        <v>4348.1</v>
      </c>
      <c r="J4230" s="425">
        <v>3696.3</v>
      </c>
      <c r="K4230" s="425">
        <v>3142.2</v>
      </c>
      <c r="L4230" s="441"/>
    </row>
    <row r="4231" s="396" customFormat="1" ht="65.1" customHeight="1" spans="1:12">
      <c r="A4231" s="428" t="s">
        <v>153</v>
      </c>
      <c r="B4231" s="422">
        <v>331101020</v>
      </c>
      <c r="C4231" s="423" t="s">
        <v>6988</v>
      </c>
      <c r="D4231" s="441" t="s">
        <v>6989</v>
      </c>
      <c r="E4231" s="423"/>
      <c r="F4231" s="424" t="s">
        <v>23</v>
      </c>
      <c r="G4231" s="480">
        <v>2123.1</v>
      </c>
      <c r="H4231" s="480">
        <v>1910.6</v>
      </c>
      <c r="I4231" s="480">
        <v>1748.3</v>
      </c>
      <c r="J4231" s="480">
        <v>1478</v>
      </c>
      <c r="K4231" s="480">
        <v>1244</v>
      </c>
      <c r="L4231" s="441" t="s">
        <v>6090</v>
      </c>
    </row>
    <row r="4232" s="392" customFormat="1" ht="65.1" customHeight="1" spans="1:12">
      <c r="A4232" s="421" t="s">
        <v>284</v>
      </c>
      <c r="B4232" s="422">
        <v>331101024</v>
      </c>
      <c r="C4232" s="423" t="s">
        <v>6990</v>
      </c>
      <c r="D4232" s="423" t="s">
        <v>6991</v>
      </c>
      <c r="E4232" s="423" t="s">
        <v>179</v>
      </c>
      <c r="F4232" s="424" t="s">
        <v>23</v>
      </c>
      <c r="G4232" s="478">
        <v>4080</v>
      </c>
      <c r="H4232" s="478">
        <v>3468</v>
      </c>
      <c r="I4232" s="478">
        <v>3100.8</v>
      </c>
      <c r="J4232" s="478">
        <v>2652</v>
      </c>
      <c r="K4232" s="478">
        <v>2272</v>
      </c>
      <c r="L4232" s="441"/>
    </row>
    <row r="4233" s="392" customFormat="1" ht="65.1" customHeight="1" spans="1:12">
      <c r="A4233" s="421" t="s">
        <v>15</v>
      </c>
      <c r="B4233" s="422">
        <v>331101025</v>
      </c>
      <c r="C4233" s="423" t="s">
        <v>6992</v>
      </c>
      <c r="D4233" s="423"/>
      <c r="E4233" s="423"/>
      <c r="F4233" s="424" t="s">
        <v>23</v>
      </c>
      <c r="G4233" s="478">
        <v>2866.3</v>
      </c>
      <c r="H4233" s="478">
        <v>2465.2</v>
      </c>
      <c r="I4233" s="478">
        <v>2170.3</v>
      </c>
      <c r="J4233" s="478">
        <v>1762</v>
      </c>
      <c r="K4233" s="478">
        <v>1634</v>
      </c>
      <c r="L4233" s="441"/>
    </row>
    <row r="4234" s="392" customFormat="1" ht="65.1" customHeight="1" spans="1:12">
      <c r="A4234" s="421" t="s">
        <v>15</v>
      </c>
      <c r="B4234" s="422">
        <v>331102</v>
      </c>
      <c r="C4234" s="423" t="s">
        <v>6993</v>
      </c>
      <c r="D4234" s="423"/>
      <c r="E4234" s="423"/>
      <c r="F4234" s="424"/>
      <c r="G4234" s="478"/>
      <c r="H4234" s="478"/>
      <c r="I4234" s="478"/>
      <c r="J4234" s="478"/>
      <c r="K4234" s="478"/>
      <c r="L4234" s="441"/>
    </row>
    <row r="4235" s="392" customFormat="1" ht="65.1" customHeight="1" spans="1:12">
      <c r="A4235" s="421" t="s">
        <v>15</v>
      </c>
      <c r="B4235" s="422">
        <v>331102001</v>
      </c>
      <c r="C4235" s="423" t="s">
        <v>6994</v>
      </c>
      <c r="D4235" s="423" t="s">
        <v>6995</v>
      </c>
      <c r="E4235" s="423"/>
      <c r="F4235" s="424" t="s">
        <v>23</v>
      </c>
      <c r="G4235" s="478">
        <v>2992</v>
      </c>
      <c r="H4235" s="478">
        <v>2543.2</v>
      </c>
      <c r="I4235" s="478">
        <v>2273.9</v>
      </c>
      <c r="J4235" s="478">
        <v>1969</v>
      </c>
      <c r="K4235" s="478">
        <v>1688</v>
      </c>
      <c r="L4235" s="441"/>
    </row>
    <row r="4236" s="392" customFormat="1" ht="65.1" customHeight="1" spans="1:12">
      <c r="A4236" s="421" t="s">
        <v>15</v>
      </c>
      <c r="B4236" s="422">
        <v>3311020010</v>
      </c>
      <c r="C4236" s="423" t="s">
        <v>6996</v>
      </c>
      <c r="D4236" s="423" t="s">
        <v>6995</v>
      </c>
      <c r="E4236" s="423"/>
      <c r="F4236" s="424" t="s">
        <v>23</v>
      </c>
      <c r="G4236" s="478">
        <v>3680</v>
      </c>
      <c r="H4236" s="478">
        <v>3059.9</v>
      </c>
      <c r="I4236" s="478">
        <v>2714.2</v>
      </c>
      <c r="J4236" s="478">
        <v>2416</v>
      </c>
      <c r="K4236" s="478">
        <v>2039</v>
      </c>
      <c r="L4236" s="441"/>
    </row>
    <row r="4237" s="392" customFormat="1" ht="65.1" customHeight="1" spans="1:12">
      <c r="A4237" s="421" t="s">
        <v>15</v>
      </c>
      <c r="B4237" s="422">
        <v>331102002</v>
      </c>
      <c r="C4237" s="423" t="s">
        <v>6997</v>
      </c>
      <c r="D4237" s="423"/>
      <c r="E4237" s="423"/>
      <c r="F4237" s="424" t="s">
        <v>23</v>
      </c>
      <c r="G4237" s="478">
        <v>2176</v>
      </c>
      <c r="H4237" s="478">
        <v>1849.6</v>
      </c>
      <c r="I4237" s="478">
        <v>1653.8</v>
      </c>
      <c r="J4237" s="478">
        <v>1509</v>
      </c>
      <c r="K4237" s="478">
        <v>1227</v>
      </c>
      <c r="L4237" s="441"/>
    </row>
    <row r="4238" s="392" customFormat="1" ht="65.1" customHeight="1" spans="1:12">
      <c r="A4238" s="421" t="s">
        <v>15</v>
      </c>
      <c r="B4238" s="422">
        <v>331102003</v>
      </c>
      <c r="C4238" s="423" t="s">
        <v>6998</v>
      </c>
      <c r="D4238" s="423"/>
      <c r="E4238" s="423"/>
      <c r="F4238" s="424" t="s">
        <v>23</v>
      </c>
      <c r="G4238" s="478">
        <v>2448</v>
      </c>
      <c r="H4238" s="478">
        <v>2359.6</v>
      </c>
      <c r="I4238" s="478">
        <v>2208.2</v>
      </c>
      <c r="J4238" s="478">
        <v>1790</v>
      </c>
      <c r="K4238" s="478">
        <v>1504</v>
      </c>
      <c r="L4238" s="441"/>
    </row>
    <row r="4239" s="392" customFormat="1" ht="65.1" customHeight="1" spans="1:12">
      <c r="A4239" s="421" t="s">
        <v>15</v>
      </c>
      <c r="B4239" s="422">
        <v>331102004</v>
      </c>
      <c r="C4239" s="423" t="s">
        <v>6999</v>
      </c>
      <c r="D4239" s="423"/>
      <c r="E4239" s="423"/>
      <c r="F4239" s="424" t="s">
        <v>23</v>
      </c>
      <c r="G4239" s="478">
        <v>2400</v>
      </c>
      <c r="H4239" s="478">
        <v>2040.3</v>
      </c>
      <c r="I4239" s="478">
        <v>1826.3</v>
      </c>
      <c r="J4239" s="478">
        <v>1591</v>
      </c>
      <c r="K4239" s="478">
        <v>1352</v>
      </c>
      <c r="L4239" s="441"/>
    </row>
    <row r="4240" s="392" customFormat="1" ht="65.1" customHeight="1" spans="1:12">
      <c r="A4240" s="421" t="s">
        <v>15</v>
      </c>
      <c r="B4240" s="422">
        <v>331102005</v>
      </c>
      <c r="C4240" s="423" t="s">
        <v>7000</v>
      </c>
      <c r="D4240" s="423" t="s">
        <v>7001</v>
      </c>
      <c r="E4240" s="423"/>
      <c r="F4240" s="424" t="s">
        <v>23</v>
      </c>
      <c r="G4240" s="478">
        <v>2400</v>
      </c>
      <c r="H4240" s="478">
        <v>2040.3</v>
      </c>
      <c r="I4240" s="478">
        <v>1826.3</v>
      </c>
      <c r="J4240" s="478">
        <v>1577</v>
      </c>
      <c r="K4240" s="478">
        <v>1338</v>
      </c>
      <c r="L4240" s="441"/>
    </row>
    <row r="4241" s="392" customFormat="1" ht="65.1" customHeight="1" spans="1:12">
      <c r="A4241" s="421" t="s">
        <v>15</v>
      </c>
      <c r="B4241" s="422">
        <v>3311020050</v>
      </c>
      <c r="C4241" s="423" t="s">
        <v>7002</v>
      </c>
      <c r="D4241" s="423" t="s">
        <v>7001</v>
      </c>
      <c r="E4241" s="423"/>
      <c r="F4241" s="424" t="s">
        <v>23</v>
      </c>
      <c r="G4241" s="478">
        <v>3104</v>
      </c>
      <c r="H4241" s="478">
        <v>2638.6</v>
      </c>
      <c r="I4241" s="478">
        <v>2360.2</v>
      </c>
      <c r="J4241" s="478">
        <v>2060</v>
      </c>
      <c r="K4241" s="478">
        <v>1750</v>
      </c>
      <c r="L4241" s="441"/>
    </row>
    <row r="4242" s="392" customFormat="1" ht="65.1" customHeight="1" spans="1:12">
      <c r="A4242" s="421" t="s">
        <v>15</v>
      </c>
      <c r="B4242" s="422">
        <v>3311020051</v>
      </c>
      <c r="C4242" s="423" t="s">
        <v>7003</v>
      </c>
      <c r="D4242" s="423"/>
      <c r="E4242" s="423"/>
      <c r="F4242" s="424" t="s">
        <v>23</v>
      </c>
      <c r="G4242" s="478">
        <v>510</v>
      </c>
      <c r="H4242" s="478">
        <v>510</v>
      </c>
      <c r="I4242" s="478">
        <v>510</v>
      </c>
      <c r="J4242" s="478">
        <v>439</v>
      </c>
      <c r="K4242" s="478">
        <v>360</v>
      </c>
      <c r="L4242" s="441" t="s">
        <v>7004</v>
      </c>
    </row>
    <row r="4243" s="392" customFormat="1" ht="65.1" customHeight="1" spans="1:12">
      <c r="A4243" s="421" t="s">
        <v>15</v>
      </c>
      <c r="B4243" s="422">
        <v>331102007</v>
      </c>
      <c r="C4243" s="423" t="s">
        <v>7005</v>
      </c>
      <c r="D4243" s="423"/>
      <c r="E4243" s="423"/>
      <c r="F4243" s="424" t="s">
        <v>23</v>
      </c>
      <c r="G4243" s="478">
        <v>1667.9</v>
      </c>
      <c r="H4243" s="478">
        <v>1501.8</v>
      </c>
      <c r="I4243" s="478">
        <v>1373.6</v>
      </c>
      <c r="J4243" s="478">
        <v>1199</v>
      </c>
      <c r="K4243" s="478">
        <v>927</v>
      </c>
      <c r="L4243" s="441"/>
    </row>
    <row r="4244" s="392" customFormat="1" ht="65.1" customHeight="1" spans="1:12">
      <c r="A4244" s="421" t="s">
        <v>15</v>
      </c>
      <c r="B4244" s="422">
        <v>3311020070</v>
      </c>
      <c r="C4244" s="423" t="s">
        <v>7006</v>
      </c>
      <c r="D4244" s="423"/>
      <c r="E4244" s="423"/>
      <c r="F4244" s="424" t="s">
        <v>23</v>
      </c>
      <c r="G4244" s="478">
        <v>2170.8</v>
      </c>
      <c r="H4244" s="478">
        <v>2005.4</v>
      </c>
      <c r="I4244" s="478">
        <v>1848.4</v>
      </c>
      <c r="J4244" s="478">
        <v>1624</v>
      </c>
      <c r="K4244" s="478">
        <v>1285</v>
      </c>
      <c r="L4244" s="441"/>
    </row>
    <row r="4245" s="392" customFormat="1" ht="65.1" customHeight="1" spans="1:12">
      <c r="A4245" s="421" t="s">
        <v>15</v>
      </c>
      <c r="B4245" s="422">
        <v>331102008</v>
      </c>
      <c r="C4245" s="423" t="s">
        <v>7007</v>
      </c>
      <c r="D4245" s="423"/>
      <c r="E4245" s="423"/>
      <c r="F4245" s="424" t="s">
        <v>23</v>
      </c>
      <c r="G4245" s="478">
        <v>1479</v>
      </c>
      <c r="H4245" s="478">
        <v>1331.1</v>
      </c>
      <c r="I4245" s="478">
        <v>1216.3</v>
      </c>
      <c r="J4245" s="478">
        <v>1080</v>
      </c>
      <c r="K4245" s="478">
        <v>882</v>
      </c>
      <c r="L4245" s="441"/>
    </row>
    <row r="4246" s="396" customFormat="1" ht="65.1" customHeight="1" spans="1:12">
      <c r="A4246" s="421" t="s">
        <v>15</v>
      </c>
      <c r="B4246" s="422">
        <v>331102009</v>
      </c>
      <c r="C4246" s="423" t="s">
        <v>7008</v>
      </c>
      <c r="D4246" s="423"/>
      <c r="E4246" s="423"/>
      <c r="F4246" s="424" t="s">
        <v>23</v>
      </c>
      <c r="G4246" s="425">
        <v>1677</v>
      </c>
      <c r="H4246" s="425">
        <v>1677</v>
      </c>
      <c r="I4246" s="425">
        <v>1472</v>
      </c>
      <c r="J4246" s="425">
        <v>1230</v>
      </c>
      <c r="K4246" s="425">
        <v>1047</v>
      </c>
      <c r="L4246" s="441"/>
    </row>
    <row r="4247" s="392" customFormat="1" ht="65.1" customHeight="1" spans="1:12">
      <c r="A4247" s="421" t="s">
        <v>15</v>
      </c>
      <c r="B4247" s="422">
        <v>331102010</v>
      </c>
      <c r="C4247" s="423" t="s">
        <v>7009</v>
      </c>
      <c r="D4247" s="423"/>
      <c r="E4247" s="423"/>
      <c r="F4247" s="424" t="s">
        <v>23</v>
      </c>
      <c r="G4247" s="478">
        <v>1217.2</v>
      </c>
      <c r="H4247" s="478">
        <v>1095.7</v>
      </c>
      <c r="I4247" s="478">
        <v>1001.2</v>
      </c>
      <c r="J4247" s="478">
        <v>866</v>
      </c>
      <c r="K4247" s="478">
        <v>718</v>
      </c>
      <c r="L4247" s="441"/>
    </row>
    <row r="4248" s="392" customFormat="1" ht="65.1" customHeight="1" spans="1:12">
      <c r="A4248" s="421" t="s">
        <v>15</v>
      </c>
      <c r="B4248" s="422">
        <v>331102011</v>
      </c>
      <c r="C4248" s="423" t="s">
        <v>7010</v>
      </c>
      <c r="D4248" s="423"/>
      <c r="E4248" s="423"/>
      <c r="F4248" s="424" t="s">
        <v>23</v>
      </c>
      <c r="G4248" s="478">
        <v>1174.7</v>
      </c>
      <c r="H4248" s="478">
        <v>1057.4</v>
      </c>
      <c r="I4248" s="478">
        <v>966.2</v>
      </c>
      <c r="J4248" s="478">
        <v>787</v>
      </c>
      <c r="K4248" s="478">
        <v>687</v>
      </c>
      <c r="L4248" s="441"/>
    </row>
    <row r="4249" s="392" customFormat="1" ht="65.1" customHeight="1" spans="1:12">
      <c r="A4249" s="421" t="s">
        <v>15</v>
      </c>
      <c r="B4249" s="422">
        <v>331102012</v>
      </c>
      <c r="C4249" s="423" t="s">
        <v>7011</v>
      </c>
      <c r="D4249" s="423"/>
      <c r="E4249" s="423"/>
      <c r="F4249" s="424" t="s">
        <v>23</v>
      </c>
      <c r="G4249" s="478">
        <v>1667.9</v>
      </c>
      <c r="H4249" s="478">
        <v>1501</v>
      </c>
      <c r="I4249" s="478">
        <v>1372.6</v>
      </c>
      <c r="J4249" s="478">
        <v>1198</v>
      </c>
      <c r="K4249" s="478">
        <v>994</v>
      </c>
      <c r="L4249" s="441"/>
    </row>
    <row r="4250" s="392" customFormat="1" ht="65.1" customHeight="1" spans="1:12">
      <c r="A4250" s="421" t="s">
        <v>15</v>
      </c>
      <c r="B4250" s="422">
        <v>331102013</v>
      </c>
      <c r="C4250" s="423" t="s">
        <v>7012</v>
      </c>
      <c r="D4250" s="423"/>
      <c r="E4250" s="423"/>
      <c r="F4250" s="424" t="s">
        <v>23</v>
      </c>
      <c r="G4250" s="478">
        <v>1667.9</v>
      </c>
      <c r="H4250" s="478">
        <v>1501</v>
      </c>
      <c r="I4250" s="478">
        <v>1372.6</v>
      </c>
      <c r="J4250" s="478">
        <v>1198</v>
      </c>
      <c r="K4250" s="478">
        <v>994</v>
      </c>
      <c r="L4250" s="441" t="s">
        <v>7013</v>
      </c>
    </row>
    <row r="4251" s="392" customFormat="1" ht="65.1" customHeight="1" spans="1:12">
      <c r="A4251" s="421" t="s">
        <v>15</v>
      </c>
      <c r="B4251" s="422">
        <v>331102014</v>
      </c>
      <c r="C4251" s="423" t="s">
        <v>7014</v>
      </c>
      <c r="D4251" s="423"/>
      <c r="E4251" s="423"/>
      <c r="F4251" s="424" t="s">
        <v>23</v>
      </c>
      <c r="G4251" s="478">
        <v>2276.9</v>
      </c>
      <c r="H4251" s="478">
        <v>2049.5</v>
      </c>
      <c r="I4251" s="478">
        <v>1871.6</v>
      </c>
      <c r="J4251" s="478">
        <v>1644</v>
      </c>
      <c r="K4251" s="478">
        <v>1360</v>
      </c>
      <c r="L4251" s="441"/>
    </row>
    <row r="4252" s="392" customFormat="1" ht="65.1" customHeight="1" spans="1:12">
      <c r="A4252" s="421" t="s">
        <v>15</v>
      </c>
      <c r="B4252" s="422">
        <v>331102015</v>
      </c>
      <c r="C4252" s="423" t="s">
        <v>7015</v>
      </c>
      <c r="D4252" s="423"/>
      <c r="E4252" s="423"/>
      <c r="F4252" s="424" t="s">
        <v>23</v>
      </c>
      <c r="G4252" s="478">
        <v>1190</v>
      </c>
      <c r="H4252" s="478">
        <v>1071</v>
      </c>
      <c r="I4252" s="478">
        <v>978.6</v>
      </c>
      <c r="J4252" s="478">
        <v>852</v>
      </c>
      <c r="K4252" s="478">
        <v>693</v>
      </c>
      <c r="L4252" s="441"/>
    </row>
    <row r="4253" s="392" customFormat="1" ht="65.1" customHeight="1" spans="1:12">
      <c r="A4253" s="421" t="s">
        <v>15</v>
      </c>
      <c r="B4253" s="422">
        <v>331102016</v>
      </c>
      <c r="C4253" s="423" t="s">
        <v>7016</v>
      </c>
      <c r="D4253" s="423"/>
      <c r="E4253" s="423"/>
      <c r="F4253" s="424" t="s">
        <v>23</v>
      </c>
      <c r="G4253" s="478">
        <v>1667.9</v>
      </c>
      <c r="H4253" s="478">
        <v>1501</v>
      </c>
      <c r="I4253" s="478">
        <v>1372.6</v>
      </c>
      <c r="J4253" s="478">
        <v>1220</v>
      </c>
      <c r="K4253" s="478">
        <v>994</v>
      </c>
      <c r="L4253" s="441"/>
    </row>
    <row r="4254" s="392" customFormat="1" ht="65.1" customHeight="1" spans="1:12">
      <c r="A4254" s="421" t="s">
        <v>15</v>
      </c>
      <c r="B4254" s="422">
        <v>331102017</v>
      </c>
      <c r="C4254" s="423" t="s">
        <v>7017</v>
      </c>
      <c r="D4254" s="423"/>
      <c r="E4254" s="423"/>
      <c r="F4254" s="424" t="s">
        <v>23</v>
      </c>
      <c r="G4254" s="478">
        <v>1856</v>
      </c>
      <c r="H4254" s="478">
        <v>1670.8</v>
      </c>
      <c r="I4254" s="478">
        <v>1529.1</v>
      </c>
      <c r="J4254" s="478">
        <v>1339</v>
      </c>
      <c r="K4254" s="478">
        <v>1105</v>
      </c>
      <c r="L4254" s="441"/>
    </row>
    <row r="4255" s="392" customFormat="1" ht="65.1" customHeight="1" spans="1:12">
      <c r="A4255" s="421" t="s">
        <v>15</v>
      </c>
      <c r="B4255" s="422">
        <v>331102018</v>
      </c>
      <c r="C4255" s="423" t="s">
        <v>7018</v>
      </c>
      <c r="D4255" s="423"/>
      <c r="E4255" s="423"/>
      <c r="F4255" s="424" t="s">
        <v>23</v>
      </c>
      <c r="G4255" s="478">
        <v>2276.9</v>
      </c>
      <c r="H4255" s="478">
        <v>2049.5</v>
      </c>
      <c r="I4255" s="478">
        <v>1871.6</v>
      </c>
      <c r="J4255" s="478">
        <v>1644</v>
      </c>
      <c r="K4255" s="478">
        <v>1360</v>
      </c>
      <c r="L4255" s="441"/>
    </row>
    <row r="4256" s="392" customFormat="1" ht="65.1" customHeight="1" spans="1:12">
      <c r="A4256" s="421" t="s">
        <v>15</v>
      </c>
      <c r="B4256" s="422">
        <v>331102019</v>
      </c>
      <c r="C4256" s="423" t="s">
        <v>7019</v>
      </c>
      <c r="D4256" s="423"/>
      <c r="E4256" s="423"/>
      <c r="F4256" s="424" t="s">
        <v>23</v>
      </c>
      <c r="G4256" s="478">
        <v>2363.5</v>
      </c>
      <c r="H4256" s="478">
        <v>2127.5</v>
      </c>
      <c r="I4256" s="478">
        <v>1943.1</v>
      </c>
      <c r="J4256" s="478">
        <v>1725</v>
      </c>
      <c r="K4256" s="478">
        <v>1411</v>
      </c>
      <c r="L4256" s="441"/>
    </row>
    <row r="4257" s="392" customFormat="1" ht="65.1" customHeight="1" spans="1:12">
      <c r="A4257" s="421" t="s">
        <v>229</v>
      </c>
      <c r="B4257" s="422" t="s">
        <v>7020</v>
      </c>
      <c r="C4257" s="423" t="s">
        <v>7021</v>
      </c>
      <c r="D4257" s="423"/>
      <c r="E4257" s="423"/>
      <c r="F4257" s="424" t="s">
        <v>23</v>
      </c>
      <c r="G4257" s="478">
        <v>1479</v>
      </c>
      <c r="H4257" s="478">
        <v>1331.1</v>
      </c>
      <c r="I4257" s="478">
        <v>1216.3</v>
      </c>
      <c r="J4257" s="478">
        <v>1061</v>
      </c>
      <c r="K4257" s="478">
        <v>849</v>
      </c>
      <c r="L4257" s="441"/>
    </row>
    <row r="4258" s="392" customFormat="1" ht="65.1" customHeight="1" spans="1:12">
      <c r="A4258" s="421" t="s">
        <v>229</v>
      </c>
      <c r="B4258" s="422" t="s">
        <v>7022</v>
      </c>
      <c r="C4258" s="423" t="s">
        <v>7023</v>
      </c>
      <c r="D4258" s="423"/>
      <c r="E4258" s="423"/>
      <c r="F4258" s="424" t="s">
        <v>23</v>
      </c>
      <c r="G4258" s="478">
        <v>3200</v>
      </c>
      <c r="H4258" s="478">
        <v>2720</v>
      </c>
      <c r="I4258" s="478">
        <v>2453.6</v>
      </c>
      <c r="J4258" s="478">
        <v>2118</v>
      </c>
      <c r="K4258" s="478">
        <v>1784</v>
      </c>
      <c r="L4258" s="441"/>
    </row>
    <row r="4259" s="392" customFormat="1" ht="65.1" customHeight="1" spans="1:12">
      <c r="A4259" s="421" t="s">
        <v>229</v>
      </c>
      <c r="B4259" s="422" t="s">
        <v>7024</v>
      </c>
      <c r="C4259" s="423" t="s">
        <v>7025</v>
      </c>
      <c r="D4259" s="423" t="s">
        <v>7026</v>
      </c>
      <c r="E4259" s="423" t="s">
        <v>7027</v>
      </c>
      <c r="F4259" s="424" t="s">
        <v>23</v>
      </c>
      <c r="G4259" s="478">
        <v>2125</v>
      </c>
      <c r="H4259" s="478">
        <v>1912.5</v>
      </c>
      <c r="I4259" s="478">
        <v>1747.5</v>
      </c>
      <c r="J4259" s="478">
        <v>1582</v>
      </c>
      <c r="K4259" s="478">
        <v>1299</v>
      </c>
      <c r="L4259" s="441"/>
    </row>
    <row r="4260" s="392" customFormat="1" ht="65.1" customHeight="1" spans="1:12">
      <c r="A4260" s="421" t="s">
        <v>15</v>
      </c>
      <c r="B4260" s="422">
        <v>331103</v>
      </c>
      <c r="C4260" s="423" t="s">
        <v>7028</v>
      </c>
      <c r="D4260" s="423"/>
      <c r="E4260" s="423"/>
      <c r="F4260" s="424"/>
      <c r="G4260" s="478"/>
      <c r="H4260" s="478"/>
      <c r="I4260" s="478"/>
      <c r="J4260" s="478"/>
      <c r="K4260" s="478"/>
      <c r="L4260" s="441"/>
    </row>
    <row r="4261" s="392" customFormat="1" ht="65.1" customHeight="1" spans="1:12">
      <c r="A4261" s="421" t="s">
        <v>15</v>
      </c>
      <c r="B4261" s="422">
        <v>331103001</v>
      </c>
      <c r="C4261" s="423" t="s">
        <v>7029</v>
      </c>
      <c r="D4261" s="423"/>
      <c r="E4261" s="423"/>
      <c r="F4261" s="424" t="s">
        <v>23</v>
      </c>
      <c r="G4261" s="478">
        <v>994.5</v>
      </c>
      <c r="H4261" s="478">
        <v>945.2</v>
      </c>
      <c r="I4261" s="478">
        <v>880.4</v>
      </c>
      <c r="J4261" s="478">
        <v>755</v>
      </c>
      <c r="K4261" s="478">
        <v>604</v>
      </c>
      <c r="L4261" s="441"/>
    </row>
    <row r="4262" s="392" customFormat="1" ht="65.1" customHeight="1" spans="1:12">
      <c r="A4262" s="421" t="s">
        <v>15</v>
      </c>
      <c r="B4262" s="422">
        <v>331103002</v>
      </c>
      <c r="C4262" s="423" t="s">
        <v>7030</v>
      </c>
      <c r="D4262" s="423"/>
      <c r="E4262" s="423"/>
      <c r="F4262" s="424" t="s">
        <v>23</v>
      </c>
      <c r="G4262" s="478">
        <v>1363</v>
      </c>
      <c r="H4262" s="478">
        <v>1227.1</v>
      </c>
      <c r="I4262" s="478">
        <v>1123.7</v>
      </c>
      <c r="J4262" s="478">
        <v>1027</v>
      </c>
      <c r="K4262" s="478">
        <v>811</v>
      </c>
      <c r="L4262" s="441"/>
    </row>
    <row r="4263" s="392" customFormat="1" ht="65.1" customHeight="1" spans="1:12">
      <c r="A4263" s="421" t="s">
        <v>15</v>
      </c>
      <c r="B4263" s="422">
        <v>331103003</v>
      </c>
      <c r="C4263" s="423" t="s">
        <v>7031</v>
      </c>
      <c r="D4263" s="423"/>
      <c r="E4263" s="423"/>
      <c r="F4263" s="424" t="s">
        <v>23</v>
      </c>
      <c r="G4263" s="478">
        <v>1479</v>
      </c>
      <c r="H4263" s="478">
        <v>1331.1</v>
      </c>
      <c r="I4263" s="478">
        <v>1216.3</v>
      </c>
      <c r="J4263" s="478">
        <v>1050</v>
      </c>
      <c r="K4263" s="478">
        <v>850</v>
      </c>
      <c r="L4263" s="441"/>
    </row>
    <row r="4264" s="392" customFormat="1" ht="65.1" customHeight="1" spans="1:12">
      <c r="A4264" s="421" t="s">
        <v>15</v>
      </c>
      <c r="B4264" s="422">
        <v>331103004</v>
      </c>
      <c r="C4264" s="423" t="s">
        <v>7032</v>
      </c>
      <c r="D4264" s="423"/>
      <c r="E4264" s="423"/>
      <c r="F4264" s="424" t="s">
        <v>23</v>
      </c>
      <c r="G4264" s="478">
        <v>1209.6</v>
      </c>
      <c r="H4264" s="478">
        <v>1149.2</v>
      </c>
      <c r="I4264" s="478">
        <v>1070.3</v>
      </c>
      <c r="J4264" s="478">
        <v>916</v>
      </c>
      <c r="K4264" s="478">
        <v>719</v>
      </c>
      <c r="L4264" s="441"/>
    </row>
    <row r="4265" s="392" customFormat="1" ht="65.1" customHeight="1" spans="1:12">
      <c r="A4265" s="421" t="s">
        <v>15</v>
      </c>
      <c r="B4265" s="422">
        <v>331103005</v>
      </c>
      <c r="C4265" s="423" t="s">
        <v>7033</v>
      </c>
      <c r="D4265" s="423" t="s">
        <v>7034</v>
      </c>
      <c r="E4265" s="423"/>
      <c r="F4265" s="424" t="s">
        <v>23</v>
      </c>
      <c r="G4265" s="478">
        <v>702.1</v>
      </c>
      <c r="H4265" s="478">
        <v>667.3</v>
      </c>
      <c r="I4265" s="478">
        <v>621.5</v>
      </c>
      <c r="J4265" s="478">
        <v>516</v>
      </c>
      <c r="K4265" s="478">
        <v>405</v>
      </c>
      <c r="L4265" s="441"/>
    </row>
    <row r="4266" s="392" customFormat="1" ht="65.1" customHeight="1" spans="1:12">
      <c r="A4266" s="421" t="s">
        <v>15</v>
      </c>
      <c r="B4266" s="422">
        <v>331103006</v>
      </c>
      <c r="C4266" s="423" t="s">
        <v>7035</v>
      </c>
      <c r="D4266" s="423" t="s">
        <v>7036</v>
      </c>
      <c r="E4266" s="423" t="s">
        <v>7037</v>
      </c>
      <c r="F4266" s="424" t="s">
        <v>23</v>
      </c>
      <c r="G4266" s="478">
        <v>2992</v>
      </c>
      <c r="H4266" s="478">
        <v>2543.2</v>
      </c>
      <c r="I4266" s="478">
        <v>2273.9</v>
      </c>
      <c r="J4266" s="478">
        <v>1950</v>
      </c>
      <c r="K4266" s="478">
        <v>1619</v>
      </c>
      <c r="L4266" s="441"/>
    </row>
    <row r="4267" s="392" customFormat="1" ht="65.1" customHeight="1" spans="1:12">
      <c r="A4267" s="421" t="s">
        <v>284</v>
      </c>
      <c r="B4267" s="422">
        <v>331103007</v>
      </c>
      <c r="C4267" s="423" t="s">
        <v>7038</v>
      </c>
      <c r="D4267" s="423"/>
      <c r="E4267" s="423"/>
      <c r="F4267" s="424" t="s">
        <v>23</v>
      </c>
      <c r="G4267" s="478">
        <v>2748.9</v>
      </c>
      <c r="H4267" s="478">
        <v>2336.7</v>
      </c>
      <c r="I4267" s="478">
        <v>2089.3</v>
      </c>
      <c r="J4267" s="478">
        <v>1736</v>
      </c>
      <c r="K4267" s="478">
        <v>1530</v>
      </c>
      <c r="L4267" s="441"/>
    </row>
    <row r="4268" s="392" customFormat="1" ht="65.1" customHeight="1" spans="1:12">
      <c r="A4268" s="421" t="s">
        <v>15</v>
      </c>
      <c r="B4268" s="422">
        <v>331103008</v>
      </c>
      <c r="C4268" s="423" t="s">
        <v>7039</v>
      </c>
      <c r="D4268" s="423" t="s">
        <v>7040</v>
      </c>
      <c r="E4268" s="423"/>
      <c r="F4268" s="424" t="s">
        <v>23</v>
      </c>
      <c r="G4268" s="478">
        <v>3584</v>
      </c>
      <c r="H4268" s="478">
        <v>3046.1</v>
      </c>
      <c r="I4268" s="478">
        <v>2721.5</v>
      </c>
      <c r="J4268" s="478">
        <v>2406</v>
      </c>
      <c r="K4268" s="478">
        <v>1999</v>
      </c>
      <c r="L4268" s="441"/>
    </row>
    <row r="4269" s="392" customFormat="1" ht="65.1" customHeight="1" spans="1:12">
      <c r="A4269" s="421" t="s">
        <v>15</v>
      </c>
      <c r="B4269" s="422">
        <v>331103009</v>
      </c>
      <c r="C4269" s="423" t="s">
        <v>7041</v>
      </c>
      <c r="D4269" s="423" t="s">
        <v>7042</v>
      </c>
      <c r="E4269" s="423"/>
      <c r="F4269" s="424" t="s">
        <v>23</v>
      </c>
      <c r="G4269" s="478">
        <v>2448</v>
      </c>
      <c r="H4269" s="478">
        <v>2080.8</v>
      </c>
      <c r="I4269" s="478">
        <v>1860.5</v>
      </c>
      <c r="J4269" s="478">
        <v>1643</v>
      </c>
      <c r="K4269" s="478">
        <v>1427</v>
      </c>
      <c r="L4269" s="441"/>
    </row>
    <row r="4270" s="392" customFormat="1" ht="65.1" customHeight="1" spans="1:12">
      <c r="A4270" s="421" t="s">
        <v>15</v>
      </c>
      <c r="B4270" s="422">
        <v>331103010</v>
      </c>
      <c r="C4270" s="423" t="s">
        <v>7043</v>
      </c>
      <c r="D4270" s="423" t="s">
        <v>7042</v>
      </c>
      <c r="E4270" s="423"/>
      <c r="F4270" s="424" t="s">
        <v>23</v>
      </c>
      <c r="G4270" s="478">
        <v>2720</v>
      </c>
      <c r="H4270" s="478">
        <v>2312</v>
      </c>
      <c r="I4270" s="478">
        <v>2067.2</v>
      </c>
      <c r="J4270" s="478">
        <v>1826</v>
      </c>
      <c r="K4270" s="478">
        <v>1534</v>
      </c>
      <c r="L4270" s="441"/>
    </row>
    <row r="4271" s="392" customFormat="1" ht="65.1" customHeight="1" spans="1:12">
      <c r="A4271" s="421" t="s">
        <v>15</v>
      </c>
      <c r="B4271" s="422">
        <v>331103011</v>
      </c>
      <c r="C4271" s="423" t="s">
        <v>7044</v>
      </c>
      <c r="D4271" s="423" t="s">
        <v>7045</v>
      </c>
      <c r="E4271" s="423" t="s">
        <v>7046</v>
      </c>
      <c r="F4271" s="424" t="s">
        <v>23</v>
      </c>
      <c r="G4271" s="478">
        <v>2992</v>
      </c>
      <c r="H4271" s="478">
        <v>2543.2</v>
      </c>
      <c r="I4271" s="478">
        <v>2273.9</v>
      </c>
      <c r="J4271" s="478">
        <v>1984</v>
      </c>
      <c r="K4271" s="478">
        <v>1688</v>
      </c>
      <c r="L4271" s="441"/>
    </row>
    <row r="4272" s="392" customFormat="1" ht="65.1" customHeight="1" spans="1:12">
      <c r="A4272" s="421" t="s">
        <v>15</v>
      </c>
      <c r="B4272" s="422">
        <v>331103012</v>
      </c>
      <c r="C4272" s="423" t="s">
        <v>7047</v>
      </c>
      <c r="D4272" s="423" t="s">
        <v>7048</v>
      </c>
      <c r="E4272" s="423"/>
      <c r="F4272" s="424" t="s">
        <v>23</v>
      </c>
      <c r="G4272" s="478">
        <v>2448</v>
      </c>
      <c r="H4272" s="478">
        <v>2080.8</v>
      </c>
      <c r="I4272" s="478">
        <v>1860.5</v>
      </c>
      <c r="J4272" s="478">
        <v>1643</v>
      </c>
      <c r="K4272" s="478">
        <v>1427</v>
      </c>
      <c r="L4272" s="441"/>
    </row>
    <row r="4273" s="392" customFormat="1" ht="65.1" customHeight="1" spans="1:12">
      <c r="A4273" s="421" t="s">
        <v>15</v>
      </c>
      <c r="B4273" s="422">
        <v>331103013</v>
      </c>
      <c r="C4273" s="423" t="s">
        <v>7049</v>
      </c>
      <c r="D4273" s="423"/>
      <c r="E4273" s="423"/>
      <c r="F4273" s="424" t="s">
        <v>23</v>
      </c>
      <c r="G4273" s="478">
        <v>3408</v>
      </c>
      <c r="H4273" s="478">
        <v>2896.8</v>
      </c>
      <c r="I4273" s="478">
        <v>2592.5</v>
      </c>
      <c r="J4273" s="478">
        <v>2260</v>
      </c>
      <c r="K4273" s="478">
        <v>1985</v>
      </c>
      <c r="L4273" s="441"/>
    </row>
    <row r="4274" s="392" customFormat="1" ht="65.1" customHeight="1" spans="1:12">
      <c r="A4274" s="421" t="s">
        <v>284</v>
      </c>
      <c r="B4274" s="422">
        <v>331103014</v>
      </c>
      <c r="C4274" s="423" t="s">
        <v>7050</v>
      </c>
      <c r="D4274" s="423"/>
      <c r="E4274" s="423"/>
      <c r="F4274" s="424" t="s">
        <v>23</v>
      </c>
      <c r="G4274" s="478">
        <v>2584</v>
      </c>
      <c r="H4274" s="478">
        <v>2196.4</v>
      </c>
      <c r="I4274" s="478">
        <v>1963.8</v>
      </c>
      <c r="J4274" s="478">
        <v>1680</v>
      </c>
      <c r="K4274" s="478">
        <v>1458</v>
      </c>
      <c r="L4274" s="441"/>
    </row>
    <row r="4275" s="392" customFormat="1" ht="65.1" customHeight="1" spans="1:12">
      <c r="A4275" s="421" t="s">
        <v>15</v>
      </c>
      <c r="B4275" s="422">
        <v>331103015</v>
      </c>
      <c r="C4275" s="423" t="s">
        <v>7051</v>
      </c>
      <c r="D4275" s="423"/>
      <c r="E4275" s="423"/>
      <c r="F4275" s="424" t="s">
        <v>23</v>
      </c>
      <c r="G4275" s="478">
        <v>1109.3</v>
      </c>
      <c r="H4275" s="478">
        <v>998.8</v>
      </c>
      <c r="I4275" s="478">
        <v>912.7</v>
      </c>
      <c r="J4275" s="478">
        <v>800</v>
      </c>
      <c r="K4275" s="478">
        <v>662</v>
      </c>
      <c r="L4275" s="441"/>
    </row>
    <row r="4276" s="392" customFormat="1" ht="65.1" customHeight="1" spans="1:12">
      <c r="A4276" s="421" t="s">
        <v>284</v>
      </c>
      <c r="B4276" s="422">
        <v>331103016</v>
      </c>
      <c r="C4276" s="423" t="s">
        <v>7052</v>
      </c>
      <c r="D4276" s="423"/>
      <c r="E4276" s="423"/>
      <c r="F4276" s="424" t="s">
        <v>23</v>
      </c>
      <c r="G4276" s="478">
        <v>1153.4</v>
      </c>
      <c r="H4276" s="478">
        <v>976.5</v>
      </c>
      <c r="I4276" s="478">
        <v>871.9</v>
      </c>
      <c r="J4276" s="478">
        <v>749</v>
      </c>
      <c r="K4276" s="478">
        <v>622</v>
      </c>
      <c r="L4276" s="441"/>
    </row>
    <row r="4277" s="392" customFormat="1" ht="65.1" customHeight="1" spans="1:12">
      <c r="A4277" s="421" t="s">
        <v>284</v>
      </c>
      <c r="B4277" s="422">
        <v>3311030160</v>
      </c>
      <c r="C4277" s="423" t="s">
        <v>7053</v>
      </c>
      <c r="D4277" s="423"/>
      <c r="E4277" s="423"/>
      <c r="F4277" s="424" t="s">
        <v>23</v>
      </c>
      <c r="G4277" s="478">
        <v>1663.3</v>
      </c>
      <c r="H4277" s="478">
        <v>1486.5</v>
      </c>
      <c r="I4277" s="478">
        <v>1354.9</v>
      </c>
      <c r="J4277" s="478">
        <v>1182</v>
      </c>
      <c r="K4277" s="478">
        <v>987</v>
      </c>
      <c r="L4277" s="441"/>
    </row>
    <row r="4278" s="392" customFormat="1" ht="65.1" customHeight="1" spans="1:12">
      <c r="A4278" s="421" t="s">
        <v>15</v>
      </c>
      <c r="B4278" s="422">
        <v>331103017</v>
      </c>
      <c r="C4278" s="423" t="s">
        <v>7054</v>
      </c>
      <c r="D4278" s="423"/>
      <c r="E4278" s="423"/>
      <c r="F4278" s="424" t="s">
        <v>23</v>
      </c>
      <c r="G4278" s="478">
        <v>1363</v>
      </c>
      <c r="H4278" s="478">
        <v>1227.1</v>
      </c>
      <c r="I4278" s="478">
        <v>1123.7</v>
      </c>
      <c r="J4278" s="478">
        <v>995</v>
      </c>
      <c r="K4278" s="478">
        <v>773</v>
      </c>
      <c r="L4278" s="441"/>
    </row>
    <row r="4279" s="392" customFormat="1" ht="65.1" customHeight="1" spans="1:12">
      <c r="A4279" s="421" t="s">
        <v>15</v>
      </c>
      <c r="B4279" s="422">
        <v>331103018</v>
      </c>
      <c r="C4279" s="423" t="s">
        <v>7055</v>
      </c>
      <c r="D4279" s="423" t="s">
        <v>7056</v>
      </c>
      <c r="E4279" s="423"/>
      <c r="F4279" s="424" t="s">
        <v>23</v>
      </c>
      <c r="G4279" s="478">
        <v>1768.3</v>
      </c>
      <c r="H4279" s="478">
        <v>1640.5</v>
      </c>
      <c r="I4279" s="478">
        <v>1464.5</v>
      </c>
      <c r="J4279" s="478">
        <v>1158</v>
      </c>
      <c r="K4279" s="478">
        <v>1019</v>
      </c>
      <c r="L4279" s="441"/>
    </row>
    <row r="4280" s="392" customFormat="1" ht="65.1" customHeight="1" spans="1:12">
      <c r="A4280" s="421" t="s">
        <v>15</v>
      </c>
      <c r="B4280" s="422">
        <v>331103019</v>
      </c>
      <c r="C4280" s="423" t="s">
        <v>7057</v>
      </c>
      <c r="D4280" s="423"/>
      <c r="E4280" s="423"/>
      <c r="F4280" s="424" t="s">
        <v>23</v>
      </c>
      <c r="G4280" s="478">
        <v>2400</v>
      </c>
      <c r="H4280" s="478">
        <v>2040.3</v>
      </c>
      <c r="I4280" s="478">
        <v>1826.3</v>
      </c>
      <c r="J4280" s="478">
        <v>1610</v>
      </c>
      <c r="K4280" s="478">
        <v>1352</v>
      </c>
      <c r="L4280" s="441"/>
    </row>
    <row r="4281" s="392" customFormat="1" ht="65.1" customHeight="1" spans="1:12">
      <c r="A4281" s="421" t="s">
        <v>15</v>
      </c>
      <c r="B4281" s="422">
        <v>331103020</v>
      </c>
      <c r="C4281" s="423" t="s">
        <v>7058</v>
      </c>
      <c r="D4281" s="423"/>
      <c r="E4281" s="423"/>
      <c r="F4281" s="424" t="s">
        <v>23</v>
      </c>
      <c r="G4281" s="478">
        <v>1472</v>
      </c>
      <c r="H4281" s="478">
        <v>1251.4</v>
      </c>
      <c r="I4281" s="478">
        <v>1119.9</v>
      </c>
      <c r="J4281" s="478">
        <v>977</v>
      </c>
      <c r="K4281" s="478">
        <v>829</v>
      </c>
      <c r="L4281" s="441"/>
    </row>
    <row r="4282" s="392" customFormat="1" ht="65.1" customHeight="1" spans="1:12">
      <c r="A4282" s="421" t="s">
        <v>15</v>
      </c>
      <c r="B4282" s="422">
        <v>331103021</v>
      </c>
      <c r="C4282" s="423" t="s">
        <v>7059</v>
      </c>
      <c r="D4282" s="423" t="s">
        <v>7060</v>
      </c>
      <c r="E4282" s="423"/>
      <c r="F4282" s="424" t="s">
        <v>23</v>
      </c>
      <c r="G4282" s="478">
        <v>1609.5</v>
      </c>
      <c r="H4282" s="478">
        <v>1449</v>
      </c>
      <c r="I4282" s="478">
        <v>1326.4</v>
      </c>
      <c r="J4282" s="478">
        <v>1161</v>
      </c>
      <c r="K4282" s="478">
        <v>958</v>
      </c>
      <c r="L4282" s="441"/>
    </row>
    <row r="4283" s="392" customFormat="1" ht="65.1" customHeight="1" spans="1:12">
      <c r="A4283" s="421" t="s">
        <v>15</v>
      </c>
      <c r="B4283" s="422">
        <v>331103022</v>
      </c>
      <c r="C4283" s="423" t="s">
        <v>7061</v>
      </c>
      <c r="D4283" s="423"/>
      <c r="E4283" s="423"/>
      <c r="F4283" s="424" t="s">
        <v>23</v>
      </c>
      <c r="G4283" s="478">
        <v>1479</v>
      </c>
      <c r="H4283" s="478">
        <v>1331.1</v>
      </c>
      <c r="I4283" s="478">
        <v>1216.3</v>
      </c>
      <c r="J4283" s="478">
        <v>1067</v>
      </c>
      <c r="K4283" s="478">
        <v>882</v>
      </c>
      <c r="L4283" s="441"/>
    </row>
    <row r="4284" s="392" customFormat="1" ht="65.1" customHeight="1" spans="1:12">
      <c r="A4284" s="421" t="s">
        <v>15</v>
      </c>
      <c r="B4284" s="422">
        <v>3311030220</v>
      </c>
      <c r="C4284" s="423" t="s">
        <v>7062</v>
      </c>
      <c r="D4284" s="423"/>
      <c r="E4284" s="423"/>
      <c r="F4284" s="424" t="s">
        <v>23</v>
      </c>
      <c r="G4284" s="478">
        <v>1984.6</v>
      </c>
      <c r="H4284" s="478">
        <v>1837</v>
      </c>
      <c r="I4284" s="478">
        <v>1694</v>
      </c>
      <c r="J4284" s="478">
        <v>1453</v>
      </c>
      <c r="K4284" s="478">
        <v>1206</v>
      </c>
      <c r="L4284" s="441"/>
    </row>
    <row r="4285" s="392" customFormat="1" ht="65.1" customHeight="1" spans="1:12">
      <c r="A4285" s="421" t="s">
        <v>15</v>
      </c>
      <c r="B4285" s="422">
        <v>331103023</v>
      </c>
      <c r="C4285" s="423" t="s">
        <v>7063</v>
      </c>
      <c r="D4285" s="423"/>
      <c r="E4285" s="423"/>
      <c r="F4285" s="424" t="s">
        <v>23</v>
      </c>
      <c r="G4285" s="478">
        <v>2048</v>
      </c>
      <c r="H4285" s="478">
        <v>1740.8</v>
      </c>
      <c r="I4285" s="478">
        <v>1558.9</v>
      </c>
      <c r="J4285" s="478">
        <v>1358</v>
      </c>
      <c r="K4285" s="478">
        <v>1153</v>
      </c>
      <c r="L4285" s="441"/>
    </row>
    <row r="4286" s="392" customFormat="1" ht="65.1" customHeight="1" spans="1:12">
      <c r="A4286" s="421" t="s">
        <v>15</v>
      </c>
      <c r="B4286" s="422">
        <v>331103024</v>
      </c>
      <c r="C4286" s="423" t="s">
        <v>7064</v>
      </c>
      <c r="D4286" s="423"/>
      <c r="E4286" s="423"/>
      <c r="F4286" s="424" t="s">
        <v>23</v>
      </c>
      <c r="G4286" s="478">
        <v>1609.5</v>
      </c>
      <c r="H4286" s="478">
        <v>1449</v>
      </c>
      <c r="I4286" s="478">
        <v>1326.4</v>
      </c>
      <c r="J4286" s="478">
        <v>1161</v>
      </c>
      <c r="K4286" s="478">
        <v>958</v>
      </c>
      <c r="L4286" s="441"/>
    </row>
    <row r="4287" s="392" customFormat="1" ht="65.1" customHeight="1" spans="1:12">
      <c r="A4287" s="421" t="s">
        <v>15</v>
      </c>
      <c r="B4287" s="422">
        <v>331103025</v>
      </c>
      <c r="C4287" s="423" t="s">
        <v>7065</v>
      </c>
      <c r="D4287" s="423"/>
      <c r="E4287" s="423"/>
      <c r="F4287" s="424" t="s">
        <v>23</v>
      </c>
      <c r="G4287" s="478">
        <v>1722.8</v>
      </c>
      <c r="H4287" s="478">
        <v>1550.2</v>
      </c>
      <c r="I4287" s="478">
        <v>1413.8</v>
      </c>
      <c r="J4287" s="478">
        <v>1198</v>
      </c>
      <c r="K4287" s="478">
        <v>1008</v>
      </c>
      <c r="L4287" s="441"/>
    </row>
    <row r="4288" s="392" customFormat="1" ht="65.1" customHeight="1" spans="1:12">
      <c r="A4288" s="421" t="s">
        <v>15</v>
      </c>
      <c r="B4288" s="422">
        <v>331103027</v>
      </c>
      <c r="C4288" s="423" t="s">
        <v>7066</v>
      </c>
      <c r="D4288" s="423" t="s">
        <v>7067</v>
      </c>
      <c r="E4288" s="423"/>
      <c r="F4288" s="424" t="s">
        <v>23</v>
      </c>
      <c r="G4288" s="478">
        <v>1374.5</v>
      </c>
      <c r="H4288" s="478">
        <v>1236.8</v>
      </c>
      <c r="I4288" s="478">
        <v>1130</v>
      </c>
      <c r="J4288" s="478">
        <v>934</v>
      </c>
      <c r="K4288" s="478">
        <v>806</v>
      </c>
      <c r="L4288" s="441"/>
    </row>
    <row r="4289" s="392" customFormat="1" ht="65.1" customHeight="1" spans="1:12">
      <c r="A4289" s="421" t="s">
        <v>393</v>
      </c>
      <c r="B4289" s="422">
        <v>331103028</v>
      </c>
      <c r="C4289" s="423" t="s">
        <v>7068</v>
      </c>
      <c r="D4289" s="423"/>
      <c r="E4289" s="423"/>
      <c r="F4289" s="424" t="s">
        <v>23</v>
      </c>
      <c r="G4289" s="478">
        <v>1957.5</v>
      </c>
      <c r="H4289" s="478">
        <v>1762.2</v>
      </c>
      <c r="I4289" s="478">
        <v>1644.9</v>
      </c>
      <c r="J4289" s="478">
        <v>1479</v>
      </c>
      <c r="K4289" s="478">
        <v>1133</v>
      </c>
      <c r="L4289" s="441"/>
    </row>
    <row r="4290" s="392" customFormat="1" ht="65.1" customHeight="1" spans="1:12">
      <c r="A4290" s="421" t="s">
        <v>15</v>
      </c>
      <c r="B4290" s="422">
        <v>331104</v>
      </c>
      <c r="C4290" s="423" t="s">
        <v>7069</v>
      </c>
      <c r="D4290" s="423"/>
      <c r="E4290" s="423"/>
      <c r="F4290" s="424"/>
      <c r="G4290" s="478"/>
      <c r="H4290" s="478"/>
      <c r="I4290" s="478"/>
      <c r="J4290" s="487"/>
      <c r="K4290" s="487"/>
      <c r="L4290" s="441"/>
    </row>
    <row r="4291" s="392" customFormat="1" ht="65.1" customHeight="1" spans="1:12">
      <c r="A4291" s="421" t="s">
        <v>15</v>
      </c>
      <c r="B4291" s="422">
        <v>331104001</v>
      </c>
      <c r="C4291" s="423" t="s">
        <v>7070</v>
      </c>
      <c r="D4291" s="423" t="s">
        <v>7071</v>
      </c>
      <c r="E4291" s="423"/>
      <c r="F4291" s="424" t="s">
        <v>23</v>
      </c>
      <c r="G4291" s="478">
        <v>1856</v>
      </c>
      <c r="H4291" s="478">
        <v>1670.8</v>
      </c>
      <c r="I4291" s="478">
        <v>1529.1</v>
      </c>
      <c r="J4291" s="478">
        <v>1343</v>
      </c>
      <c r="K4291" s="478">
        <v>1105</v>
      </c>
      <c r="L4291" s="441"/>
    </row>
    <row r="4292" s="392" customFormat="1" ht="65.1" customHeight="1" spans="1:12">
      <c r="A4292" s="421" t="s">
        <v>15</v>
      </c>
      <c r="B4292" s="422">
        <v>331104002</v>
      </c>
      <c r="C4292" s="423" t="s">
        <v>7072</v>
      </c>
      <c r="D4292" s="423"/>
      <c r="E4292" s="423"/>
      <c r="F4292" s="424" t="s">
        <v>23</v>
      </c>
      <c r="G4292" s="478">
        <v>1273.3</v>
      </c>
      <c r="H4292" s="478">
        <v>1145.8</v>
      </c>
      <c r="I4292" s="478">
        <v>1046.9</v>
      </c>
      <c r="J4292" s="478">
        <v>869</v>
      </c>
      <c r="K4292" s="478">
        <v>738</v>
      </c>
      <c r="L4292" s="441"/>
    </row>
    <row r="4293" s="392" customFormat="1" ht="65.1" customHeight="1" spans="1:12">
      <c r="A4293" s="421" t="s">
        <v>15</v>
      </c>
      <c r="B4293" s="422">
        <v>331104003</v>
      </c>
      <c r="C4293" s="423" t="s">
        <v>7073</v>
      </c>
      <c r="D4293" s="423"/>
      <c r="E4293" s="423"/>
      <c r="F4293" s="424" t="s">
        <v>23</v>
      </c>
      <c r="G4293" s="478">
        <v>1213</v>
      </c>
      <c r="H4293" s="478">
        <v>1091.4</v>
      </c>
      <c r="I4293" s="478">
        <v>997.2</v>
      </c>
      <c r="J4293" s="478">
        <v>838</v>
      </c>
      <c r="K4293" s="478">
        <v>706</v>
      </c>
      <c r="L4293" s="441"/>
    </row>
    <row r="4294" s="392" customFormat="1" ht="65.1" customHeight="1" spans="1:12">
      <c r="A4294" s="421" t="s">
        <v>15</v>
      </c>
      <c r="B4294" s="422">
        <v>331104004</v>
      </c>
      <c r="C4294" s="423" t="s">
        <v>7074</v>
      </c>
      <c r="D4294" s="423"/>
      <c r="E4294" s="423"/>
      <c r="F4294" s="424" t="s">
        <v>23</v>
      </c>
      <c r="G4294" s="478">
        <v>1143.3</v>
      </c>
      <c r="H4294" s="478">
        <v>1029.4</v>
      </c>
      <c r="I4294" s="478">
        <v>940.7</v>
      </c>
      <c r="J4294" s="478">
        <v>774</v>
      </c>
      <c r="K4294" s="478">
        <v>670</v>
      </c>
      <c r="L4294" s="441"/>
    </row>
    <row r="4295" s="392" customFormat="1" ht="65.1" customHeight="1" spans="1:12">
      <c r="A4295" s="421" t="s">
        <v>15</v>
      </c>
      <c r="B4295" s="422">
        <v>331104005</v>
      </c>
      <c r="C4295" s="423" t="s">
        <v>7075</v>
      </c>
      <c r="D4295" s="423" t="s">
        <v>7076</v>
      </c>
      <c r="E4295" s="423"/>
      <c r="F4295" s="424" t="s">
        <v>23</v>
      </c>
      <c r="G4295" s="478">
        <v>1053.2</v>
      </c>
      <c r="H4295" s="478">
        <v>947.8</v>
      </c>
      <c r="I4295" s="478">
        <v>866</v>
      </c>
      <c r="J4295" s="478">
        <v>755</v>
      </c>
      <c r="K4295" s="478">
        <v>654</v>
      </c>
      <c r="L4295" s="441"/>
    </row>
    <row r="4296" s="392" customFormat="1" ht="65.1" customHeight="1" spans="1:12">
      <c r="A4296" s="421" t="s">
        <v>284</v>
      </c>
      <c r="B4296" s="422">
        <v>331104006</v>
      </c>
      <c r="C4296" s="423" t="s">
        <v>7077</v>
      </c>
      <c r="D4296" s="423"/>
      <c r="E4296" s="423"/>
      <c r="F4296" s="424" t="s">
        <v>23</v>
      </c>
      <c r="G4296" s="478">
        <v>1232.5</v>
      </c>
      <c r="H4296" s="478">
        <v>1109.3</v>
      </c>
      <c r="I4296" s="478">
        <v>1013.6</v>
      </c>
      <c r="J4296" s="478">
        <v>881</v>
      </c>
      <c r="K4296" s="478">
        <v>735</v>
      </c>
      <c r="L4296" s="441"/>
    </row>
    <row r="4297" s="392" customFormat="1" ht="65.1" customHeight="1" spans="1:12">
      <c r="A4297" s="421" t="s">
        <v>284</v>
      </c>
      <c r="B4297" s="422">
        <v>331104007</v>
      </c>
      <c r="C4297" s="423" t="s">
        <v>7078</v>
      </c>
      <c r="D4297" s="423"/>
      <c r="E4297" s="423"/>
      <c r="F4297" s="424" t="s">
        <v>23</v>
      </c>
      <c r="G4297" s="478">
        <v>1444.2</v>
      </c>
      <c r="H4297" s="478">
        <v>1299.7</v>
      </c>
      <c r="I4297" s="478">
        <v>1187.5</v>
      </c>
      <c r="J4297" s="478">
        <v>992</v>
      </c>
      <c r="K4297" s="478">
        <v>888</v>
      </c>
      <c r="L4297" s="441"/>
    </row>
    <row r="4298" s="392" customFormat="1" ht="65.1" customHeight="1" spans="1:12">
      <c r="A4298" s="421" t="s">
        <v>284</v>
      </c>
      <c r="B4298" s="422">
        <v>3311040071</v>
      </c>
      <c r="C4298" s="423" t="s">
        <v>7079</v>
      </c>
      <c r="D4298" s="423"/>
      <c r="E4298" s="423"/>
      <c r="F4298" s="424" t="s">
        <v>23</v>
      </c>
      <c r="G4298" s="478">
        <v>1954.2</v>
      </c>
      <c r="H4298" s="478">
        <v>1809.7</v>
      </c>
      <c r="I4298" s="478">
        <v>1670.5</v>
      </c>
      <c r="J4298" s="478">
        <v>1368</v>
      </c>
      <c r="K4298" s="478">
        <v>1155</v>
      </c>
      <c r="L4298" s="441"/>
    </row>
    <row r="4299" s="392" customFormat="1" ht="65.1" customHeight="1" spans="1:12">
      <c r="A4299" s="421" t="s">
        <v>15</v>
      </c>
      <c r="B4299" s="422">
        <v>331104008</v>
      </c>
      <c r="C4299" s="423" t="s">
        <v>7080</v>
      </c>
      <c r="D4299" s="423"/>
      <c r="E4299" s="423"/>
      <c r="F4299" s="424" t="s">
        <v>23</v>
      </c>
      <c r="G4299" s="478">
        <v>1059.1</v>
      </c>
      <c r="H4299" s="478">
        <v>960.8</v>
      </c>
      <c r="I4299" s="478">
        <v>863.7</v>
      </c>
      <c r="J4299" s="478">
        <v>648</v>
      </c>
      <c r="K4299" s="478">
        <v>629</v>
      </c>
      <c r="L4299" s="441"/>
    </row>
    <row r="4300" s="392" customFormat="1" ht="65.1" customHeight="1" spans="1:12">
      <c r="A4300" s="421" t="s">
        <v>15</v>
      </c>
      <c r="B4300" s="422">
        <v>331104009</v>
      </c>
      <c r="C4300" s="423" t="s">
        <v>7081</v>
      </c>
      <c r="D4300" s="423"/>
      <c r="E4300" s="423"/>
      <c r="F4300" s="424" t="s">
        <v>23</v>
      </c>
      <c r="G4300" s="478">
        <v>1036.2</v>
      </c>
      <c r="H4300" s="478">
        <v>932.5</v>
      </c>
      <c r="I4300" s="478">
        <v>852</v>
      </c>
      <c r="J4300" s="478">
        <v>746</v>
      </c>
      <c r="K4300" s="478">
        <v>644</v>
      </c>
      <c r="L4300" s="441"/>
    </row>
    <row r="4301" s="392" customFormat="1" ht="65.1" customHeight="1" spans="1:12">
      <c r="A4301" s="421" t="s">
        <v>15</v>
      </c>
      <c r="B4301" s="422">
        <v>331104010</v>
      </c>
      <c r="C4301" s="423" t="s">
        <v>7082</v>
      </c>
      <c r="D4301" s="423"/>
      <c r="E4301" s="423"/>
      <c r="F4301" s="424" t="s">
        <v>23</v>
      </c>
      <c r="G4301" s="478">
        <v>960.5</v>
      </c>
      <c r="H4301" s="478">
        <v>912.9</v>
      </c>
      <c r="I4301" s="478">
        <v>850.3</v>
      </c>
      <c r="J4301" s="478">
        <v>703</v>
      </c>
      <c r="K4301" s="478">
        <v>556</v>
      </c>
      <c r="L4301" s="441"/>
    </row>
    <row r="4302" s="392" customFormat="1" ht="65.1" customHeight="1" spans="1:12">
      <c r="A4302" s="421" t="s">
        <v>15</v>
      </c>
      <c r="B4302" s="422">
        <v>331104011</v>
      </c>
      <c r="C4302" s="423" t="s">
        <v>7083</v>
      </c>
      <c r="D4302" s="423"/>
      <c r="E4302" s="423"/>
      <c r="F4302" s="424" t="s">
        <v>23</v>
      </c>
      <c r="G4302" s="478">
        <v>2176</v>
      </c>
      <c r="H4302" s="478">
        <v>1849.6</v>
      </c>
      <c r="I4302" s="478">
        <v>1653.8</v>
      </c>
      <c r="J4302" s="478">
        <v>1460</v>
      </c>
      <c r="K4302" s="478">
        <v>1227</v>
      </c>
      <c r="L4302" s="441"/>
    </row>
    <row r="4303" s="392" customFormat="1" ht="65.1" customHeight="1" spans="1:12">
      <c r="A4303" s="421" t="s">
        <v>15</v>
      </c>
      <c r="B4303" s="422">
        <v>3311040110</v>
      </c>
      <c r="C4303" s="423" t="s">
        <v>7084</v>
      </c>
      <c r="D4303" s="423" t="s">
        <v>7085</v>
      </c>
      <c r="E4303" s="423"/>
      <c r="F4303" s="424" t="s">
        <v>23</v>
      </c>
      <c r="G4303" s="478">
        <v>3264</v>
      </c>
      <c r="H4303" s="478">
        <v>2774.4</v>
      </c>
      <c r="I4303" s="478">
        <v>2480.6</v>
      </c>
      <c r="J4303" s="478">
        <v>2164</v>
      </c>
      <c r="K4303" s="478">
        <v>1841</v>
      </c>
      <c r="L4303" s="441"/>
    </row>
    <row r="4304" s="392" customFormat="1" ht="65.1" customHeight="1" spans="1:12">
      <c r="A4304" s="421" t="s">
        <v>15</v>
      </c>
      <c r="B4304" s="422">
        <v>331104012</v>
      </c>
      <c r="C4304" s="423" t="s">
        <v>7086</v>
      </c>
      <c r="D4304" s="423"/>
      <c r="E4304" s="423"/>
      <c r="F4304" s="424" t="s">
        <v>23</v>
      </c>
      <c r="G4304" s="478">
        <v>1609.5</v>
      </c>
      <c r="H4304" s="478">
        <v>1449</v>
      </c>
      <c r="I4304" s="478">
        <v>1326.4</v>
      </c>
      <c r="J4304" s="478">
        <v>1161</v>
      </c>
      <c r="K4304" s="478">
        <v>958</v>
      </c>
      <c r="L4304" s="441"/>
    </row>
    <row r="4305" s="392" customFormat="1" ht="65.1" customHeight="1" spans="1:12">
      <c r="A4305" s="421" t="s">
        <v>15</v>
      </c>
      <c r="B4305" s="422">
        <v>331104013</v>
      </c>
      <c r="C4305" s="423" t="s">
        <v>7087</v>
      </c>
      <c r="D4305" s="423" t="s">
        <v>7088</v>
      </c>
      <c r="E4305" s="423"/>
      <c r="F4305" s="424" t="s">
        <v>23</v>
      </c>
      <c r="G4305" s="478">
        <v>2176</v>
      </c>
      <c r="H4305" s="478">
        <v>1849.6</v>
      </c>
      <c r="I4305" s="478">
        <v>1653.8</v>
      </c>
      <c r="J4305" s="478">
        <v>1414</v>
      </c>
      <c r="K4305" s="478">
        <v>1227</v>
      </c>
      <c r="L4305" s="441"/>
    </row>
    <row r="4306" s="392" customFormat="1" ht="65.1" customHeight="1" spans="1:12">
      <c r="A4306" s="421" t="s">
        <v>15</v>
      </c>
      <c r="B4306" s="422">
        <v>331104014</v>
      </c>
      <c r="C4306" s="423" t="s">
        <v>7089</v>
      </c>
      <c r="D4306" s="423"/>
      <c r="E4306" s="423"/>
      <c r="F4306" s="424" t="s">
        <v>23</v>
      </c>
      <c r="G4306" s="478">
        <v>1742.5</v>
      </c>
      <c r="H4306" s="478">
        <v>1481.6</v>
      </c>
      <c r="I4306" s="478">
        <v>1324.8</v>
      </c>
      <c r="J4306" s="478">
        <v>1135</v>
      </c>
      <c r="K4306" s="478">
        <v>975</v>
      </c>
      <c r="L4306" s="441"/>
    </row>
    <row r="4307" s="392" customFormat="1" ht="65.1" customHeight="1" spans="1:12">
      <c r="A4307" s="421" t="s">
        <v>15</v>
      </c>
      <c r="B4307" s="422">
        <v>331104015</v>
      </c>
      <c r="C4307" s="423" t="s">
        <v>7090</v>
      </c>
      <c r="D4307" s="423"/>
      <c r="E4307" s="423"/>
      <c r="F4307" s="424" t="s">
        <v>23</v>
      </c>
      <c r="G4307" s="478">
        <v>1760.4</v>
      </c>
      <c r="H4307" s="478">
        <v>1496</v>
      </c>
      <c r="I4307" s="478">
        <v>1337.5</v>
      </c>
      <c r="J4307" s="478">
        <v>1143</v>
      </c>
      <c r="K4307" s="478">
        <v>1017</v>
      </c>
      <c r="L4307" s="441"/>
    </row>
    <row r="4308" s="392" customFormat="1" ht="65.1" customHeight="1" spans="1:12">
      <c r="A4308" s="421" t="s">
        <v>15</v>
      </c>
      <c r="B4308" s="422">
        <v>331104016</v>
      </c>
      <c r="C4308" s="423" t="s">
        <v>7091</v>
      </c>
      <c r="D4308" s="423"/>
      <c r="E4308" s="423"/>
      <c r="F4308" s="424" t="s">
        <v>23</v>
      </c>
      <c r="G4308" s="478">
        <v>1632</v>
      </c>
      <c r="H4308" s="478">
        <v>1387.2</v>
      </c>
      <c r="I4308" s="478">
        <v>1240.3</v>
      </c>
      <c r="J4308" s="478">
        <v>1085</v>
      </c>
      <c r="K4308" s="478">
        <v>920</v>
      </c>
      <c r="L4308" s="441"/>
    </row>
    <row r="4309" s="392" customFormat="1" ht="65.1" customHeight="1" spans="1:12">
      <c r="A4309" s="421" t="s">
        <v>15</v>
      </c>
      <c r="B4309" s="422">
        <v>331104017</v>
      </c>
      <c r="C4309" s="423" t="s">
        <v>7092</v>
      </c>
      <c r="D4309" s="423"/>
      <c r="E4309" s="423"/>
      <c r="F4309" s="424" t="s">
        <v>23</v>
      </c>
      <c r="G4309" s="478">
        <v>1232.5</v>
      </c>
      <c r="H4309" s="478">
        <v>1109.3</v>
      </c>
      <c r="I4309" s="478">
        <v>1013.6</v>
      </c>
      <c r="J4309" s="478">
        <v>889</v>
      </c>
      <c r="K4309" s="478">
        <v>735</v>
      </c>
      <c r="L4309" s="441"/>
    </row>
    <row r="4310" s="392" customFormat="1" ht="65.1" customHeight="1" spans="1:12">
      <c r="A4310" s="421" t="s">
        <v>15</v>
      </c>
      <c r="B4310" s="422">
        <v>331104018</v>
      </c>
      <c r="C4310" s="423" t="s">
        <v>7093</v>
      </c>
      <c r="D4310" s="423" t="s">
        <v>7094</v>
      </c>
      <c r="E4310" s="423"/>
      <c r="F4310" s="424" t="s">
        <v>23</v>
      </c>
      <c r="G4310" s="478">
        <v>1341.3</v>
      </c>
      <c r="H4310" s="478">
        <v>1207</v>
      </c>
      <c r="I4310" s="478">
        <v>1102.8</v>
      </c>
      <c r="J4310" s="478">
        <v>905</v>
      </c>
      <c r="K4310" s="478">
        <v>773</v>
      </c>
      <c r="L4310" s="441"/>
    </row>
    <row r="4311" s="392" customFormat="1" ht="65.1" customHeight="1" spans="1:12">
      <c r="A4311" s="421" t="s">
        <v>15</v>
      </c>
      <c r="B4311" s="422">
        <v>331104019</v>
      </c>
      <c r="C4311" s="423" t="s">
        <v>7095</v>
      </c>
      <c r="D4311" s="423"/>
      <c r="E4311" s="423"/>
      <c r="F4311" s="424" t="s">
        <v>23</v>
      </c>
      <c r="G4311" s="478">
        <v>1441.6</v>
      </c>
      <c r="H4311" s="478">
        <v>1297.2</v>
      </c>
      <c r="I4311" s="478">
        <v>1187.6</v>
      </c>
      <c r="J4311" s="478">
        <v>1024</v>
      </c>
      <c r="K4311" s="478">
        <v>851</v>
      </c>
      <c r="L4311" s="441"/>
    </row>
    <row r="4312" s="392" customFormat="1" ht="65.1" customHeight="1" spans="1:12">
      <c r="A4312" s="421" t="s">
        <v>284</v>
      </c>
      <c r="B4312" s="422">
        <v>331104020</v>
      </c>
      <c r="C4312" s="423" t="s">
        <v>7096</v>
      </c>
      <c r="D4312" s="423"/>
      <c r="E4312" s="423"/>
      <c r="F4312" s="424" t="s">
        <v>23</v>
      </c>
      <c r="G4312" s="478">
        <v>944.2</v>
      </c>
      <c r="H4312" s="478">
        <v>918.9</v>
      </c>
      <c r="I4312" s="478">
        <v>837.9</v>
      </c>
      <c r="J4312" s="478">
        <v>648</v>
      </c>
      <c r="K4312" s="478">
        <v>565</v>
      </c>
      <c r="L4312" s="441"/>
    </row>
    <row r="4313" s="392" customFormat="1" ht="65.1" customHeight="1" spans="1:12">
      <c r="A4313" s="421" t="s">
        <v>15</v>
      </c>
      <c r="B4313" s="422">
        <v>331104021</v>
      </c>
      <c r="C4313" s="423" t="s">
        <v>7097</v>
      </c>
      <c r="D4313" s="423"/>
      <c r="E4313" s="423"/>
      <c r="F4313" s="424" t="s">
        <v>23</v>
      </c>
      <c r="G4313" s="478">
        <v>791.4</v>
      </c>
      <c r="H4313" s="478">
        <v>752.3</v>
      </c>
      <c r="I4313" s="478">
        <v>700.7</v>
      </c>
      <c r="J4313" s="478">
        <v>559</v>
      </c>
      <c r="K4313" s="478">
        <v>484</v>
      </c>
      <c r="L4313" s="441"/>
    </row>
    <row r="4314" s="392" customFormat="1" ht="65.1" customHeight="1" spans="1:12">
      <c r="A4314" s="421" t="s">
        <v>15</v>
      </c>
      <c r="B4314" s="422">
        <v>331104022</v>
      </c>
      <c r="C4314" s="423" t="s">
        <v>7098</v>
      </c>
      <c r="D4314" s="423"/>
      <c r="E4314" s="423" t="s">
        <v>7099</v>
      </c>
      <c r="F4314" s="424" t="s">
        <v>23</v>
      </c>
      <c r="G4314" s="478">
        <v>948.6</v>
      </c>
      <c r="H4314" s="478">
        <v>853.4</v>
      </c>
      <c r="I4314" s="478">
        <v>779.7</v>
      </c>
      <c r="J4314" s="478">
        <v>618</v>
      </c>
      <c r="K4314" s="478">
        <v>518</v>
      </c>
      <c r="L4314" s="441"/>
    </row>
    <row r="4315" s="392" customFormat="1" ht="65.1" customHeight="1" spans="1:12">
      <c r="A4315" s="421" t="s">
        <v>15</v>
      </c>
      <c r="B4315" s="422">
        <v>331104023</v>
      </c>
      <c r="C4315" s="423" t="s">
        <v>7100</v>
      </c>
      <c r="D4315" s="423"/>
      <c r="E4315" s="423"/>
      <c r="F4315" s="424" t="s">
        <v>23</v>
      </c>
      <c r="G4315" s="478">
        <v>1856</v>
      </c>
      <c r="H4315" s="478">
        <v>1670.8</v>
      </c>
      <c r="I4315" s="478">
        <v>1529.1</v>
      </c>
      <c r="J4315" s="478">
        <v>1355</v>
      </c>
      <c r="K4315" s="478">
        <v>1105</v>
      </c>
      <c r="L4315" s="441"/>
    </row>
    <row r="4316" s="392" customFormat="1" ht="65.1" customHeight="1" spans="1:12">
      <c r="A4316" s="421" t="s">
        <v>15</v>
      </c>
      <c r="B4316" s="422">
        <v>331104024</v>
      </c>
      <c r="C4316" s="423" t="s">
        <v>7101</v>
      </c>
      <c r="D4316" s="423"/>
      <c r="E4316" s="423"/>
      <c r="F4316" s="424" t="s">
        <v>23</v>
      </c>
      <c r="G4316" s="478">
        <v>1856</v>
      </c>
      <c r="H4316" s="478">
        <v>1670.8</v>
      </c>
      <c r="I4316" s="478">
        <v>1529.1</v>
      </c>
      <c r="J4316" s="478">
        <v>1355</v>
      </c>
      <c r="K4316" s="478">
        <v>1105</v>
      </c>
      <c r="L4316" s="441"/>
    </row>
    <row r="4317" s="392" customFormat="1" ht="65.1" customHeight="1" spans="1:12">
      <c r="A4317" s="421" t="s">
        <v>15</v>
      </c>
      <c r="B4317" s="422">
        <v>331104025</v>
      </c>
      <c r="C4317" s="423" t="s">
        <v>7102</v>
      </c>
      <c r="D4317" s="423"/>
      <c r="E4317" s="423"/>
      <c r="F4317" s="424" t="s">
        <v>23</v>
      </c>
      <c r="G4317" s="478">
        <v>1055.7</v>
      </c>
      <c r="H4317" s="478">
        <v>950.3</v>
      </c>
      <c r="I4317" s="478">
        <v>868.4</v>
      </c>
      <c r="J4317" s="478">
        <v>756</v>
      </c>
      <c r="K4317" s="478">
        <v>624</v>
      </c>
      <c r="L4317" s="441"/>
    </row>
    <row r="4318" s="392" customFormat="1" ht="65.1" customHeight="1" spans="1:12">
      <c r="A4318" s="421" t="s">
        <v>15</v>
      </c>
      <c r="B4318" s="422">
        <v>331104026</v>
      </c>
      <c r="C4318" s="423" t="s">
        <v>7103</v>
      </c>
      <c r="D4318" s="423" t="s">
        <v>7104</v>
      </c>
      <c r="E4318" s="423"/>
      <c r="F4318" s="424" t="s">
        <v>23</v>
      </c>
      <c r="G4318" s="478">
        <v>1522.3</v>
      </c>
      <c r="H4318" s="478">
        <v>1369.8</v>
      </c>
      <c r="I4318" s="478">
        <v>1252.6</v>
      </c>
      <c r="J4318" s="478">
        <v>1073</v>
      </c>
      <c r="K4318" s="478">
        <v>893</v>
      </c>
      <c r="L4318" s="441"/>
    </row>
    <row r="4319" s="392" customFormat="1" ht="65.1" customHeight="1" spans="1:12">
      <c r="A4319" s="421" t="s">
        <v>15</v>
      </c>
      <c r="B4319" s="422">
        <v>331104027</v>
      </c>
      <c r="C4319" s="423" t="s">
        <v>7105</v>
      </c>
      <c r="D4319" s="423" t="s">
        <v>7106</v>
      </c>
      <c r="E4319" s="423"/>
      <c r="F4319" s="424" t="s">
        <v>23</v>
      </c>
      <c r="G4319" s="478">
        <v>1609.1</v>
      </c>
      <c r="H4319" s="478">
        <v>1448.4</v>
      </c>
      <c r="I4319" s="478">
        <v>1323.5</v>
      </c>
      <c r="J4319" s="478">
        <v>1135</v>
      </c>
      <c r="K4319" s="478">
        <v>997</v>
      </c>
      <c r="L4319" s="441"/>
    </row>
    <row r="4320" s="392" customFormat="1" ht="65.1" customHeight="1" spans="1:12">
      <c r="A4320" s="421" t="s">
        <v>15</v>
      </c>
      <c r="B4320" s="422">
        <v>331104028</v>
      </c>
      <c r="C4320" s="423" t="s">
        <v>7107</v>
      </c>
      <c r="D4320" s="423" t="s">
        <v>179</v>
      </c>
      <c r="E4320" s="423"/>
      <c r="F4320" s="424" t="s">
        <v>23</v>
      </c>
      <c r="G4320" s="478">
        <v>2176</v>
      </c>
      <c r="H4320" s="478">
        <v>1849.6</v>
      </c>
      <c r="I4320" s="478">
        <v>1653.8</v>
      </c>
      <c r="J4320" s="478">
        <v>1443</v>
      </c>
      <c r="K4320" s="478">
        <v>1227</v>
      </c>
      <c r="L4320" s="441"/>
    </row>
    <row r="4321" s="392" customFormat="1" ht="65.1" customHeight="1" spans="1:12">
      <c r="A4321" s="421" t="s">
        <v>229</v>
      </c>
      <c r="B4321" s="422" t="s">
        <v>7108</v>
      </c>
      <c r="C4321" s="423" t="s">
        <v>7109</v>
      </c>
      <c r="D4321" s="423"/>
      <c r="E4321" s="423"/>
      <c r="F4321" s="424" t="s">
        <v>23</v>
      </c>
      <c r="G4321" s="478">
        <v>247</v>
      </c>
      <c r="H4321" s="478">
        <v>234.9</v>
      </c>
      <c r="I4321" s="478">
        <v>220.2</v>
      </c>
      <c r="J4321" s="478">
        <v>185</v>
      </c>
      <c r="K4321" s="478">
        <v>153</v>
      </c>
      <c r="L4321" s="441"/>
    </row>
    <row r="4322" s="392" customFormat="1" ht="65.1" customHeight="1" spans="1:12">
      <c r="A4322" s="421" t="s">
        <v>174</v>
      </c>
      <c r="B4322" s="422">
        <v>3312</v>
      </c>
      <c r="C4322" s="423" t="s">
        <v>7110</v>
      </c>
      <c r="D4322" s="423"/>
      <c r="E4322" s="423" t="s">
        <v>7111</v>
      </c>
      <c r="F4322" s="424"/>
      <c r="G4322" s="425"/>
      <c r="H4322" s="425"/>
      <c r="I4322" s="425"/>
      <c r="J4322" s="425"/>
      <c r="K4322" s="425"/>
      <c r="L4322" s="441"/>
    </row>
    <row r="4323" s="392" customFormat="1" ht="65.1" customHeight="1" spans="1:12">
      <c r="A4323" s="421" t="s">
        <v>174</v>
      </c>
      <c r="B4323" s="422">
        <v>331201</v>
      </c>
      <c r="C4323" s="423" t="s">
        <v>7112</v>
      </c>
      <c r="D4323" s="423"/>
      <c r="E4323" s="423"/>
      <c r="F4323" s="424"/>
      <c r="G4323" s="425"/>
      <c r="H4323" s="425"/>
      <c r="I4323" s="425"/>
      <c r="J4323" s="425"/>
      <c r="K4323" s="425"/>
      <c r="L4323" s="441"/>
    </row>
    <row r="4324" s="396" customFormat="1" ht="65.1" customHeight="1" spans="1:12">
      <c r="A4324" s="421" t="s">
        <v>15</v>
      </c>
      <c r="B4324" s="422">
        <v>331201001</v>
      </c>
      <c r="C4324" s="423" t="s">
        <v>7113</v>
      </c>
      <c r="D4324" s="423" t="s">
        <v>7114</v>
      </c>
      <c r="E4324" s="423"/>
      <c r="F4324" s="424" t="s">
        <v>23</v>
      </c>
      <c r="G4324" s="425">
        <v>4018.6</v>
      </c>
      <c r="H4324" s="425">
        <v>3415.4</v>
      </c>
      <c r="I4324" s="425">
        <v>2902.8</v>
      </c>
      <c r="J4324" s="425">
        <v>2467.1</v>
      </c>
      <c r="K4324" s="425">
        <v>2096.8</v>
      </c>
      <c r="L4324" s="441"/>
    </row>
    <row r="4325" s="392" customFormat="1" ht="65.1" customHeight="1" spans="1:12">
      <c r="A4325" s="421" t="s">
        <v>15</v>
      </c>
      <c r="B4325" s="422">
        <v>331201002</v>
      </c>
      <c r="C4325" s="423" t="s">
        <v>7115</v>
      </c>
      <c r="D4325" s="423"/>
      <c r="E4325" s="423"/>
      <c r="F4325" s="424" t="s">
        <v>23</v>
      </c>
      <c r="G4325" s="478">
        <v>2102.5</v>
      </c>
      <c r="H4325" s="478">
        <v>1892.7</v>
      </c>
      <c r="I4325" s="478">
        <v>1731.8</v>
      </c>
      <c r="J4325" s="478">
        <v>1536</v>
      </c>
      <c r="K4325" s="478">
        <v>1205</v>
      </c>
      <c r="L4325" s="441"/>
    </row>
    <row r="4326" s="392" customFormat="1" ht="65.1" customHeight="1" spans="1:12">
      <c r="A4326" s="421" t="s">
        <v>15</v>
      </c>
      <c r="B4326" s="422">
        <v>331201003</v>
      </c>
      <c r="C4326" s="423" t="s">
        <v>7116</v>
      </c>
      <c r="D4326" s="423"/>
      <c r="E4326" s="423"/>
      <c r="F4326" s="424" t="s">
        <v>23</v>
      </c>
      <c r="G4326" s="478">
        <v>2102.5</v>
      </c>
      <c r="H4326" s="478">
        <v>1892.7</v>
      </c>
      <c r="I4326" s="478">
        <v>1731.8</v>
      </c>
      <c r="J4326" s="478">
        <v>1536</v>
      </c>
      <c r="K4326" s="478">
        <v>1175</v>
      </c>
      <c r="L4326" s="441"/>
    </row>
    <row r="4327" s="392" customFormat="1" ht="65.1" customHeight="1" spans="1:12">
      <c r="A4327" s="421" t="s">
        <v>15</v>
      </c>
      <c r="B4327" s="422">
        <v>331201004</v>
      </c>
      <c r="C4327" s="423" t="s">
        <v>7117</v>
      </c>
      <c r="D4327" s="423"/>
      <c r="E4327" s="423"/>
      <c r="F4327" s="424" t="s">
        <v>23</v>
      </c>
      <c r="G4327" s="478">
        <v>1609.5</v>
      </c>
      <c r="H4327" s="478">
        <v>1449</v>
      </c>
      <c r="I4327" s="478">
        <v>1326.4</v>
      </c>
      <c r="J4327" s="478">
        <v>1175</v>
      </c>
      <c r="K4327" s="478">
        <v>852</v>
      </c>
      <c r="L4327" s="441"/>
    </row>
    <row r="4328" s="392" customFormat="1" ht="65.1" customHeight="1" spans="1:12">
      <c r="A4328" s="421" t="s">
        <v>15</v>
      </c>
      <c r="B4328" s="422">
        <v>331201005</v>
      </c>
      <c r="C4328" s="423" t="s">
        <v>7118</v>
      </c>
      <c r="D4328" s="423"/>
      <c r="E4328" s="423"/>
      <c r="F4328" s="424" t="s">
        <v>23</v>
      </c>
      <c r="G4328" s="478">
        <v>747.5</v>
      </c>
      <c r="H4328" s="478">
        <v>678.1</v>
      </c>
      <c r="I4328" s="478">
        <v>609.1</v>
      </c>
      <c r="J4328" s="478">
        <v>479</v>
      </c>
      <c r="K4328" s="478">
        <v>442</v>
      </c>
      <c r="L4328" s="441"/>
    </row>
    <row r="4329" s="392" customFormat="1" ht="65.1" customHeight="1" spans="1:12">
      <c r="A4329" s="421" t="s">
        <v>174</v>
      </c>
      <c r="B4329" s="422">
        <v>3312010060</v>
      </c>
      <c r="C4329" s="423" t="s">
        <v>7119</v>
      </c>
      <c r="D4329" s="423"/>
      <c r="E4329" s="423"/>
      <c r="F4329" s="424" t="s">
        <v>23</v>
      </c>
      <c r="G4329" s="478">
        <v>3400</v>
      </c>
      <c r="H4329" s="478">
        <v>2890</v>
      </c>
      <c r="I4329" s="478">
        <v>2584</v>
      </c>
      <c r="J4329" s="478">
        <v>2292</v>
      </c>
      <c r="K4329" s="478">
        <v>1830</v>
      </c>
      <c r="L4329" s="441"/>
    </row>
    <row r="4330" s="392" customFormat="1" ht="65.1" customHeight="1" spans="1:12">
      <c r="A4330" s="421" t="s">
        <v>4823</v>
      </c>
      <c r="B4330" s="422">
        <v>3312010061</v>
      </c>
      <c r="C4330" s="423" t="s">
        <v>7120</v>
      </c>
      <c r="D4330" s="423" t="s">
        <v>59</v>
      </c>
      <c r="E4330" s="423" t="s">
        <v>7121</v>
      </c>
      <c r="F4330" s="424" t="s">
        <v>23</v>
      </c>
      <c r="G4330" s="487">
        <v>3181.8</v>
      </c>
      <c r="H4330" s="487">
        <v>2704.6</v>
      </c>
      <c r="I4330" s="487">
        <v>2480.2</v>
      </c>
      <c r="J4330" s="487">
        <v>2460</v>
      </c>
      <c r="K4330" s="487">
        <v>2039</v>
      </c>
      <c r="L4330" s="441" t="s">
        <v>59</v>
      </c>
    </row>
    <row r="4331" s="392" customFormat="1" ht="65.1" customHeight="1" spans="1:12">
      <c r="A4331" s="421" t="s">
        <v>15</v>
      </c>
      <c r="B4331" s="422">
        <v>331201007</v>
      </c>
      <c r="C4331" s="423" t="s">
        <v>7122</v>
      </c>
      <c r="D4331" s="423"/>
      <c r="E4331" s="423" t="s">
        <v>4100</v>
      </c>
      <c r="F4331" s="424" t="s">
        <v>23</v>
      </c>
      <c r="G4331" s="478">
        <v>1020</v>
      </c>
      <c r="H4331" s="478">
        <v>918</v>
      </c>
      <c r="I4331" s="478">
        <v>838.8</v>
      </c>
      <c r="J4331" s="478">
        <v>729</v>
      </c>
      <c r="K4331" s="478">
        <v>606</v>
      </c>
      <c r="L4331" s="441"/>
    </row>
    <row r="4332" s="392" customFormat="1" ht="65.1" customHeight="1" spans="1:12">
      <c r="A4332" s="421" t="s">
        <v>15</v>
      </c>
      <c r="B4332" s="422">
        <v>331201008</v>
      </c>
      <c r="C4332" s="423" t="s">
        <v>7123</v>
      </c>
      <c r="D4332" s="423" t="s">
        <v>3700</v>
      </c>
      <c r="E4332" s="423"/>
      <c r="F4332" s="424" t="s">
        <v>23</v>
      </c>
      <c r="G4332" s="478">
        <v>986</v>
      </c>
      <c r="H4332" s="478">
        <v>887.4</v>
      </c>
      <c r="I4332" s="478">
        <v>810.8</v>
      </c>
      <c r="J4332" s="478">
        <v>698</v>
      </c>
      <c r="K4332" s="478">
        <v>588</v>
      </c>
      <c r="L4332" s="441"/>
    </row>
    <row r="4333" s="392" customFormat="1" ht="65.1" customHeight="1" spans="1:12">
      <c r="A4333" s="421" t="s">
        <v>15</v>
      </c>
      <c r="B4333" s="422">
        <v>331201009</v>
      </c>
      <c r="C4333" s="423" t="s">
        <v>7124</v>
      </c>
      <c r="D4333" s="423"/>
      <c r="E4333" s="423"/>
      <c r="F4333" s="424" t="s">
        <v>23</v>
      </c>
      <c r="G4333" s="478">
        <v>1338.9</v>
      </c>
      <c r="H4333" s="478">
        <v>1309.9</v>
      </c>
      <c r="I4333" s="478">
        <v>1194.3</v>
      </c>
      <c r="J4333" s="478">
        <v>923</v>
      </c>
      <c r="K4333" s="478">
        <v>798</v>
      </c>
      <c r="L4333" s="441"/>
    </row>
    <row r="4334" s="392" customFormat="1" ht="65.1" customHeight="1" spans="1:12">
      <c r="A4334" s="421" t="s">
        <v>15</v>
      </c>
      <c r="B4334" s="422">
        <v>331202</v>
      </c>
      <c r="C4334" s="423" t="s">
        <v>7125</v>
      </c>
      <c r="D4334" s="423"/>
      <c r="E4334" s="423"/>
      <c r="F4334" s="424"/>
      <c r="G4334" s="478"/>
      <c r="H4334" s="478"/>
      <c r="I4334" s="478"/>
      <c r="J4334" s="478"/>
      <c r="K4334" s="478"/>
      <c r="L4334" s="441"/>
    </row>
    <row r="4335" s="392" customFormat="1" ht="65.1" customHeight="1" spans="1:12">
      <c r="A4335" s="421" t="s">
        <v>15</v>
      </c>
      <c r="B4335" s="422">
        <v>331202001</v>
      </c>
      <c r="C4335" s="423" t="s">
        <v>7126</v>
      </c>
      <c r="D4335" s="423"/>
      <c r="E4335" s="423"/>
      <c r="F4335" s="424" t="s">
        <v>23</v>
      </c>
      <c r="G4335" s="478">
        <v>465.8</v>
      </c>
      <c r="H4335" s="478">
        <v>442.9</v>
      </c>
      <c r="I4335" s="478">
        <v>412.5</v>
      </c>
      <c r="J4335" s="478">
        <v>331</v>
      </c>
      <c r="K4335" s="478">
        <v>280</v>
      </c>
      <c r="L4335" s="441"/>
    </row>
    <row r="4336" s="392" customFormat="1" ht="65.1" customHeight="1" spans="1:12">
      <c r="A4336" s="421" t="s">
        <v>15</v>
      </c>
      <c r="B4336" s="422">
        <v>331202002</v>
      </c>
      <c r="C4336" s="423" t="s">
        <v>7127</v>
      </c>
      <c r="D4336" s="423"/>
      <c r="E4336" s="423"/>
      <c r="F4336" s="424" t="s">
        <v>23</v>
      </c>
      <c r="G4336" s="478">
        <v>382.4</v>
      </c>
      <c r="H4336" s="478">
        <v>364.4</v>
      </c>
      <c r="I4336" s="478">
        <v>333.1</v>
      </c>
      <c r="J4336" s="478">
        <v>250</v>
      </c>
      <c r="K4336" s="478">
        <v>213</v>
      </c>
      <c r="L4336" s="441"/>
    </row>
    <row r="4337" s="392" customFormat="1" ht="65.1" customHeight="1" spans="1:12">
      <c r="A4337" s="421" t="s">
        <v>15</v>
      </c>
      <c r="B4337" s="422">
        <v>331202003</v>
      </c>
      <c r="C4337" s="423" t="s">
        <v>7128</v>
      </c>
      <c r="D4337" s="423"/>
      <c r="E4337" s="423"/>
      <c r="F4337" s="424" t="s">
        <v>23</v>
      </c>
      <c r="G4337" s="478">
        <v>493</v>
      </c>
      <c r="H4337" s="478">
        <v>443.7</v>
      </c>
      <c r="I4337" s="478">
        <v>405.4</v>
      </c>
      <c r="J4337" s="478">
        <v>356</v>
      </c>
      <c r="K4337" s="478">
        <v>294</v>
      </c>
      <c r="L4337" s="441"/>
    </row>
    <row r="4338" s="392" customFormat="1" ht="65.1" customHeight="1" spans="1:12">
      <c r="A4338" s="421" t="s">
        <v>15</v>
      </c>
      <c r="B4338" s="422">
        <v>331202004</v>
      </c>
      <c r="C4338" s="423" t="s">
        <v>7129</v>
      </c>
      <c r="D4338" s="423"/>
      <c r="E4338" s="423"/>
      <c r="F4338" s="424" t="s">
        <v>23</v>
      </c>
      <c r="G4338" s="478">
        <v>495.4</v>
      </c>
      <c r="H4338" s="478">
        <v>472.3</v>
      </c>
      <c r="I4338" s="478">
        <v>432.1</v>
      </c>
      <c r="J4338" s="478">
        <v>297</v>
      </c>
      <c r="K4338" s="478">
        <v>240</v>
      </c>
      <c r="L4338" s="441"/>
    </row>
    <row r="4339" s="392" customFormat="1" ht="65.1" customHeight="1" spans="1:12">
      <c r="A4339" s="421" t="s">
        <v>15</v>
      </c>
      <c r="B4339" s="422">
        <v>331202005</v>
      </c>
      <c r="C4339" s="423" t="s">
        <v>7130</v>
      </c>
      <c r="D4339" s="423" t="s">
        <v>7131</v>
      </c>
      <c r="E4339" s="423"/>
      <c r="F4339" s="424" t="s">
        <v>499</v>
      </c>
      <c r="G4339" s="478">
        <v>995.4</v>
      </c>
      <c r="H4339" s="478">
        <v>895.9</v>
      </c>
      <c r="I4339" s="478">
        <v>818.6</v>
      </c>
      <c r="J4339" s="478">
        <v>632</v>
      </c>
      <c r="K4339" s="478">
        <v>504</v>
      </c>
      <c r="L4339" s="441"/>
    </row>
    <row r="4340" s="392" customFormat="1" ht="65.1" customHeight="1" spans="1:12">
      <c r="A4340" s="421" t="s">
        <v>15</v>
      </c>
      <c r="B4340" s="422">
        <v>331202006</v>
      </c>
      <c r="C4340" s="423" t="s">
        <v>7132</v>
      </c>
      <c r="D4340" s="423"/>
      <c r="E4340" s="423"/>
      <c r="F4340" s="424" t="s">
        <v>499</v>
      </c>
      <c r="G4340" s="478">
        <v>744.6</v>
      </c>
      <c r="H4340" s="478">
        <v>707.2</v>
      </c>
      <c r="I4340" s="478">
        <v>658.5</v>
      </c>
      <c r="J4340" s="478">
        <v>541</v>
      </c>
      <c r="K4340" s="478">
        <v>383</v>
      </c>
      <c r="L4340" s="441"/>
    </row>
    <row r="4341" s="392" customFormat="1" ht="65.1" customHeight="1" spans="1:12">
      <c r="A4341" s="421" t="s">
        <v>15</v>
      </c>
      <c r="B4341" s="422">
        <v>331202007</v>
      </c>
      <c r="C4341" s="423" t="s">
        <v>7133</v>
      </c>
      <c r="D4341" s="423"/>
      <c r="E4341" s="423"/>
      <c r="F4341" s="424" t="s">
        <v>499</v>
      </c>
      <c r="G4341" s="478">
        <v>892.5</v>
      </c>
      <c r="H4341" s="478">
        <v>848.3</v>
      </c>
      <c r="I4341" s="478">
        <v>790.1</v>
      </c>
      <c r="J4341" s="478">
        <v>671</v>
      </c>
      <c r="K4341" s="478">
        <v>507</v>
      </c>
      <c r="L4341" s="441"/>
    </row>
    <row r="4342" s="392" customFormat="1" ht="65.1" customHeight="1" spans="1:12">
      <c r="A4342" s="421" t="s">
        <v>15</v>
      </c>
      <c r="B4342" s="422">
        <v>331202008</v>
      </c>
      <c r="C4342" s="423" t="s">
        <v>7134</v>
      </c>
      <c r="D4342" s="423" t="s">
        <v>7135</v>
      </c>
      <c r="E4342" s="423"/>
      <c r="F4342" s="424" t="s">
        <v>499</v>
      </c>
      <c r="G4342" s="478">
        <v>797.3</v>
      </c>
      <c r="H4342" s="478">
        <v>757.4</v>
      </c>
      <c r="I4342" s="478">
        <v>705.3</v>
      </c>
      <c r="J4342" s="478">
        <v>609</v>
      </c>
      <c r="K4342" s="478">
        <v>478</v>
      </c>
      <c r="L4342" s="441"/>
    </row>
    <row r="4343" s="392" customFormat="1" ht="65.1" customHeight="1" spans="1:12">
      <c r="A4343" s="421" t="s">
        <v>284</v>
      </c>
      <c r="B4343" s="422">
        <v>331202009</v>
      </c>
      <c r="C4343" s="423" t="s">
        <v>7136</v>
      </c>
      <c r="D4343" s="423"/>
      <c r="E4343" s="423"/>
      <c r="F4343" s="424" t="s">
        <v>23</v>
      </c>
      <c r="G4343" s="478">
        <v>924</v>
      </c>
      <c r="H4343" s="478">
        <v>878.1</v>
      </c>
      <c r="I4343" s="478">
        <v>817.8</v>
      </c>
      <c r="J4343" s="478">
        <v>673</v>
      </c>
      <c r="K4343" s="478">
        <v>574</v>
      </c>
      <c r="L4343" s="441"/>
    </row>
    <row r="4344" s="392" customFormat="1" ht="65.1" customHeight="1" spans="1:12">
      <c r="A4344" s="421" t="s">
        <v>15</v>
      </c>
      <c r="B4344" s="422">
        <v>331202010</v>
      </c>
      <c r="C4344" s="423" t="s">
        <v>7137</v>
      </c>
      <c r="D4344" s="423" t="s">
        <v>7138</v>
      </c>
      <c r="E4344" s="423"/>
      <c r="F4344" s="424" t="s">
        <v>499</v>
      </c>
      <c r="G4344" s="478">
        <v>918.9</v>
      </c>
      <c r="H4344" s="478">
        <v>873</v>
      </c>
      <c r="I4344" s="478">
        <v>813</v>
      </c>
      <c r="J4344" s="478">
        <v>620</v>
      </c>
      <c r="K4344" s="478">
        <v>488</v>
      </c>
      <c r="L4344" s="441"/>
    </row>
    <row r="4345" s="392" customFormat="1" ht="65.1" customHeight="1" spans="1:12">
      <c r="A4345" s="421" t="s">
        <v>15</v>
      </c>
      <c r="B4345" s="422">
        <v>331202011</v>
      </c>
      <c r="C4345" s="423" t="s">
        <v>7139</v>
      </c>
      <c r="D4345" s="423"/>
      <c r="E4345" s="423"/>
      <c r="F4345" s="424" t="s">
        <v>499</v>
      </c>
      <c r="G4345" s="478">
        <v>573.9</v>
      </c>
      <c r="H4345" s="478">
        <v>573.9</v>
      </c>
      <c r="I4345" s="478">
        <v>573.9</v>
      </c>
      <c r="J4345" s="478">
        <v>407</v>
      </c>
      <c r="K4345" s="478">
        <v>264</v>
      </c>
      <c r="L4345" s="441"/>
    </row>
    <row r="4346" s="392" customFormat="1" ht="65.1" customHeight="1" spans="1:12">
      <c r="A4346" s="421" t="s">
        <v>15</v>
      </c>
      <c r="B4346" s="422">
        <v>331202012</v>
      </c>
      <c r="C4346" s="423" t="s">
        <v>7140</v>
      </c>
      <c r="D4346" s="423"/>
      <c r="E4346" s="423"/>
      <c r="F4346" s="424" t="s">
        <v>23</v>
      </c>
      <c r="G4346" s="478">
        <v>2200.1</v>
      </c>
      <c r="H4346" s="478">
        <v>2033.9</v>
      </c>
      <c r="I4346" s="478">
        <v>1819.4</v>
      </c>
      <c r="J4346" s="478">
        <v>1457</v>
      </c>
      <c r="K4346" s="478">
        <v>1270</v>
      </c>
      <c r="L4346" s="441"/>
    </row>
    <row r="4347" s="392" customFormat="1" ht="65.1" customHeight="1" spans="1:12">
      <c r="A4347" s="421" t="s">
        <v>15</v>
      </c>
      <c r="B4347" s="422">
        <v>331202013</v>
      </c>
      <c r="C4347" s="423" t="s">
        <v>7141</v>
      </c>
      <c r="D4347" s="423"/>
      <c r="E4347" s="423"/>
      <c r="F4347" s="424" t="s">
        <v>23</v>
      </c>
      <c r="G4347" s="478">
        <v>1934.4</v>
      </c>
      <c r="H4347" s="478">
        <v>1730</v>
      </c>
      <c r="I4347" s="478">
        <v>1730</v>
      </c>
      <c r="J4347" s="478">
        <v>1586</v>
      </c>
      <c r="K4347" s="478">
        <v>1254</v>
      </c>
      <c r="L4347" s="441"/>
    </row>
    <row r="4348" s="392" customFormat="1" ht="65.1" customHeight="1" spans="1:12">
      <c r="A4348" s="421" t="s">
        <v>15</v>
      </c>
      <c r="B4348" s="422">
        <v>331202014</v>
      </c>
      <c r="C4348" s="423" t="s">
        <v>7142</v>
      </c>
      <c r="D4348" s="423" t="s">
        <v>7143</v>
      </c>
      <c r="E4348" s="423"/>
      <c r="F4348" s="424" t="s">
        <v>499</v>
      </c>
      <c r="G4348" s="478">
        <v>1485</v>
      </c>
      <c r="H4348" s="478">
        <v>1262.3</v>
      </c>
      <c r="I4348" s="478">
        <v>1128.6</v>
      </c>
      <c r="J4348" s="478">
        <v>973</v>
      </c>
      <c r="K4348" s="478">
        <v>829</v>
      </c>
      <c r="L4348" s="441"/>
    </row>
    <row r="4349" s="392" customFormat="1" ht="65.1" customHeight="1" spans="1:12">
      <c r="A4349" s="421" t="s">
        <v>15</v>
      </c>
      <c r="B4349" s="422">
        <v>331202015</v>
      </c>
      <c r="C4349" s="423" t="s">
        <v>7144</v>
      </c>
      <c r="D4349" s="423"/>
      <c r="E4349" s="423"/>
      <c r="F4349" s="424" t="s">
        <v>23</v>
      </c>
      <c r="G4349" s="478">
        <v>1568.3</v>
      </c>
      <c r="H4349" s="478">
        <v>1302.1</v>
      </c>
      <c r="I4349" s="478">
        <v>1171.6</v>
      </c>
      <c r="J4349" s="478">
        <v>939</v>
      </c>
      <c r="K4349" s="478">
        <v>875</v>
      </c>
      <c r="L4349" s="441"/>
    </row>
    <row r="4350" s="392" customFormat="1" ht="65.1" customHeight="1" spans="1:12">
      <c r="A4350" s="421" t="s">
        <v>15</v>
      </c>
      <c r="B4350" s="422">
        <v>331203</v>
      </c>
      <c r="C4350" s="423" t="s">
        <v>7145</v>
      </c>
      <c r="D4350" s="423"/>
      <c r="E4350" s="423"/>
      <c r="F4350" s="424"/>
      <c r="G4350" s="478"/>
      <c r="H4350" s="478"/>
      <c r="I4350" s="478"/>
      <c r="J4350" s="478"/>
      <c r="K4350" s="478"/>
      <c r="L4350" s="441"/>
    </row>
    <row r="4351" s="392" customFormat="1" ht="65.1" customHeight="1" spans="1:12">
      <c r="A4351" s="421" t="s">
        <v>15</v>
      </c>
      <c r="B4351" s="422">
        <v>331203001</v>
      </c>
      <c r="C4351" s="423" t="s">
        <v>7146</v>
      </c>
      <c r="D4351" s="423" t="s">
        <v>7147</v>
      </c>
      <c r="E4351" s="423"/>
      <c r="F4351" s="424" t="s">
        <v>23</v>
      </c>
      <c r="G4351" s="478">
        <v>593.6</v>
      </c>
      <c r="H4351" s="478">
        <v>565.8</v>
      </c>
      <c r="I4351" s="478">
        <v>510.7</v>
      </c>
      <c r="J4351" s="478">
        <v>380</v>
      </c>
      <c r="K4351" s="478">
        <v>305</v>
      </c>
      <c r="L4351" s="441"/>
    </row>
    <row r="4352" s="392" customFormat="1" ht="65.1" customHeight="1" spans="1:12">
      <c r="A4352" s="421" t="s">
        <v>15</v>
      </c>
      <c r="B4352" s="422">
        <v>331203002</v>
      </c>
      <c r="C4352" s="423" t="s">
        <v>7148</v>
      </c>
      <c r="D4352" s="423"/>
      <c r="E4352" s="423"/>
      <c r="F4352" s="424" t="s">
        <v>499</v>
      </c>
      <c r="G4352" s="478">
        <v>938.4</v>
      </c>
      <c r="H4352" s="478">
        <v>883.3</v>
      </c>
      <c r="I4352" s="478">
        <v>788.7</v>
      </c>
      <c r="J4352" s="478">
        <v>572</v>
      </c>
      <c r="K4352" s="478">
        <v>557</v>
      </c>
      <c r="L4352" s="441"/>
    </row>
    <row r="4353" s="392" customFormat="1" ht="65.1" customHeight="1" spans="1:12">
      <c r="A4353" s="421" t="s">
        <v>15</v>
      </c>
      <c r="B4353" s="422">
        <v>331203004</v>
      </c>
      <c r="C4353" s="423" t="s">
        <v>7149</v>
      </c>
      <c r="D4353" s="423"/>
      <c r="E4353" s="423"/>
      <c r="F4353" s="424" t="s">
        <v>23</v>
      </c>
      <c r="G4353" s="478">
        <v>646</v>
      </c>
      <c r="H4353" s="478">
        <v>615.4</v>
      </c>
      <c r="I4353" s="478">
        <v>554.1</v>
      </c>
      <c r="J4353" s="478">
        <v>389</v>
      </c>
      <c r="K4353" s="478">
        <v>389</v>
      </c>
      <c r="L4353" s="441"/>
    </row>
    <row r="4354" s="392" customFormat="1" ht="65.1" customHeight="1" spans="1:12">
      <c r="A4354" s="421" t="s">
        <v>284</v>
      </c>
      <c r="B4354" s="422">
        <v>331203005</v>
      </c>
      <c r="C4354" s="423" t="s">
        <v>7150</v>
      </c>
      <c r="D4354" s="423"/>
      <c r="E4354" s="423"/>
      <c r="F4354" s="424" t="s">
        <v>23</v>
      </c>
      <c r="G4354" s="478">
        <v>920.6</v>
      </c>
      <c r="H4354" s="478">
        <v>874.7</v>
      </c>
      <c r="I4354" s="478">
        <v>814.6</v>
      </c>
      <c r="J4354" s="478">
        <v>638</v>
      </c>
      <c r="K4354" s="478">
        <v>554</v>
      </c>
      <c r="L4354" s="441"/>
    </row>
    <row r="4355" s="396" customFormat="1" ht="65.1" customHeight="1" spans="1:12">
      <c r="A4355" s="428" t="s">
        <v>153</v>
      </c>
      <c r="B4355" s="426">
        <v>331203006</v>
      </c>
      <c r="C4355" s="423" t="s">
        <v>7151</v>
      </c>
      <c r="D4355" s="431" t="s">
        <v>7152</v>
      </c>
      <c r="E4355" s="577"/>
      <c r="F4355" s="424" t="s">
        <v>499</v>
      </c>
      <c r="G4355" s="480">
        <v>696.1</v>
      </c>
      <c r="H4355" s="480">
        <v>630.4</v>
      </c>
      <c r="I4355" s="480">
        <v>564.6</v>
      </c>
      <c r="J4355" s="480">
        <v>397</v>
      </c>
      <c r="K4355" s="480">
        <v>375</v>
      </c>
      <c r="L4355" s="578" t="s">
        <v>7153</v>
      </c>
    </row>
    <row r="4356" s="392" customFormat="1" ht="65.1" customHeight="1" spans="1:12">
      <c r="A4356" s="421" t="s">
        <v>15</v>
      </c>
      <c r="B4356" s="422">
        <v>3312030061</v>
      </c>
      <c r="C4356" s="423" t="s">
        <v>7154</v>
      </c>
      <c r="D4356" s="423"/>
      <c r="E4356" s="423"/>
      <c r="F4356" s="424" t="s">
        <v>23</v>
      </c>
      <c r="G4356" s="478">
        <v>464.1</v>
      </c>
      <c r="H4356" s="478">
        <v>464.1</v>
      </c>
      <c r="I4356" s="478">
        <v>464.1</v>
      </c>
      <c r="J4356" s="478">
        <v>346</v>
      </c>
      <c r="K4356" s="478">
        <v>290</v>
      </c>
      <c r="L4356" s="441" t="s">
        <v>7004</v>
      </c>
    </row>
    <row r="4357" s="392" customFormat="1" ht="65.1" customHeight="1" spans="1:12">
      <c r="A4357" s="421" t="s">
        <v>15</v>
      </c>
      <c r="B4357" s="422">
        <v>331203007</v>
      </c>
      <c r="C4357" s="423" t="s">
        <v>7155</v>
      </c>
      <c r="D4357" s="423"/>
      <c r="E4357" s="423"/>
      <c r="F4357" s="424" t="s">
        <v>23</v>
      </c>
      <c r="G4357" s="478">
        <v>265.2</v>
      </c>
      <c r="H4357" s="478">
        <v>251.6</v>
      </c>
      <c r="I4357" s="478">
        <v>234.2</v>
      </c>
      <c r="J4357" s="478">
        <v>203</v>
      </c>
      <c r="K4357" s="478">
        <v>160</v>
      </c>
      <c r="L4357" s="441"/>
    </row>
    <row r="4358" s="392" customFormat="1" ht="65.1" customHeight="1" spans="1:12">
      <c r="A4358" s="421" t="s">
        <v>15</v>
      </c>
      <c r="B4358" s="422">
        <v>331203008</v>
      </c>
      <c r="C4358" s="423" t="s">
        <v>7156</v>
      </c>
      <c r="D4358" s="423"/>
      <c r="E4358" s="423"/>
      <c r="F4358" s="424" t="s">
        <v>23</v>
      </c>
      <c r="G4358" s="478">
        <v>372.6</v>
      </c>
      <c r="H4358" s="478">
        <v>372.6</v>
      </c>
      <c r="I4358" s="478">
        <v>372.6</v>
      </c>
      <c r="J4358" s="478">
        <v>258</v>
      </c>
      <c r="K4358" s="478">
        <v>235</v>
      </c>
      <c r="L4358" s="441"/>
    </row>
    <row r="4359" s="392" customFormat="1" ht="65.1" customHeight="1" spans="1:12">
      <c r="A4359" s="421" t="s">
        <v>15</v>
      </c>
      <c r="B4359" s="422">
        <v>331203009</v>
      </c>
      <c r="C4359" s="423" t="s">
        <v>7157</v>
      </c>
      <c r="D4359" s="423"/>
      <c r="E4359" s="423"/>
      <c r="F4359" s="424" t="s">
        <v>23</v>
      </c>
      <c r="G4359" s="478">
        <v>384.9</v>
      </c>
      <c r="H4359" s="478">
        <v>366.5</v>
      </c>
      <c r="I4359" s="478">
        <v>328.2</v>
      </c>
      <c r="J4359" s="478">
        <v>216</v>
      </c>
      <c r="K4359" s="478">
        <v>216</v>
      </c>
      <c r="L4359" s="441"/>
    </row>
    <row r="4360" s="392" customFormat="1" ht="65.1" customHeight="1" spans="1:12">
      <c r="A4360" s="421" t="s">
        <v>15</v>
      </c>
      <c r="B4360" s="422">
        <v>331203010</v>
      </c>
      <c r="C4360" s="423" t="s">
        <v>7158</v>
      </c>
      <c r="D4360" s="423"/>
      <c r="E4360" s="423"/>
      <c r="F4360" s="424" t="s">
        <v>23</v>
      </c>
      <c r="G4360" s="478">
        <v>463.2</v>
      </c>
      <c r="H4360" s="478">
        <v>441.3</v>
      </c>
      <c r="I4360" s="478">
        <v>397.8</v>
      </c>
      <c r="J4360" s="478">
        <v>275</v>
      </c>
      <c r="K4360" s="478">
        <v>275</v>
      </c>
      <c r="L4360" s="441"/>
    </row>
    <row r="4361" s="392" customFormat="1" ht="65.1" customHeight="1" spans="1:12">
      <c r="A4361" s="421" t="s">
        <v>15</v>
      </c>
      <c r="B4361" s="422">
        <v>331203011</v>
      </c>
      <c r="C4361" s="423" t="s">
        <v>7159</v>
      </c>
      <c r="D4361" s="423"/>
      <c r="E4361" s="423"/>
      <c r="F4361" s="424" t="s">
        <v>499</v>
      </c>
      <c r="G4361" s="478">
        <v>944.4</v>
      </c>
      <c r="H4361" s="478">
        <v>814</v>
      </c>
      <c r="I4361" s="478">
        <v>745</v>
      </c>
      <c r="J4361" s="478">
        <v>575</v>
      </c>
      <c r="K4361" s="478">
        <v>562</v>
      </c>
      <c r="L4361" s="441"/>
    </row>
    <row r="4362" s="392" customFormat="1" ht="65.1" customHeight="1" spans="1:12">
      <c r="A4362" s="421" t="s">
        <v>284</v>
      </c>
      <c r="B4362" s="422">
        <v>331203012</v>
      </c>
      <c r="C4362" s="423" t="s">
        <v>7160</v>
      </c>
      <c r="D4362" s="423"/>
      <c r="E4362" s="423"/>
      <c r="F4362" s="424" t="s">
        <v>23</v>
      </c>
      <c r="G4362" s="478">
        <v>986</v>
      </c>
      <c r="H4362" s="478">
        <v>887.4</v>
      </c>
      <c r="I4362" s="478">
        <v>810.8</v>
      </c>
      <c r="J4362" s="478">
        <v>697</v>
      </c>
      <c r="K4362" s="478">
        <v>588</v>
      </c>
      <c r="L4362" s="441"/>
    </row>
    <row r="4363" s="392" customFormat="1" ht="65.1" customHeight="1" spans="1:12">
      <c r="A4363" s="421" t="s">
        <v>284</v>
      </c>
      <c r="B4363" s="422">
        <v>331203013</v>
      </c>
      <c r="C4363" s="423" t="s">
        <v>7161</v>
      </c>
      <c r="D4363" s="423"/>
      <c r="E4363" s="423"/>
      <c r="F4363" s="424" t="s">
        <v>23</v>
      </c>
      <c r="G4363" s="478">
        <v>986</v>
      </c>
      <c r="H4363" s="478">
        <v>887.4</v>
      </c>
      <c r="I4363" s="478">
        <v>810.8</v>
      </c>
      <c r="J4363" s="478">
        <v>697</v>
      </c>
      <c r="K4363" s="478">
        <v>588</v>
      </c>
      <c r="L4363" s="441"/>
    </row>
    <row r="4364" s="392" customFormat="1" ht="65.1" customHeight="1" spans="1:12">
      <c r="A4364" s="421" t="s">
        <v>15</v>
      </c>
      <c r="B4364" s="422">
        <v>331204</v>
      </c>
      <c r="C4364" s="423" t="s">
        <v>7162</v>
      </c>
      <c r="D4364" s="423"/>
      <c r="E4364" s="423"/>
      <c r="F4364" s="424"/>
      <c r="G4364" s="478"/>
      <c r="H4364" s="478"/>
      <c r="I4364" s="478"/>
      <c r="J4364" s="478"/>
      <c r="K4364" s="478"/>
      <c r="L4364" s="441"/>
    </row>
    <row r="4365" s="392" customFormat="1" ht="65.1" customHeight="1" spans="1:12">
      <c r="A4365" s="421" t="s">
        <v>393</v>
      </c>
      <c r="B4365" s="422">
        <v>331204001</v>
      </c>
      <c r="C4365" s="423" t="s">
        <v>7163</v>
      </c>
      <c r="D4365" s="423" t="s">
        <v>7164</v>
      </c>
      <c r="E4365" s="423"/>
      <c r="F4365" s="424" t="s">
        <v>23</v>
      </c>
      <c r="G4365" s="478">
        <v>272.9</v>
      </c>
      <c r="H4365" s="478">
        <v>259.3</v>
      </c>
      <c r="I4365" s="478">
        <v>241.4</v>
      </c>
      <c r="J4365" s="478">
        <v>197</v>
      </c>
      <c r="K4365" s="478">
        <v>159</v>
      </c>
      <c r="L4365" s="441"/>
    </row>
    <row r="4366" s="392" customFormat="1" ht="65.1" customHeight="1" spans="1:12">
      <c r="A4366" s="421" t="s">
        <v>393</v>
      </c>
      <c r="B4366" s="422">
        <v>331204002</v>
      </c>
      <c r="C4366" s="423" t="s">
        <v>7165</v>
      </c>
      <c r="D4366" s="423"/>
      <c r="E4366" s="423" t="s">
        <v>5815</v>
      </c>
      <c r="F4366" s="424" t="s">
        <v>23</v>
      </c>
      <c r="G4366" s="478">
        <v>284.2</v>
      </c>
      <c r="H4366" s="478">
        <v>284.2</v>
      </c>
      <c r="I4366" s="478">
        <v>284.2</v>
      </c>
      <c r="J4366" s="478">
        <v>223</v>
      </c>
      <c r="K4366" s="478">
        <v>164</v>
      </c>
      <c r="L4366" s="441"/>
    </row>
    <row r="4367" s="392" customFormat="1" ht="65.1" customHeight="1" spans="1:12">
      <c r="A4367" s="421" t="s">
        <v>15</v>
      </c>
      <c r="B4367" s="422">
        <v>331204003</v>
      </c>
      <c r="C4367" s="423" t="s">
        <v>7166</v>
      </c>
      <c r="D4367" s="423"/>
      <c r="E4367" s="423"/>
      <c r="F4367" s="424" t="s">
        <v>23</v>
      </c>
      <c r="G4367" s="478">
        <v>521</v>
      </c>
      <c r="H4367" s="478">
        <v>499.6</v>
      </c>
      <c r="I4367" s="478">
        <v>448.9</v>
      </c>
      <c r="J4367" s="478">
        <v>357</v>
      </c>
      <c r="K4367" s="478">
        <v>335</v>
      </c>
      <c r="L4367" s="441"/>
    </row>
    <row r="4368" s="392" customFormat="1" ht="65.1" customHeight="1" spans="1:12">
      <c r="A4368" s="421" t="s">
        <v>15</v>
      </c>
      <c r="B4368" s="422">
        <v>331204004</v>
      </c>
      <c r="C4368" s="423" t="s">
        <v>7167</v>
      </c>
      <c r="D4368" s="423"/>
      <c r="E4368" s="423"/>
      <c r="F4368" s="424" t="s">
        <v>23</v>
      </c>
      <c r="G4368" s="478">
        <v>264.4</v>
      </c>
      <c r="H4368" s="478">
        <v>264.4</v>
      </c>
      <c r="I4368" s="478">
        <v>264.4</v>
      </c>
      <c r="J4368" s="478">
        <v>206</v>
      </c>
      <c r="K4368" s="478">
        <v>161</v>
      </c>
      <c r="L4368" s="441"/>
    </row>
    <row r="4369" s="392" customFormat="1" ht="65.1" customHeight="1" spans="1:12">
      <c r="A4369" s="421" t="s">
        <v>15</v>
      </c>
      <c r="B4369" s="422">
        <v>331204005</v>
      </c>
      <c r="C4369" s="423" t="s">
        <v>7168</v>
      </c>
      <c r="D4369" s="423"/>
      <c r="E4369" s="423"/>
      <c r="F4369" s="424" t="s">
        <v>23</v>
      </c>
      <c r="G4369" s="478">
        <v>1969.5</v>
      </c>
      <c r="H4369" s="478">
        <v>1674.2</v>
      </c>
      <c r="I4369" s="478">
        <v>1499.3</v>
      </c>
      <c r="J4369" s="478">
        <v>1320</v>
      </c>
      <c r="K4369" s="478">
        <v>1114</v>
      </c>
      <c r="L4369" s="441"/>
    </row>
    <row r="4370" s="392" customFormat="1" ht="65.1" customHeight="1" spans="1:12">
      <c r="A4370" s="421" t="s">
        <v>15</v>
      </c>
      <c r="B4370" s="422">
        <v>331204006</v>
      </c>
      <c r="C4370" s="423" t="s">
        <v>7169</v>
      </c>
      <c r="D4370" s="423" t="s">
        <v>7170</v>
      </c>
      <c r="E4370" s="423"/>
      <c r="F4370" s="424" t="s">
        <v>23</v>
      </c>
      <c r="G4370" s="478">
        <v>468.6</v>
      </c>
      <c r="H4370" s="478">
        <v>446.9</v>
      </c>
      <c r="I4370" s="478">
        <v>409.3</v>
      </c>
      <c r="J4370" s="478">
        <v>286</v>
      </c>
      <c r="K4370" s="478">
        <v>264</v>
      </c>
      <c r="L4370" s="441"/>
    </row>
    <row r="4371" s="392" customFormat="1" ht="65.1" customHeight="1" spans="1:12">
      <c r="A4371" s="421" t="s">
        <v>15</v>
      </c>
      <c r="B4371" s="422">
        <v>331204007</v>
      </c>
      <c r="C4371" s="423" t="s">
        <v>7171</v>
      </c>
      <c r="D4371" s="423" t="s">
        <v>7172</v>
      </c>
      <c r="E4371" s="423"/>
      <c r="F4371" s="424" t="s">
        <v>23</v>
      </c>
      <c r="G4371" s="478">
        <v>911.2</v>
      </c>
      <c r="H4371" s="478">
        <v>826.7</v>
      </c>
      <c r="I4371" s="478">
        <v>742.8</v>
      </c>
      <c r="J4371" s="478">
        <v>552</v>
      </c>
      <c r="K4371" s="478">
        <v>474</v>
      </c>
      <c r="L4371" s="441"/>
    </row>
    <row r="4372" s="392" customFormat="1" ht="65.1" customHeight="1" spans="1:12">
      <c r="A4372" s="421" t="s">
        <v>15</v>
      </c>
      <c r="B4372" s="422">
        <v>331204008</v>
      </c>
      <c r="C4372" s="423" t="s">
        <v>7173</v>
      </c>
      <c r="D4372" s="423" t="s">
        <v>7172</v>
      </c>
      <c r="E4372" s="423"/>
      <c r="F4372" s="424" t="s">
        <v>23</v>
      </c>
      <c r="G4372" s="478">
        <v>1168.2</v>
      </c>
      <c r="H4372" s="478">
        <v>1059.1</v>
      </c>
      <c r="I4372" s="478">
        <v>950.4</v>
      </c>
      <c r="J4372" s="478">
        <v>749</v>
      </c>
      <c r="K4372" s="478">
        <v>638</v>
      </c>
      <c r="L4372" s="441"/>
    </row>
    <row r="4373" s="392" customFormat="1" ht="65.1" customHeight="1" spans="1:12">
      <c r="A4373" s="421" t="s">
        <v>15</v>
      </c>
      <c r="B4373" s="422">
        <v>331204009</v>
      </c>
      <c r="C4373" s="423" t="s">
        <v>7174</v>
      </c>
      <c r="D4373" s="423"/>
      <c r="E4373" s="423"/>
      <c r="F4373" s="424" t="s">
        <v>23</v>
      </c>
      <c r="G4373" s="478">
        <v>1485</v>
      </c>
      <c r="H4373" s="478">
        <v>1301.4</v>
      </c>
      <c r="I4373" s="478">
        <v>1194.7</v>
      </c>
      <c r="J4373" s="478">
        <v>954</v>
      </c>
      <c r="K4373" s="478">
        <v>807</v>
      </c>
      <c r="L4373" s="441"/>
    </row>
    <row r="4374" s="392" customFormat="1" ht="65.1" customHeight="1" spans="1:12">
      <c r="A4374" s="421" t="s">
        <v>15</v>
      </c>
      <c r="B4374" s="422">
        <v>3312040090</v>
      </c>
      <c r="C4374" s="423" t="s">
        <v>7174</v>
      </c>
      <c r="D4374" s="423" t="s">
        <v>7175</v>
      </c>
      <c r="E4374" s="423"/>
      <c r="F4374" s="424" t="s">
        <v>23</v>
      </c>
      <c r="G4374" s="478">
        <v>1276</v>
      </c>
      <c r="H4374" s="478">
        <v>1148.2</v>
      </c>
      <c r="I4374" s="478">
        <v>1047.3</v>
      </c>
      <c r="J4374" s="478">
        <v>921</v>
      </c>
      <c r="K4374" s="478">
        <v>763</v>
      </c>
      <c r="L4374" s="441"/>
    </row>
    <row r="4375" s="392" customFormat="1" ht="65.1" customHeight="1" spans="1:12">
      <c r="A4375" s="421" t="s">
        <v>15</v>
      </c>
      <c r="B4375" s="422">
        <v>331204010</v>
      </c>
      <c r="C4375" s="423" t="s">
        <v>7176</v>
      </c>
      <c r="D4375" s="423" t="s">
        <v>7177</v>
      </c>
      <c r="E4375" s="423" t="s">
        <v>4898</v>
      </c>
      <c r="F4375" s="424" t="s">
        <v>23</v>
      </c>
      <c r="G4375" s="478">
        <v>1942.8</v>
      </c>
      <c r="H4375" s="478">
        <v>1692.5</v>
      </c>
      <c r="I4375" s="478">
        <v>1498.3</v>
      </c>
      <c r="J4375" s="478">
        <v>1332</v>
      </c>
      <c r="K4375" s="478">
        <v>1155</v>
      </c>
      <c r="L4375" s="441"/>
    </row>
    <row r="4376" s="392" customFormat="1" ht="65.1" customHeight="1" spans="1:12">
      <c r="A4376" s="421" t="s">
        <v>15</v>
      </c>
      <c r="B4376" s="422">
        <v>331204011</v>
      </c>
      <c r="C4376" s="423" t="s">
        <v>7178</v>
      </c>
      <c r="D4376" s="423" t="s">
        <v>7179</v>
      </c>
      <c r="E4376" s="423" t="s">
        <v>4898</v>
      </c>
      <c r="F4376" s="424" t="s">
        <v>23</v>
      </c>
      <c r="G4376" s="478">
        <v>2209.2</v>
      </c>
      <c r="H4376" s="478">
        <v>1877.7</v>
      </c>
      <c r="I4376" s="478">
        <v>1678.8</v>
      </c>
      <c r="J4376" s="478">
        <v>1508</v>
      </c>
      <c r="K4376" s="478">
        <v>1262</v>
      </c>
      <c r="L4376" s="441"/>
    </row>
    <row r="4377" s="392" customFormat="1" ht="65.1" customHeight="1" spans="1:12">
      <c r="A4377" s="421" t="s">
        <v>15</v>
      </c>
      <c r="B4377" s="422">
        <v>331204012</v>
      </c>
      <c r="C4377" s="423" t="s">
        <v>7180</v>
      </c>
      <c r="D4377" s="423"/>
      <c r="E4377" s="423" t="s">
        <v>7181</v>
      </c>
      <c r="F4377" s="424" t="s">
        <v>23</v>
      </c>
      <c r="G4377" s="478">
        <v>1160.7</v>
      </c>
      <c r="H4377" s="478">
        <v>1071.9</v>
      </c>
      <c r="I4377" s="478">
        <v>957.2</v>
      </c>
      <c r="J4377" s="478">
        <v>771</v>
      </c>
      <c r="K4377" s="478">
        <v>672</v>
      </c>
      <c r="L4377" s="441"/>
    </row>
    <row r="4378" s="392" customFormat="1" ht="65.1" customHeight="1" spans="1:12">
      <c r="A4378" s="421" t="s">
        <v>15</v>
      </c>
      <c r="B4378" s="422">
        <v>331204013</v>
      </c>
      <c r="C4378" s="423" t="s">
        <v>7182</v>
      </c>
      <c r="D4378" s="423" t="s">
        <v>7183</v>
      </c>
      <c r="E4378" s="423"/>
      <c r="F4378" s="424" t="s">
        <v>23</v>
      </c>
      <c r="G4378" s="478">
        <v>985.1</v>
      </c>
      <c r="H4378" s="478">
        <v>903</v>
      </c>
      <c r="I4378" s="478">
        <v>810.3</v>
      </c>
      <c r="J4378" s="478">
        <v>640</v>
      </c>
      <c r="K4378" s="478">
        <v>615</v>
      </c>
      <c r="L4378" s="441"/>
    </row>
    <row r="4379" s="392" customFormat="1" ht="65.1" customHeight="1" spans="1:12">
      <c r="A4379" s="421" t="s">
        <v>15</v>
      </c>
      <c r="B4379" s="422">
        <v>331204015</v>
      </c>
      <c r="C4379" s="423" t="s">
        <v>7184</v>
      </c>
      <c r="D4379" s="423"/>
      <c r="E4379" s="423"/>
      <c r="F4379" s="424" t="s">
        <v>23</v>
      </c>
      <c r="G4379" s="478">
        <v>1365</v>
      </c>
      <c r="H4379" s="478">
        <v>1273</v>
      </c>
      <c r="I4379" s="478">
        <v>1138.5</v>
      </c>
      <c r="J4379" s="478">
        <v>902</v>
      </c>
      <c r="K4379" s="478">
        <v>826</v>
      </c>
      <c r="L4379" s="441"/>
    </row>
    <row r="4380" s="392" customFormat="1" ht="65.1" customHeight="1" spans="1:12">
      <c r="A4380" s="421" t="s">
        <v>15</v>
      </c>
      <c r="B4380" s="422">
        <v>3312040150</v>
      </c>
      <c r="C4380" s="423" t="s">
        <v>7184</v>
      </c>
      <c r="D4380" s="423" t="s">
        <v>7185</v>
      </c>
      <c r="E4380" s="423"/>
      <c r="F4380" s="424" t="s">
        <v>23</v>
      </c>
      <c r="G4380" s="478">
        <v>990</v>
      </c>
      <c r="H4380" s="478">
        <v>841.9</v>
      </c>
      <c r="I4380" s="478">
        <v>751.6</v>
      </c>
      <c r="J4380" s="478">
        <v>723</v>
      </c>
      <c r="K4380" s="478">
        <v>597</v>
      </c>
      <c r="L4380" s="441"/>
    </row>
    <row r="4381" s="392" customFormat="1" ht="65.1" customHeight="1" spans="1:12">
      <c r="A4381" s="421" t="s">
        <v>15</v>
      </c>
      <c r="B4381" s="422">
        <v>331204016</v>
      </c>
      <c r="C4381" s="423" t="s">
        <v>7186</v>
      </c>
      <c r="D4381" s="423"/>
      <c r="E4381" s="423"/>
      <c r="F4381" s="424" t="s">
        <v>23</v>
      </c>
      <c r="G4381" s="478">
        <v>1036</v>
      </c>
      <c r="H4381" s="478">
        <v>1015.8</v>
      </c>
      <c r="I4381" s="478">
        <v>925.9</v>
      </c>
      <c r="J4381" s="478">
        <v>703</v>
      </c>
      <c r="K4381" s="478">
        <v>616</v>
      </c>
      <c r="L4381" s="441"/>
    </row>
    <row r="4382" s="392" customFormat="1" ht="65.1" customHeight="1" spans="1:12">
      <c r="A4382" s="421" t="s">
        <v>15</v>
      </c>
      <c r="B4382" s="422">
        <v>331204017</v>
      </c>
      <c r="C4382" s="423" t="s">
        <v>7187</v>
      </c>
      <c r="D4382" s="423"/>
      <c r="E4382" s="423"/>
      <c r="F4382" s="424" t="s">
        <v>23</v>
      </c>
      <c r="G4382" s="478">
        <v>1657.5</v>
      </c>
      <c r="H4382" s="478">
        <v>1491.8</v>
      </c>
      <c r="I4382" s="478">
        <v>1363.1</v>
      </c>
      <c r="J4382" s="478">
        <v>1160</v>
      </c>
      <c r="K4382" s="478">
        <v>975</v>
      </c>
      <c r="L4382" s="441"/>
    </row>
    <row r="4383" s="392" customFormat="1" ht="65.1" customHeight="1" spans="1:12">
      <c r="A4383" s="421" t="s">
        <v>15</v>
      </c>
      <c r="B4383" s="422">
        <v>331204018</v>
      </c>
      <c r="C4383" s="423" t="s">
        <v>7188</v>
      </c>
      <c r="D4383" s="423"/>
      <c r="E4383" s="423"/>
      <c r="F4383" s="424" t="s">
        <v>23</v>
      </c>
      <c r="G4383" s="478">
        <v>887.4</v>
      </c>
      <c r="H4383" s="478">
        <v>735.3</v>
      </c>
      <c r="I4383" s="478">
        <v>661.3</v>
      </c>
      <c r="J4383" s="478">
        <v>527</v>
      </c>
      <c r="K4383" s="478">
        <v>493</v>
      </c>
      <c r="L4383" s="441"/>
    </row>
    <row r="4384" s="392" customFormat="1" ht="65.1" customHeight="1" spans="1:12">
      <c r="A4384" s="421" t="s">
        <v>15</v>
      </c>
      <c r="B4384" s="422">
        <v>331204019</v>
      </c>
      <c r="C4384" s="423" t="s">
        <v>7189</v>
      </c>
      <c r="D4384" s="423" t="s">
        <v>7190</v>
      </c>
      <c r="E4384" s="423"/>
      <c r="F4384" s="424" t="s">
        <v>23</v>
      </c>
      <c r="G4384" s="478">
        <v>757.4</v>
      </c>
      <c r="H4384" s="478">
        <v>663</v>
      </c>
      <c r="I4384" s="478">
        <v>608.5</v>
      </c>
      <c r="J4384" s="478">
        <v>484</v>
      </c>
      <c r="K4384" s="478">
        <v>462</v>
      </c>
      <c r="L4384" s="441"/>
    </row>
    <row r="4385" s="392" customFormat="1" ht="65.1" customHeight="1" spans="1:12">
      <c r="A4385" s="421" t="s">
        <v>244</v>
      </c>
      <c r="B4385" s="422">
        <v>3313</v>
      </c>
      <c r="C4385" s="423" t="s">
        <v>7191</v>
      </c>
      <c r="D4385" s="423"/>
      <c r="E4385" s="423" t="s">
        <v>7192</v>
      </c>
      <c r="F4385" s="424"/>
      <c r="G4385" s="425"/>
      <c r="H4385" s="425"/>
      <c r="I4385" s="425"/>
      <c r="J4385" s="425"/>
      <c r="K4385" s="425"/>
      <c r="L4385" s="441"/>
    </row>
    <row r="4386" s="392" customFormat="1" ht="65.1" customHeight="1" spans="1:12">
      <c r="A4386" s="421" t="s">
        <v>244</v>
      </c>
      <c r="B4386" s="422">
        <v>331301</v>
      </c>
      <c r="C4386" s="423" t="s">
        <v>7193</v>
      </c>
      <c r="D4386" s="423"/>
      <c r="E4386" s="423"/>
      <c r="F4386" s="424"/>
      <c r="G4386" s="425"/>
      <c r="H4386" s="425"/>
      <c r="I4386" s="425"/>
      <c r="J4386" s="425"/>
      <c r="K4386" s="425"/>
      <c r="L4386" s="441" t="s">
        <v>7194</v>
      </c>
    </row>
    <row r="4387" s="392" customFormat="1" ht="65.1" customHeight="1" spans="1:12">
      <c r="A4387" s="421" t="s">
        <v>284</v>
      </c>
      <c r="B4387" s="422">
        <v>331301001</v>
      </c>
      <c r="C4387" s="423" t="s">
        <v>7195</v>
      </c>
      <c r="D4387" s="423" t="s">
        <v>3935</v>
      </c>
      <c r="E4387" s="423"/>
      <c r="F4387" s="424" t="s">
        <v>499</v>
      </c>
      <c r="G4387" s="478">
        <v>465.6</v>
      </c>
      <c r="H4387" s="478">
        <v>446.9</v>
      </c>
      <c r="I4387" s="478">
        <v>397.7</v>
      </c>
      <c r="J4387" s="478">
        <v>291</v>
      </c>
      <c r="K4387" s="478">
        <v>283</v>
      </c>
      <c r="L4387" s="441"/>
    </row>
    <row r="4388" s="392" customFormat="1" ht="65.1" customHeight="1" spans="1:12">
      <c r="A4388" s="421" t="s">
        <v>305</v>
      </c>
      <c r="B4388" s="422">
        <v>331301002</v>
      </c>
      <c r="C4388" s="423" t="s">
        <v>7196</v>
      </c>
      <c r="D4388" s="423"/>
      <c r="E4388" s="423"/>
      <c r="F4388" s="424" t="s">
        <v>499</v>
      </c>
      <c r="G4388" s="478">
        <v>597.3</v>
      </c>
      <c r="H4388" s="478">
        <v>560.9</v>
      </c>
      <c r="I4388" s="478">
        <v>498.4</v>
      </c>
      <c r="J4388" s="478">
        <v>394</v>
      </c>
      <c r="K4388" s="478">
        <v>298</v>
      </c>
      <c r="L4388" s="441"/>
    </row>
    <row r="4389" s="392" customFormat="1" ht="65.1" customHeight="1" spans="1:12">
      <c r="A4389" s="421" t="s">
        <v>15</v>
      </c>
      <c r="B4389" s="422">
        <v>3313010020</v>
      </c>
      <c r="C4389" s="423" t="s">
        <v>7197</v>
      </c>
      <c r="D4389" s="423"/>
      <c r="E4389" s="423"/>
      <c r="F4389" s="424" t="s">
        <v>499</v>
      </c>
      <c r="G4389" s="478">
        <v>967.2</v>
      </c>
      <c r="H4389" s="478">
        <v>930.8</v>
      </c>
      <c r="I4389" s="478">
        <v>831.7</v>
      </c>
      <c r="J4389" s="478">
        <v>639</v>
      </c>
      <c r="K4389" s="478">
        <v>632</v>
      </c>
      <c r="L4389" s="441"/>
    </row>
    <row r="4390" s="392" customFormat="1" ht="65.1" customHeight="1" spans="1:12">
      <c r="A4390" s="421" t="s">
        <v>177</v>
      </c>
      <c r="B4390" s="422">
        <v>3313010021</v>
      </c>
      <c r="C4390" s="423" t="s">
        <v>7198</v>
      </c>
      <c r="D4390" s="423"/>
      <c r="E4390" s="423" t="s">
        <v>7199</v>
      </c>
      <c r="F4390" s="424" t="s">
        <v>499</v>
      </c>
      <c r="G4390" s="478">
        <v>717.8</v>
      </c>
      <c r="H4390" s="478">
        <v>691</v>
      </c>
      <c r="I4390" s="478">
        <v>629.2</v>
      </c>
      <c r="J4390" s="478">
        <v>509</v>
      </c>
      <c r="K4390" s="478">
        <v>461</v>
      </c>
      <c r="L4390" s="441"/>
    </row>
    <row r="4391" s="392" customFormat="1" ht="65.1" customHeight="1" spans="1:12">
      <c r="A4391" s="421" t="s">
        <v>15</v>
      </c>
      <c r="B4391" s="422">
        <v>331301003</v>
      </c>
      <c r="C4391" s="423" t="s">
        <v>7200</v>
      </c>
      <c r="D4391" s="423" t="s">
        <v>7201</v>
      </c>
      <c r="E4391" s="423"/>
      <c r="F4391" s="424" t="s">
        <v>499</v>
      </c>
      <c r="G4391" s="478">
        <v>745.1</v>
      </c>
      <c r="H4391" s="478">
        <v>738.5</v>
      </c>
      <c r="I4391" s="478">
        <v>653.8</v>
      </c>
      <c r="J4391" s="478">
        <v>487</v>
      </c>
      <c r="K4391" s="478">
        <v>392</v>
      </c>
      <c r="L4391" s="441"/>
    </row>
    <row r="4392" s="392" customFormat="1" ht="65.1" customHeight="1" spans="1:12">
      <c r="A4392" s="421" t="s">
        <v>15</v>
      </c>
      <c r="B4392" s="422">
        <v>3313010030</v>
      </c>
      <c r="C4392" s="423" t="s">
        <v>7202</v>
      </c>
      <c r="D4392" s="423" t="s">
        <v>7201</v>
      </c>
      <c r="E4392" s="423"/>
      <c r="F4392" s="424" t="s">
        <v>499</v>
      </c>
      <c r="G4392" s="478">
        <v>1211.5</v>
      </c>
      <c r="H4392" s="478">
        <v>1179.7</v>
      </c>
      <c r="I4392" s="478">
        <v>1044</v>
      </c>
      <c r="J4392" s="478">
        <v>809</v>
      </c>
      <c r="K4392" s="478">
        <v>798</v>
      </c>
      <c r="L4392" s="441"/>
    </row>
    <row r="4393" s="392" customFormat="1" ht="65.1" customHeight="1" spans="1:12">
      <c r="A4393" s="421" t="s">
        <v>393</v>
      </c>
      <c r="B4393" s="422">
        <v>331301004</v>
      </c>
      <c r="C4393" s="423" t="s">
        <v>7203</v>
      </c>
      <c r="D4393" s="423" t="s">
        <v>7204</v>
      </c>
      <c r="E4393" s="423"/>
      <c r="F4393" s="424" t="s">
        <v>499</v>
      </c>
      <c r="G4393" s="478">
        <v>716.3</v>
      </c>
      <c r="H4393" s="478">
        <v>687.5</v>
      </c>
      <c r="I4393" s="478">
        <v>612.9</v>
      </c>
      <c r="J4393" s="478">
        <v>424</v>
      </c>
      <c r="K4393" s="478">
        <v>405</v>
      </c>
      <c r="L4393" s="441"/>
    </row>
    <row r="4394" s="392" customFormat="1" ht="65.1" customHeight="1" spans="1:12">
      <c r="A4394" s="421" t="s">
        <v>15</v>
      </c>
      <c r="B4394" s="422">
        <v>331301005</v>
      </c>
      <c r="C4394" s="423" t="s">
        <v>7205</v>
      </c>
      <c r="D4394" s="423"/>
      <c r="E4394" s="423"/>
      <c r="F4394" s="424" t="s">
        <v>499</v>
      </c>
      <c r="G4394" s="478">
        <v>717.3</v>
      </c>
      <c r="H4394" s="478">
        <v>688.5</v>
      </c>
      <c r="I4394" s="478">
        <v>613.7</v>
      </c>
      <c r="J4394" s="478">
        <v>470</v>
      </c>
      <c r="K4394" s="478">
        <v>432</v>
      </c>
      <c r="L4394" s="441"/>
    </row>
    <row r="4395" s="392" customFormat="1" ht="65.1" customHeight="1" spans="1:12">
      <c r="A4395" s="421" t="s">
        <v>15</v>
      </c>
      <c r="B4395" s="422">
        <v>331301006</v>
      </c>
      <c r="C4395" s="423" t="s">
        <v>7206</v>
      </c>
      <c r="D4395" s="423" t="s">
        <v>7207</v>
      </c>
      <c r="E4395" s="423"/>
      <c r="F4395" s="424" t="s">
        <v>23</v>
      </c>
      <c r="G4395" s="478">
        <v>2655.4</v>
      </c>
      <c r="H4395" s="478">
        <v>2341.2</v>
      </c>
      <c r="I4395" s="478">
        <v>2341.2</v>
      </c>
      <c r="J4395" s="478">
        <v>2018</v>
      </c>
      <c r="K4395" s="478">
        <v>1554</v>
      </c>
      <c r="L4395" s="441" t="s">
        <v>7208</v>
      </c>
    </row>
    <row r="4396" s="392" customFormat="1" ht="65.1" customHeight="1" spans="1:12">
      <c r="A4396" s="421" t="s">
        <v>15</v>
      </c>
      <c r="B4396" s="422">
        <v>331301007</v>
      </c>
      <c r="C4396" s="423" t="s">
        <v>7209</v>
      </c>
      <c r="D4396" s="423"/>
      <c r="E4396" s="423"/>
      <c r="F4396" s="424" t="s">
        <v>23</v>
      </c>
      <c r="G4396" s="478">
        <v>880.2</v>
      </c>
      <c r="H4396" s="478">
        <v>809.4</v>
      </c>
      <c r="I4396" s="478">
        <v>711.7</v>
      </c>
      <c r="J4396" s="478">
        <v>553</v>
      </c>
      <c r="K4396" s="478">
        <v>520</v>
      </c>
      <c r="L4396" s="441"/>
    </row>
    <row r="4397" s="396" customFormat="1" ht="65.1" customHeight="1" spans="1:12">
      <c r="A4397" s="421" t="s">
        <v>15</v>
      </c>
      <c r="B4397" s="422">
        <v>331301008</v>
      </c>
      <c r="C4397" s="423" t="s">
        <v>7210</v>
      </c>
      <c r="D4397" s="423"/>
      <c r="E4397" s="423"/>
      <c r="F4397" s="424" t="s">
        <v>499</v>
      </c>
      <c r="G4397" s="425">
        <v>1528.8</v>
      </c>
      <c r="H4397" s="425">
        <v>1375.9</v>
      </c>
      <c r="I4397" s="425">
        <v>1238.3</v>
      </c>
      <c r="J4397" s="425">
        <v>1114.5</v>
      </c>
      <c r="K4397" s="425">
        <v>991.1</v>
      </c>
      <c r="L4397" s="441"/>
    </row>
    <row r="4398" s="392" customFormat="1" ht="65.1" customHeight="1" spans="1:12">
      <c r="A4398" s="421" t="s">
        <v>15</v>
      </c>
      <c r="B4398" s="422">
        <v>331301009</v>
      </c>
      <c r="C4398" s="423" t="s">
        <v>7211</v>
      </c>
      <c r="D4398" s="423"/>
      <c r="E4398" s="423"/>
      <c r="F4398" s="424" t="s">
        <v>499</v>
      </c>
      <c r="G4398" s="478">
        <v>864</v>
      </c>
      <c r="H4398" s="478">
        <v>849.2</v>
      </c>
      <c r="I4398" s="478">
        <v>763.2</v>
      </c>
      <c r="J4398" s="478">
        <v>598</v>
      </c>
      <c r="K4398" s="478">
        <v>556</v>
      </c>
      <c r="L4398" s="441"/>
    </row>
    <row r="4399" s="392" customFormat="1" ht="65.1" customHeight="1" spans="1:12">
      <c r="A4399" s="421" t="s">
        <v>15</v>
      </c>
      <c r="B4399" s="422">
        <v>331301010</v>
      </c>
      <c r="C4399" s="423" t="s">
        <v>7212</v>
      </c>
      <c r="D4399" s="423"/>
      <c r="E4399" s="423"/>
      <c r="F4399" s="424" t="s">
        <v>499</v>
      </c>
      <c r="G4399" s="478">
        <v>1923.9</v>
      </c>
      <c r="H4399" s="478">
        <v>1807.5</v>
      </c>
      <c r="I4399" s="478">
        <v>1599.6</v>
      </c>
      <c r="J4399" s="478">
        <v>1278</v>
      </c>
      <c r="K4399" s="478">
        <v>1196</v>
      </c>
      <c r="L4399" s="441"/>
    </row>
    <row r="4400" s="392" customFormat="1" ht="109.5" customHeight="1" spans="1:12">
      <c r="A4400" s="421" t="s">
        <v>244</v>
      </c>
      <c r="B4400" s="422">
        <v>331301011</v>
      </c>
      <c r="C4400" s="423" t="s">
        <v>7213</v>
      </c>
      <c r="D4400" s="423" t="s">
        <v>7214</v>
      </c>
      <c r="E4400" s="423"/>
      <c r="F4400" s="424" t="s">
        <v>499</v>
      </c>
      <c r="G4400" s="478">
        <v>1252</v>
      </c>
      <c r="H4400" s="478">
        <v>1229.1</v>
      </c>
      <c r="I4400" s="478">
        <v>1126.9</v>
      </c>
      <c r="J4400" s="478">
        <v>875</v>
      </c>
      <c r="K4400" s="478">
        <v>767</v>
      </c>
      <c r="L4400" s="441"/>
    </row>
    <row r="4401" s="392" customFormat="1" ht="65.1" customHeight="1" spans="1:12">
      <c r="A4401" s="421" t="s">
        <v>244</v>
      </c>
      <c r="B4401" s="422">
        <v>331302</v>
      </c>
      <c r="C4401" s="423" t="s">
        <v>7215</v>
      </c>
      <c r="D4401" s="423"/>
      <c r="E4401" s="423"/>
      <c r="F4401" s="424"/>
      <c r="G4401" s="478"/>
      <c r="H4401" s="478"/>
      <c r="I4401" s="478"/>
      <c r="J4401" s="478"/>
      <c r="K4401" s="478"/>
      <c r="L4401" s="441" t="s">
        <v>7216</v>
      </c>
    </row>
    <row r="4402" s="392" customFormat="1" ht="65.1" customHeight="1" spans="1:12">
      <c r="A4402" s="421" t="s">
        <v>15</v>
      </c>
      <c r="B4402" s="422">
        <v>331302001</v>
      </c>
      <c r="C4402" s="423" t="s">
        <v>7217</v>
      </c>
      <c r="D4402" s="423" t="s">
        <v>7218</v>
      </c>
      <c r="E4402" s="423" t="s">
        <v>6236</v>
      </c>
      <c r="F4402" s="424" t="s">
        <v>23</v>
      </c>
      <c r="G4402" s="478">
        <v>293.8</v>
      </c>
      <c r="H4402" s="478">
        <v>281.9</v>
      </c>
      <c r="I4402" s="478">
        <v>248.1</v>
      </c>
      <c r="J4402" s="478">
        <v>187</v>
      </c>
      <c r="K4402" s="478">
        <v>148</v>
      </c>
      <c r="L4402" s="441"/>
    </row>
    <row r="4403" s="392" customFormat="1" ht="65.1" customHeight="1" spans="1:12">
      <c r="A4403" s="421" t="s">
        <v>15</v>
      </c>
      <c r="B4403" s="422">
        <v>3313020010</v>
      </c>
      <c r="C4403" s="423" t="s">
        <v>7219</v>
      </c>
      <c r="D4403" s="423" t="s">
        <v>7218</v>
      </c>
      <c r="E4403" s="423"/>
      <c r="F4403" s="424" t="s">
        <v>23</v>
      </c>
      <c r="G4403" s="478">
        <v>726.9</v>
      </c>
      <c r="H4403" s="478">
        <v>714.3</v>
      </c>
      <c r="I4403" s="478">
        <v>636.4</v>
      </c>
      <c r="J4403" s="478">
        <v>507</v>
      </c>
      <c r="K4403" s="478">
        <v>483</v>
      </c>
      <c r="L4403" s="441"/>
    </row>
    <row r="4404" s="392" customFormat="1" ht="65.1" customHeight="1" spans="1:12">
      <c r="A4404" s="421" t="s">
        <v>284</v>
      </c>
      <c r="B4404" s="422">
        <v>331302002</v>
      </c>
      <c r="C4404" s="423" t="s">
        <v>7220</v>
      </c>
      <c r="D4404" s="423"/>
      <c r="E4404" s="423"/>
      <c r="F4404" s="424" t="s">
        <v>23</v>
      </c>
      <c r="G4404" s="478">
        <v>1264.3</v>
      </c>
      <c r="H4404" s="478">
        <v>1086.1</v>
      </c>
      <c r="I4404" s="478">
        <v>969.1</v>
      </c>
      <c r="J4404" s="478">
        <v>793</v>
      </c>
      <c r="K4404" s="478">
        <v>783</v>
      </c>
      <c r="L4404" s="441"/>
    </row>
    <row r="4405" s="392" customFormat="1" ht="65.1" customHeight="1" spans="1:12">
      <c r="A4405" s="421" t="s">
        <v>15</v>
      </c>
      <c r="B4405" s="422">
        <v>331302003</v>
      </c>
      <c r="C4405" s="423" t="s">
        <v>7221</v>
      </c>
      <c r="D4405" s="423" t="s">
        <v>7222</v>
      </c>
      <c r="E4405" s="423"/>
      <c r="F4405" s="424" t="s">
        <v>23</v>
      </c>
      <c r="G4405" s="478">
        <v>1099.5</v>
      </c>
      <c r="H4405" s="478">
        <v>1014.1</v>
      </c>
      <c r="I4405" s="478">
        <v>899.5</v>
      </c>
      <c r="J4405" s="478">
        <v>687</v>
      </c>
      <c r="K4405" s="478">
        <v>655</v>
      </c>
      <c r="L4405" s="441"/>
    </row>
    <row r="4406" s="392" customFormat="1" ht="65.1" customHeight="1" spans="1:12">
      <c r="A4406" s="421" t="s">
        <v>15</v>
      </c>
      <c r="B4406" s="422">
        <v>3313020030</v>
      </c>
      <c r="C4406" s="423" t="s">
        <v>7223</v>
      </c>
      <c r="D4406" s="423" t="s">
        <v>7222</v>
      </c>
      <c r="E4406" s="423"/>
      <c r="F4406" s="424" t="s">
        <v>23</v>
      </c>
      <c r="G4406" s="478">
        <v>1465</v>
      </c>
      <c r="H4406" s="478">
        <v>1379.5</v>
      </c>
      <c r="I4406" s="478">
        <v>1228.2</v>
      </c>
      <c r="J4406" s="478">
        <v>948</v>
      </c>
      <c r="K4406" s="478">
        <v>943</v>
      </c>
      <c r="L4406" s="441"/>
    </row>
    <row r="4407" s="392" customFormat="1" ht="65.1" customHeight="1" spans="1:12">
      <c r="A4407" s="421" t="s">
        <v>305</v>
      </c>
      <c r="B4407" s="422">
        <v>331302004</v>
      </c>
      <c r="C4407" s="423" t="s">
        <v>7224</v>
      </c>
      <c r="D4407" s="423" t="s">
        <v>7225</v>
      </c>
      <c r="E4407" s="423"/>
      <c r="F4407" s="424" t="s">
        <v>23</v>
      </c>
      <c r="G4407" s="478">
        <v>617.1</v>
      </c>
      <c r="H4407" s="478">
        <v>593.9</v>
      </c>
      <c r="I4407" s="478">
        <v>546.5</v>
      </c>
      <c r="J4407" s="478">
        <v>492</v>
      </c>
      <c r="K4407" s="478">
        <v>370</v>
      </c>
      <c r="L4407" s="441"/>
    </row>
    <row r="4408" s="392" customFormat="1" ht="65.1" customHeight="1" spans="1:12">
      <c r="A4408" s="421" t="s">
        <v>15</v>
      </c>
      <c r="B4408" s="422">
        <v>3313020040</v>
      </c>
      <c r="C4408" s="423" t="s">
        <v>7226</v>
      </c>
      <c r="D4408" s="423" t="s">
        <v>7225</v>
      </c>
      <c r="E4408" s="423"/>
      <c r="F4408" s="424" t="s">
        <v>23</v>
      </c>
      <c r="G4408" s="478">
        <v>1050.6</v>
      </c>
      <c r="H4408" s="478">
        <v>1050.6</v>
      </c>
      <c r="I4408" s="478">
        <v>1050.6</v>
      </c>
      <c r="J4408" s="478">
        <v>931</v>
      </c>
      <c r="K4408" s="478">
        <v>787</v>
      </c>
      <c r="L4408" s="441"/>
    </row>
    <row r="4409" s="392" customFormat="1" ht="65.1" customHeight="1" spans="1:12">
      <c r="A4409" s="421" t="s">
        <v>15</v>
      </c>
      <c r="B4409" s="422">
        <v>331302006</v>
      </c>
      <c r="C4409" s="423" t="s">
        <v>7227</v>
      </c>
      <c r="D4409" s="423"/>
      <c r="E4409" s="423"/>
      <c r="F4409" s="424" t="s">
        <v>23</v>
      </c>
      <c r="G4409" s="478">
        <v>504.2</v>
      </c>
      <c r="H4409" s="478">
        <v>484</v>
      </c>
      <c r="I4409" s="478">
        <v>439.6</v>
      </c>
      <c r="J4409" s="478">
        <v>367</v>
      </c>
      <c r="K4409" s="478">
        <v>324</v>
      </c>
      <c r="L4409" s="441"/>
    </row>
    <row r="4410" s="392" customFormat="1" ht="65.1" customHeight="1" spans="1:12">
      <c r="A4410" s="421" t="s">
        <v>15</v>
      </c>
      <c r="B4410" s="422">
        <v>331302007</v>
      </c>
      <c r="C4410" s="423" t="s">
        <v>7228</v>
      </c>
      <c r="D4410" s="423"/>
      <c r="E4410" s="423"/>
      <c r="F4410" s="424" t="s">
        <v>23</v>
      </c>
      <c r="G4410" s="478">
        <v>447.1</v>
      </c>
      <c r="H4410" s="478">
        <v>412.6</v>
      </c>
      <c r="I4410" s="478">
        <v>412.6</v>
      </c>
      <c r="J4410" s="478">
        <v>349</v>
      </c>
      <c r="K4410" s="478">
        <v>280</v>
      </c>
      <c r="L4410" s="441"/>
    </row>
    <row r="4411" s="392" customFormat="1" ht="65.1" customHeight="1" spans="1:12">
      <c r="A4411" s="421" t="s">
        <v>15</v>
      </c>
      <c r="B4411" s="422">
        <v>331302008</v>
      </c>
      <c r="C4411" s="423" t="s">
        <v>7229</v>
      </c>
      <c r="D4411" s="423"/>
      <c r="E4411" s="423"/>
      <c r="F4411" s="424" t="s">
        <v>23</v>
      </c>
      <c r="G4411" s="478">
        <v>850.2</v>
      </c>
      <c r="H4411" s="478">
        <v>817.5</v>
      </c>
      <c r="I4411" s="478">
        <v>750.3</v>
      </c>
      <c r="J4411" s="478">
        <v>659</v>
      </c>
      <c r="K4411" s="478">
        <v>548</v>
      </c>
      <c r="L4411" s="441"/>
    </row>
    <row r="4412" s="392" customFormat="1" ht="65.1" customHeight="1" spans="1:12">
      <c r="A4412" s="421" t="s">
        <v>284</v>
      </c>
      <c r="B4412" s="422">
        <v>331302009</v>
      </c>
      <c r="C4412" s="423" t="s">
        <v>7230</v>
      </c>
      <c r="D4412" s="423"/>
      <c r="E4412" s="423"/>
      <c r="F4412" s="424" t="s">
        <v>23</v>
      </c>
      <c r="G4412" s="478">
        <v>1115.5</v>
      </c>
      <c r="H4412" s="478">
        <v>1023.9</v>
      </c>
      <c r="I4412" s="478">
        <v>908.6</v>
      </c>
      <c r="J4412" s="478">
        <v>743</v>
      </c>
      <c r="K4412" s="478">
        <v>694</v>
      </c>
      <c r="L4412" s="441"/>
    </row>
    <row r="4413" s="392" customFormat="1" ht="65.1" customHeight="1" spans="1:12">
      <c r="A4413" s="421" t="s">
        <v>393</v>
      </c>
      <c r="B4413" s="422">
        <v>331302010</v>
      </c>
      <c r="C4413" s="423" t="s">
        <v>7231</v>
      </c>
      <c r="D4413" s="423" t="s">
        <v>7232</v>
      </c>
      <c r="E4413" s="423"/>
      <c r="F4413" s="424" t="s">
        <v>23</v>
      </c>
      <c r="G4413" s="478">
        <v>1029.3</v>
      </c>
      <c r="H4413" s="478">
        <v>946.6</v>
      </c>
      <c r="I4413" s="478">
        <v>843.9</v>
      </c>
      <c r="J4413" s="478">
        <v>713</v>
      </c>
      <c r="K4413" s="478">
        <v>642</v>
      </c>
      <c r="L4413" s="441"/>
    </row>
    <row r="4414" s="392" customFormat="1" ht="65.1" customHeight="1" spans="1:12">
      <c r="A4414" s="421" t="s">
        <v>244</v>
      </c>
      <c r="B4414" s="422">
        <v>331302011</v>
      </c>
      <c r="C4414" s="423" t="s">
        <v>7233</v>
      </c>
      <c r="D4414" s="423" t="s">
        <v>7234</v>
      </c>
      <c r="E4414" s="423"/>
      <c r="F4414" s="424" t="s">
        <v>499</v>
      </c>
      <c r="G4414" s="478">
        <v>665.5</v>
      </c>
      <c r="H4414" s="478">
        <v>640.3</v>
      </c>
      <c r="I4414" s="478">
        <v>608.9</v>
      </c>
      <c r="J4414" s="478">
        <v>564</v>
      </c>
      <c r="K4414" s="478">
        <v>411</v>
      </c>
      <c r="L4414" s="441"/>
    </row>
    <row r="4415" s="392" customFormat="1" ht="65.1" customHeight="1" spans="1:12">
      <c r="A4415" s="421" t="s">
        <v>15</v>
      </c>
      <c r="B4415" s="422">
        <v>331303</v>
      </c>
      <c r="C4415" s="423" t="s">
        <v>7235</v>
      </c>
      <c r="D4415" s="423"/>
      <c r="E4415" s="423"/>
      <c r="F4415" s="424"/>
      <c r="G4415" s="478"/>
      <c r="H4415" s="478"/>
      <c r="I4415" s="478"/>
      <c r="J4415" s="478"/>
      <c r="K4415" s="478"/>
      <c r="L4415" s="441"/>
    </row>
    <row r="4416" s="392" customFormat="1" ht="65.1" customHeight="1" spans="1:12">
      <c r="A4416" s="421" t="s">
        <v>244</v>
      </c>
      <c r="B4416" s="422">
        <v>331303001</v>
      </c>
      <c r="C4416" s="423" t="s">
        <v>7236</v>
      </c>
      <c r="D4416" s="423"/>
      <c r="E4416" s="423"/>
      <c r="F4416" s="424" t="s">
        <v>23</v>
      </c>
      <c r="G4416" s="478">
        <v>75.2</v>
      </c>
      <c r="H4416" s="478">
        <v>75.2</v>
      </c>
      <c r="I4416" s="478">
        <v>75.2</v>
      </c>
      <c r="J4416" s="479">
        <v>60.2531792592593</v>
      </c>
      <c r="K4416" s="480">
        <v>42.02875</v>
      </c>
      <c r="L4416" s="441"/>
    </row>
    <row r="4417" s="392" customFormat="1" ht="65.1" customHeight="1" spans="1:12">
      <c r="A4417" s="421" t="s">
        <v>284</v>
      </c>
      <c r="B4417" s="422">
        <v>3313030011</v>
      </c>
      <c r="C4417" s="423" t="s">
        <v>7237</v>
      </c>
      <c r="D4417" s="423" t="s">
        <v>7238</v>
      </c>
      <c r="E4417" s="423" t="s">
        <v>7239</v>
      </c>
      <c r="F4417" s="424" t="s">
        <v>23</v>
      </c>
      <c r="G4417" s="478">
        <v>517.3</v>
      </c>
      <c r="H4417" s="478">
        <v>517.3</v>
      </c>
      <c r="I4417" s="478">
        <v>517.3</v>
      </c>
      <c r="J4417" s="478">
        <v>404</v>
      </c>
      <c r="K4417" s="478">
        <v>341</v>
      </c>
      <c r="L4417" s="441"/>
    </row>
    <row r="4418" s="392" customFormat="1" ht="65.1" customHeight="1" spans="1:12">
      <c r="A4418" s="421" t="s">
        <v>15</v>
      </c>
      <c r="B4418" s="422">
        <v>331303002</v>
      </c>
      <c r="C4418" s="423" t="s">
        <v>7240</v>
      </c>
      <c r="D4418" s="423" t="s">
        <v>7241</v>
      </c>
      <c r="E4418" s="423"/>
      <c r="F4418" s="424" t="s">
        <v>23</v>
      </c>
      <c r="G4418" s="478">
        <v>1162.5</v>
      </c>
      <c r="H4418" s="478">
        <v>1143.5</v>
      </c>
      <c r="I4418" s="478">
        <v>1027.3</v>
      </c>
      <c r="J4418" s="478">
        <v>822</v>
      </c>
      <c r="K4418" s="478">
        <v>671</v>
      </c>
      <c r="L4418" s="441"/>
    </row>
    <row r="4419" s="392" customFormat="1" ht="65.1" customHeight="1" spans="1:12">
      <c r="A4419" s="421" t="s">
        <v>15</v>
      </c>
      <c r="B4419" s="422">
        <v>331303003</v>
      </c>
      <c r="C4419" s="423" t="s">
        <v>7242</v>
      </c>
      <c r="D4419" s="423" t="s">
        <v>7241</v>
      </c>
      <c r="E4419" s="423"/>
      <c r="F4419" s="424" t="s">
        <v>23</v>
      </c>
      <c r="G4419" s="478">
        <v>1145.3</v>
      </c>
      <c r="H4419" s="478">
        <v>1125.1</v>
      </c>
      <c r="I4419" s="478">
        <v>1011.5</v>
      </c>
      <c r="J4419" s="478">
        <v>849</v>
      </c>
      <c r="K4419" s="478">
        <v>736</v>
      </c>
      <c r="L4419" s="441"/>
    </row>
    <row r="4420" s="392" customFormat="1" ht="65.1" customHeight="1" spans="1:12">
      <c r="A4420" s="421" t="s">
        <v>15</v>
      </c>
      <c r="B4420" s="422">
        <v>331303004</v>
      </c>
      <c r="C4420" s="423" t="s">
        <v>7243</v>
      </c>
      <c r="D4420" s="423"/>
      <c r="E4420" s="423"/>
      <c r="F4420" s="424" t="s">
        <v>23</v>
      </c>
      <c r="G4420" s="478">
        <v>643.5</v>
      </c>
      <c r="H4420" s="478">
        <v>618.2</v>
      </c>
      <c r="I4420" s="478">
        <v>554.5</v>
      </c>
      <c r="J4420" s="478">
        <v>434</v>
      </c>
      <c r="K4420" s="478">
        <v>336</v>
      </c>
      <c r="L4420" s="441"/>
    </row>
    <row r="4421" s="392" customFormat="1" ht="65.1" customHeight="1" spans="1:12">
      <c r="A4421" s="421" t="s">
        <v>15</v>
      </c>
      <c r="B4421" s="422">
        <v>3313030040</v>
      </c>
      <c r="C4421" s="423" t="s">
        <v>7244</v>
      </c>
      <c r="D4421" s="423"/>
      <c r="E4421" s="423"/>
      <c r="F4421" s="424" t="s">
        <v>23</v>
      </c>
      <c r="G4421" s="478">
        <v>1050.2</v>
      </c>
      <c r="H4421" s="478">
        <v>1024.9</v>
      </c>
      <c r="I4421" s="478">
        <v>908.5</v>
      </c>
      <c r="J4421" s="478">
        <v>712</v>
      </c>
      <c r="K4421" s="478">
        <v>701</v>
      </c>
      <c r="L4421" s="441"/>
    </row>
    <row r="4422" s="392" customFormat="1" ht="65.1" customHeight="1" spans="1:12">
      <c r="A4422" s="421" t="s">
        <v>15</v>
      </c>
      <c r="B4422" s="422">
        <v>331303005</v>
      </c>
      <c r="C4422" s="423" t="s">
        <v>7245</v>
      </c>
      <c r="D4422" s="423"/>
      <c r="E4422" s="423"/>
      <c r="F4422" s="424" t="s">
        <v>23</v>
      </c>
      <c r="G4422" s="478">
        <v>679.6</v>
      </c>
      <c r="H4422" s="478">
        <v>653.4</v>
      </c>
      <c r="I4422" s="478">
        <v>597.4</v>
      </c>
      <c r="J4422" s="478">
        <v>484</v>
      </c>
      <c r="K4422" s="478">
        <v>422</v>
      </c>
      <c r="L4422" s="441"/>
    </row>
    <row r="4423" s="392" customFormat="1" ht="65.1" customHeight="1" spans="1:12">
      <c r="A4423" s="421" t="s">
        <v>15</v>
      </c>
      <c r="B4423" s="422">
        <v>331303006</v>
      </c>
      <c r="C4423" s="423" t="s">
        <v>7246</v>
      </c>
      <c r="D4423" s="423"/>
      <c r="E4423" s="423"/>
      <c r="F4423" s="424" t="s">
        <v>23</v>
      </c>
      <c r="G4423" s="478">
        <v>543.1</v>
      </c>
      <c r="H4423" s="478">
        <v>507.4</v>
      </c>
      <c r="I4423" s="478">
        <v>451.4</v>
      </c>
      <c r="J4423" s="478">
        <v>399</v>
      </c>
      <c r="K4423" s="478">
        <v>348</v>
      </c>
      <c r="L4423" s="441"/>
    </row>
    <row r="4424" s="392" customFormat="1" ht="65.1" customHeight="1" spans="1:12">
      <c r="A4424" s="421" t="s">
        <v>15</v>
      </c>
      <c r="B4424" s="422">
        <v>331303007</v>
      </c>
      <c r="C4424" s="423" t="s">
        <v>7247</v>
      </c>
      <c r="D4424" s="423"/>
      <c r="E4424" s="423"/>
      <c r="F4424" s="424" t="s">
        <v>23</v>
      </c>
      <c r="G4424" s="478">
        <v>501.4</v>
      </c>
      <c r="H4424" s="478">
        <v>483.8</v>
      </c>
      <c r="I4424" s="478">
        <v>430.1</v>
      </c>
      <c r="J4424" s="478">
        <v>353</v>
      </c>
      <c r="K4424" s="478">
        <v>334</v>
      </c>
      <c r="L4424" s="441"/>
    </row>
    <row r="4425" s="392" customFormat="1" ht="65.1" customHeight="1" spans="1:12">
      <c r="A4425" s="421" t="s">
        <v>15</v>
      </c>
      <c r="B4425" s="422">
        <v>331303008</v>
      </c>
      <c r="C4425" s="423" t="s">
        <v>7248</v>
      </c>
      <c r="D4425" s="423" t="s">
        <v>7249</v>
      </c>
      <c r="E4425" s="423"/>
      <c r="F4425" s="424" t="s">
        <v>23</v>
      </c>
      <c r="G4425" s="478">
        <v>1298.6</v>
      </c>
      <c r="H4425" s="478">
        <v>1194.5</v>
      </c>
      <c r="I4425" s="478">
        <v>1064.6</v>
      </c>
      <c r="J4425" s="478">
        <v>915</v>
      </c>
      <c r="K4425" s="478">
        <v>725</v>
      </c>
      <c r="L4425" s="441"/>
    </row>
    <row r="4426" s="392" customFormat="1" ht="65.1" customHeight="1" spans="1:12">
      <c r="A4426" s="421" t="s">
        <v>15</v>
      </c>
      <c r="B4426" s="422">
        <v>331303009</v>
      </c>
      <c r="C4426" s="423" t="s">
        <v>7250</v>
      </c>
      <c r="D4426" s="423"/>
      <c r="E4426" s="423"/>
      <c r="F4426" s="424" t="s">
        <v>23</v>
      </c>
      <c r="G4426" s="478">
        <v>822.8</v>
      </c>
      <c r="H4426" s="478">
        <v>757.4</v>
      </c>
      <c r="I4426" s="478">
        <v>676.6</v>
      </c>
      <c r="J4426" s="478">
        <v>608</v>
      </c>
      <c r="K4426" s="478">
        <v>513</v>
      </c>
      <c r="L4426" s="441"/>
    </row>
    <row r="4427" s="396" customFormat="1" ht="82.5" customHeight="1" spans="1:12">
      <c r="A4427" s="428" t="s">
        <v>153</v>
      </c>
      <c r="B4427" s="422">
        <v>331303010</v>
      </c>
      <c r="C4427" s="423" t="s">
        <v>7251</v>
      </c>
      <c r="D4427" s="431" t="s">
        <v>7252</v>
      </c>
      <c r="E4427" s="427"/>
      <c r="F4427" s="424" t="s">
        <v>23</v>
      </c>
      <c r="G4427" s="480">
        <v>938.2</v>
      </c>
      <c r="H4427" s="480">
        <v>901.3</v>
      </c>
      <c r="I4427" s="480">
        <v>822.2</v>
      </c>
      <c r="J4427" s="480">
        <v>703</v>
      </c>
      <c r="K4427" s="480">
        <v>580</v>
      </c>
      <c r="L4427" s="431"/>
    </row>
    <row r="4428" s="396" customFormat="1" ht="65.1" customHeight="1" spans="1:12">
      <c r="A4428" s="428" t="s">
        <v>153</v>
      </c>
      <c r="B4428" s="422">
        <v>331303011</v>
      </c>
      <c r="C4428" s="546" t="s">
        <v>7253</v>
      </c>
      <c r="D4428" s="431" t="s">
        <v>7254</v>
      </c>
      <c r="E4428" s="427"/>
      <c r="F4428" s="579" t="s">
        <v>23</v>
      </c>
      <c r="G4428" s="480">
        <v>1123.7</v>
      </c>
      <c r="H4428" s="480">
        <v>1080.3</v>
      </c>
      <c r="I4428" s="480">
        <v>1080.3</v>
      </c>
      <c r="J4428" s="480">
        <v>908</v>
      </c>
      <c r="K4428" s="480">
        <v>680</v>
      </c>
      <c r="L4428" s="431"/>
    </row>
    <row r="4429" s="392" customFormat="1" ht="65.1" customHeight="1" spans="1:12">
      <c r="A4429" s="421" t="s">
        <v>15</v>
      </c>
      <c r="B4429" s="422">
        <v>3313030110</v>
      </c>
      <c r="C4429" s="423" t="s">
        <v>7255</v>
      </c>
      <c r="D4429" s="423"/>
      <c r="E4429" s="423"/>
      <c r="F4429" s="424" t="s">
        <v>23</v>
      </c>
      <c r="G4429" s="478">
        <v>1531.7</v>
      </c>
      <c r="H4429" s="478">
        <v>1488.3</v>
      </c>
      <c r="I4429" s="478">
        <v>1357.2</v>
      </c>
      <c r="J4429" s="478">
        <v>1162</v>
      </c>
      <c r="K4429" s="478">
        <v>992</v>
      </c>
      <c r="L4429" s="441"/>
    </row>
    <row r="4430" s="392" customFormat="1" ht="65.1" customHeight="1" spans="1:12">
      <c r="A4430" s="421" t="s">
        <v>15</v>
      </c>
      <c r="B4430" s="422">
        <v>3313030111</v>
      </c>
      <c r="C4430" s="423" t="s">
        <v>7256</v>
      </c>
      <c r="D4430" s="423" t="s">
        <v>7257</v>
      </c>
      <c r="E4430" s="423"/>
      <c r="F4430" s="424" t="s">
        <v>2431</v>
      </c>
      <c r="G4430" s="478">
        <v>1542.8</v>
      </c>
      <c r="H4430" s="478">
        <v>1485</v>
      </c>
      <c r="I4430" s="478">
        <v>1366.6</v>
      </c>
      <c r="J4430" s="478">
        <v>1191</v>
      </c>
      <c r="K4430" s="478">
        <v>988</v>
      </c>
      <c r="L4430" s="441" t="s">
        <v>7258</v>
      </c>
    </row>
    <row r="4431" s="392" customFormat="1" ht="65.1" customHeight="1" spans="1:12">
      <c r="A4431" s="421" t="s">
        <v>177</v>
      </c>
      <c r="B4431" s="422">
        <v>3313030112</v>
      </c>
      <c r="C4431" s="423" t="s">
        <v>7259</v>
      </c>
      <c r="D4431" s="423" t="s">
        <v>7257</v>
      </c>
      <c r="E4431" s="423"/>
      <c r="F4431" s="424" t="s">
        <v>2431</v>
      </c>
      <c r="G4431" s="478">
        <v>1089</v>
      </c>
      <c r="H4431" s="478">
        <v>1048.1</v>
      </c>
      <c r="I4431" s="478">
        <v>975.3</v>
      </c>
      <c r="J4431" s="478">
        <v>876</v>
      </c>
      <c r="K4431" s="478">
        <v>685</v>
      </c>
      <c r="L4431" s="441"/>
    </row>
    <row r="4432" s="392" customFormat="1" ht="65.1" customHeight="1" spans="1:12">
      <c r="A4432" s="421" t="s">
        <v>15</v>
      </c>
      <c r="B4432" s="422">
        <v>331303012</v>
      </c>
      <c r="C4432" s="423" t="s">
        <v>7260</v>
      </c>
      <c r="D4432" s="423"/>
      <c r="E4432" s="423"/>
      <c r="F4432" s="424" t="s">
        <v>23</v>
      </c>
      <c r="G4432" s="478">
        <v>1091.2</v>
      </c>
      <c r="H4432" s="478">
        <v>1067.9</v>
      </c>
      <c r="I4432" s="478">
        <v>941.8</v>
      </c>
      <c r="J4432" s="478">
        <v>770</v>
      </c>
      <c r="K4432" s="478">
        <v>590</v>
      </c>
      <c r="L4432" s="441"/>
    </row>
    <row r="4433" s="392" customFormat="1" ht="65.1" customHeight="1" spans="1:12">
      <c r="A4433" s="421" t="s">
        <v>244</v>
      </c>
      <c r="B4433" s="422">
        <v>331303013</v>
      </c>
      <c r="C4433" s="423" t="s">
        <v>7261</v>
      </c>
      <c r="D4433" s="423"/>
      <c r="E4433" s="423"/>
      <c r="F4433" s="424" t="s">
        <v>23</v>
      </c>
      <c r="G4433" s="478">
        <v>1578</v>
      </c>
      <c r="H4433" s="478">
        <v>1456.2</v>
      </c>
      <c r="I4433" s="478">
        <v>1456.2</v>
      </c>
      <c r="J4433" s="478">
        <v>1253</v>
      </c>
      <c r="K4433" s="478">
        <v>931</v>
      </c>
      <c r="L4433" s="441"/>
    </row>
    <row r="4434" s="396" customFormat="1" ht="65.1" customHeight="1" spans="1:12">
      <c r="A4434" s="421" t="s">
        <v>244</v>
      </c>
      <c r="B4434" s="422">
        <v>331303014</v>
      </c>
      <c r="C4434" s="423" t="s">
        <v>7262</v>
      </c>
      <c r="D4434" s="423"/>
      <c r="E4434" s="423"/>
      <c r="F4434" s="424" t="s">
        <v>23</v>
      </c>
      <c r="G4434" s="425">
        <v>1958.9</v>
      </c>
      <c r="H4434" s="425">
        <v>1769</v>
      </c>
      <c r="I4434" s="425">
        <v>1597.6</v>
      </c>
      <c r="J4434" s="425">
        <v>1442.8</v>
      </c>
      <c r="K4434" s="425">
        <v>1283.1</v>
      </c>
      <c r="L4434" s="441"/>
    </row>
    <row r="4435" s="396" customFormat="1" ht="65.1" customHeight="1" spans="1:12">
      <c r="A4435" s="421" t="s">
        <v>15</v>
      </c>
      <c r="B4435" s="422">
        <v>3313030140</v>
      </c>
      <c r="C4435" s="423" t="s">
        <v>7263</v>
      </c>
      <c r="D4435" s="423"/>
      <c r="E4435" s="423"/>
      <c r="F4435" s="424" t="s">
        <v>23</v>
      </c>
      <c r="G4435" s="425">
        <v>2462.9</v>
      </c>
      <c r="H4435" s="425">
        <v>2273</v>
      </c>
      <c r="I4435" s="425">
        <v>2097.8</v>
      </c>
      <c r="J4435" s="425">
        <v>1925.4</v>
      </c>
      <c r="K4435" s="425">
        <v>1712.2</v>
      </c>
      <c r="L4435" s="441"/>
    </row>
    <row r="4436" s="396" customFormat="1" ht="65.1" customHeight="1" spans="1:12">
      <c r="A4436" s="421" t="s">
        <v>15</v>
      </c>
      <c r="B4436" s="422">
        <v>331303015</v>
      </c>
      <c r="C4436" s="423" t="s">
        <v>7264</v>
      </c>
      <c r="D4436" s="423"/>
      <c r="E4436" s="423"/>
      <c r="F4436" s="424" t="s">
        <v>23</v>
      </c>
      <c r="G4436" s="425">
        <v>2108.4</v>
      </c>
      <c r="H4436" s="425">
        <v>1897.6</v>
      </c>
      <c r="I4436" s="425">
        <v>1707.8</v>
      </c>
      <c r="J4436" s="425">
        <v>1537</v>
      </c>
      <c r="K4436" s="425">
        <v>1366.9</v>
      </c>
      <c r="L4436" s="441"/>
    </row>
    <row r="4437" s="392" customFormat="1" ht="65.1" customHeight="1" spans="1:12">
      <c r="A4437" s="421" t="s">
        <v>15</v>
      </c>
      <c r="B4437" s="422">
        <v>331303016</v>
      </c>
      <c r="C4437" s="423" t="s">
        <v>7265</v>
      </c>
      <c r="D4437" s="423" t="s">
        <v>7266</v>
      </c>
      <c r="E4437" s="423"/>
      <c r="F4437" s="424" t="s">
        <v>23</v>
      </c>
      <c r="G4437" s="478">
        <v>1885.7</v>
      </c>
      <c r="H4437" s="478">
        <v>1660.5</v>
      </c>
      <c r="I4437" s="478">
        <v>1660.5</v>
      </c>
      <c r="J4437" s="478">
        <v>1338</v>
      </c>
      <c r="K4437" s="478">
        <v>1108</v>
      </c>
      <c r="L4437" s="441"/>
    </row>
    <row r="4438" s="396" customFormat="1" ht="65.1" customHeight="1" spans="1:12">
      <c r="A4438" s="421" t="s">
        <v>244</v>
      </c>
      <c r="B4438" s="422">
        <v>331303017</v>
      </c>
      <c r="C4438" s="423" t="s">
        <v>7267</v>
      </c>
      <c r="D4438" s="423"/>
      <c r="E4438" s="423"/>
      <c r="F4438" s="424" t="s">
        <v>23</v>
      </c>
      <c r="G4438" s="425">
        <v>4657</v>
      </c>
      <c r="H4438" s="425">
        <v>3958.9</v>
      </c>
      <c r="I4438" s="425">
        <v>3365.5</v>
      </c>
      <c r="J4438" s="425">
        <v>2861</v>
      </c>
      <c r="K4438" s="425">
        <v>2432.1</v>
      </c>
      <c r="L4438" s="441"/>
    </row>
    <row r="4439" s="392" customFormat="1" ht="65.1" customHeight="1" spans="1:12">
      <c r="A4439" s="421" t="s">
        <v>15</v>
      </c>
      <c r="B4439" s="422">
        <v>331303018</v>
      </c>
      <c r="C4439" s="423" t="s">
        <v>7268</v>
      </c>
      <c r="D4439" s="423" t="s">
        <v>179</v>
      </c>
      <c r="E4439" s="423"/>
      <c r="F4439" s="424" t="s">
        <v>23</v>
      </c>
      <c r="G4439" s="478">
        <v>1719.7</v>
      </c>
      <c r="H4439" s="478">
        <v>1578.1</v>
      </c>
      <c r="I4439" s="478">
        <v>1398.4</v>
      </c>
      <c r="J4439" s="478">
        <v>1170</v>
      </c>
      <c r="K4439" s="478">
        <v>1070</v>
      </c>
      <c r="L4439" s="441"/>
    </row>
    <row r="4440" s="392" customFormat="1" ht="65.1" customHeight="1" spans="1:12">
      <c r="A4440" s="421" t="s">
        <v>15</v>
      </c>
      <c r="B4440" s="422">
        <v>3313030180</v>
      </c>
      <c r="C4440" s="423" t="s">
        <v>7269</v>
      </c>
      <c r="D4440" s="423"/>
      <c r="E4440" s="423"/>
      <c r="F4440" s="424" t="s">
        <v>23</v>
      </c>
      <c r="G4440" s="478">
        <v>2161.7</v>
      </c>
      <c r="H4440" s="478">
        <v>2019.5</v>
      </c>
      <c r="I4440" s="478">
        <v>1805.7</v>
      </c>
      <c r="J4440" s="478">
        <v>1429</v>
      </c>
      <c r="K4440" s="478">
        <v>1371</v>
      </c>
      <c r="L4440" s="441"/>
    </row>
    <row r="4441" s="392" customFormat="1" ht="65.1" customHeight="1" spans="1:12">
      <c r="A4441" s="421" t="s">
        <v>15</v>
      </c>
      <c r="B4441" s="422">
        <v>331303019</v>
      </c>
      <c r="C4441" s="423" t="s">
        <v>7270</v>
      </c>
      <c r="D4441" s="423" t="s">
        <v>7271</v>
      </c>
      <c r="E4441" s="423"/>
      <c r="F4441" s="424" t="s">
        <v>23</v>
      </c>
      <c r="G4441" s="478">
        <v>1358.7</v>
      </c>
      <c r="H4441" s="478">
        <v>1248.1</v>
      </c>
      <c r="I4441" s="478">
        <v>1109.2</v>
      </c>
      <c r="J4441" s="478">
        <v>906</v>
      </c>
      <c r="K4441" s="478">
        <v>846</v>
      </c>
      <c r="L4441" s="441"/>
    </row>
    <row r="4442" s="392" customFormat="1" ht="65.1" customHeight="1" spans="1:12">
      <c r="A4442" s="421" t="s">
        <v>15</v>
      </c>
      <c r="B4442" s="422">
        <v>3313030190</v>
      </c>
      <c r="C4442" s="423" t="s">
        <v>7272</v>
      </c>
      <c r="D4442" s="423" t="s">
        <v>7271</v>
      </c>
      <c r="E4442" s="423"/>
      <c r="F4442" s="424" t="s">
        <v>23</v>
      </c>
      <c r="G4442" s="478">
        <v>1800.3</v>
      </c>
      <c r="H4442" s="478">
        <v>1689.2</v>
      </c>
      <c r="I4442" s="478">
        <v>1516.2</v>
      </c>
      <c r="J4442" s="478">
        <v>1245</v>
      </c>
      <c r="K4442" s="478">
        <v>1135</v>
      </c>
      <c r="L4442" s="441"/>
    </row>
    <row r="4443" s="392" customFormat="1" ht="65.1" customHeight="1" spans="1:12">
      <c r="A4443" s="421" t="s">
        <v>15</v>
      </c>
      <c r="B4443" s="422">
        <v>331303020</v>
      </c>
      <c r="C4443" s="423" t="s">
        <v>7273</v>
      </c>
      <c r="D4443" s="423"/>
      <c r="E4443" s="423"/>
      <c r="F4443" s="424" t="s">
        <v>23</v>
      </c>
      <c r="G4443" s="478">
        <v>684.5</v>
      </c>
      <c r="H4443" s="478">
        <v>658.7</v>
      </c>
      <c r="I4443" s="478">
        <v>584.7</v>
      </c>
      <c r="J4443" s="478">
        <v>470</v>
      </c>
      <c r="K4443" s="478">
        <v>448</v>
      </c>
      <c r="L4443" s="441"/>
    </row>
    <row r="4444" s="392" customFormat="1" ht="65.1" customHeight="1" spans="1:12">
      <c r="A4444" s="421" t="s">
        <v>15</v>
      </c>
      <c r="B4444" s="422">
        <v>3313030200</v>
      </c>
      <c r="C4444" s="423" t="s">
        <v>7274</v>
      </c>
      <c r="D4444" s="423"/>
      <c r="E4444" s="423"/>
      <c r="F4444" s="424" t="s">
        <v>23</v>
      </c>
      <c r="G4444" s="478">
        <v>1040.5</v>
      </c>
      <c r="H4444" s="478">
        <v>1014.7</v>
      </c>
      <c r="I4444" s="478">
        <v>895.4</v>
      </c>
      <c r="J4444" s="478">
        <v>691</v>
      </c>
      <c r="K4444" s="478">
        <v>691</v>
      </c>
      <c r="L4444" s="441"/>
    </row>
    <row r="4445" s="392" customFormat="1" ht="65.1" customHeight="1" spans="1:12">
      <c r="A4445" s="421" t="s">
        <v>15</v>
      </c>
      <c r="B4445" s="422">
        <v>331303021</v>
      </c>
      <c r="C4445" s="423" t="s">
        <v>7275</v>
      </c>
      <c r="D4445" s="423"/>
      <c r="E4445" s="423"/>
      <c r="F4445" s="424" t="s">
        <v>23</v>
      </c>
      <c r="G4445" s="478">
        <v>677.9</v>
      </c>
      <c r="H4445" s="478">
        <v>649.9</v>
      </c>
      <c r="I4445" s="478">
        <v>587.8</v>
      </c>
      <c r="J4445" s="478">
        <v>476</v>
      </c>
      <c r="K4445" s="478">
        <v>434</v>
      </c>
      <c r="L4445" s="441"/>
    </row>
    <row r="4446" s="392" customFormat="1" ht="65.1" customHeight="1" spans="1:12">
      <c r="A4446" s="421" t="s">
        <v>15</v>
      </c>
      <c r="B4446" s="422">
        <v>3313030210</v>
      </c>
      <c r="C4446" s="423" t="s">
        <v>7276</v>
      </c>
      <c r="D4446" s="423"/>
      <c r="E4446" s="423"/>
      <c r="F4446" s="424" t="s">
        <v>23</v>
      </c>
      <c r="G4446" s="478">
        <v>1111.4</v>
      </c>
      <c r="H4446" s="478">
        <v>1083.4</v>
      </c>
      <c r="I4446" s="478">
        <v>984.9</v>
      </c>
      <c r="J4446" s="478">
        <v>780</v>
      </c>
      <c r="K4446" s="478">
        <v>721</v>
      </c>
      <c r="L4446" s="441"/>
    </row>
    <row r="4447" s="392" customFormat="1" ht="65.1" customHeight="1" spans="1:12">
      <c r="A4447" s="421" t="s">
        <v>393</v>
      </c>
      <c r="B4447" s="422">
        <v>331303022</v>
      </c>
      <c r="C4447" s="423" t="s">
        <v>7277</v>
      </c>
      <c r="D4447" s="423" t="s">
        <v>7278</v>
      </c>
      <c r="E4447" s="423" t="s">
        <v>7279</v>
      </c>
      <c r="F4447" s="424" t="s">
        <v>23</v>
      </c>
      <c r="G4447" s="478">
        <v>894.9</v>
      </c>
      <c r="H4447" s="478">
        <v>825.6</v>
      </c>
      <c r="I4447" s="478">
        <v>733.4</v>
      </c>
      <c r="J4447" s="478">
        <v>565</v>
      </c>
      <c r="K4447" s="478">
        <v>525</v>
      </c>
      <c r="L4447" s="441"/>
    </row>
    <row r="4448" s="392" customFormat="1" ht="65.1" customHeight="1" spans="1:12">
      <c r="A4448" s="421" t="s">
        <v>15</v>
      </c>
      <c r="B4448" s="422">
        <v>3313030220</v>
      </c>
      <c r="C4448" s="423" t="s">
        <v>7280</v>
      </c>
      <c r="D4448" s="423"/>
      <c r="E4448" s="423"/>
      <c r="F4448" s="424" t="s">
        <v>23</v>
      </c>
      <c r="G4448" s="478">
        <v>1301.6</v>
      </c>
      <c r="H4448" s="478">
        <v>1232.3</v>
      </c>
      <c r="I4448" s="478">
        <v>1106.9</v>
      </c>
      <c r="J4448" s="478">
        <v>878</v>
      </c>
      <c r="K4448" s="478">
        <v>843</v>
      </c>
      <c r="L4448" s="441"/>
    </row>
    <row r="4449" s="392" customFormat="1" ht="65.1" customHeight="1" spans="1:12">
      <c r="A4449" s="421" t="s">
        <v>284</v>
      </c>
      <c r="B4449" s="422">
        <v>331303024</v>
      </c>
      <c r="C4449" s="423" t="s">
        <v>7281</v>
      </c>
      <c r="D4449" s="423"/>
      <c r="E4449" s="423"/>
      <c r="F4449" s="424" t="s">
        <v>23</v>
      </c>
      <c r="G4449" s="478">
        <v>1435.2</v>
      </c>
      <c r="H4449" s="478">
        <v>1320.9</v>
      </c>
      <c r="I4449" s="478">
        <v>1180.2</v>
      </c>
      <c r="J4449" s="478">
        <v>965</v>
      </c>
      <c r="K4449" s="478">
        <v>895</v>
      </c>
      <c r="L4449" s="441"/>
    </row>
    <row r="4450" s="392" customFormat="1" ht="65.1" customHeight="1" spans="1:12">
      <c r="A4450" s="421" t="s">
        <v>15</v>
      </c>
      <c r="B4450" s="422">
        <v>331303025</v>
      </c>
      <c r="C4450" s="423" t="s">
        <v>7282</v>
      </c>
      <c r="D4450" s="423"/>
      <c r="E4450" s="423"/>
      <c r="F4450" s="424" t="s">
        <v>23</v>
      </c>
      <c r="G4450" s="478">
        <v>1137.2</v>
      </c>
      <c r="H4450" s="478">
        <v>1047.7</v>
      </c>
      <c r="I4450" s="478">
        <v>925.7</v>
      </c>
      <c r="J4450" s="478">
        <v>690</v>
      </c>
      <c r="K4450" s="478">
        <v>690</v>
      </c>
      <c r="L4450" s="441"/>
    </row>
    <row r="4451" s="392" customFormat="1" ht="65.1" customHeight="1" spans="1:12">
      <c r="A4451" s="421" t="s">
        <v>305</v>
      </c>
      <c r="B4451" s="422">
        <v>331303027</v>
      </c>
      <c r="C4451" s="423" t="s">
        <v>7283</v>
      </c>
      <c r="D4451" s="423" t="s">
        <v>7284</v>
      </c>
      <c r="E4451" s="423" t="s">
        <v>7285</v>
      </c>
      <c r="F4451" s="424" t="s">
        <v>23</v>
      </c>
      <c r="G4451" s="478">
        <v>3550</v>
      </c>
      <c r="H4451" s="478">
        <v>3130</v>
      </c>
      <c r="I4451" s="478">
        <v>3130</v>
      </c>
      <c r="J4451" s="478">
        <v>2671</v>
      </c>
      <c r="K4451" s="478">
        <v>2146</v>
      </c>
      <c r="L4451" s="441"/>
    </row>
    <row r="4452" s="392" customFormat="1" ht="65.1" customHeight="1" spans="1:12">
      <c r="A4452" s="421" t="s">
        <v>393</v>
      </c>
      <c r="B4452" s="422">
        <v>331303029</v>
      </c>
      <c r="C4452" s="423" t="s">
        <v>7286</v>
      </c>
      <c r="D4452" s="423"/>
      <c r="E4452" s="423" t="s">
        <v>7287</v>
      </c>
      <c r="F4452" s="424" t="s">
        <v>23</v>
      </c>
      <c r="G4452" s="478">
        <v>1331</v>
      </c>
      <c r="H4452" s="478">
        <v>1281</v>
      </c>
      <c r="I4452" s="478">
        <v>1201.4</v>
      </c>
      <c r="J4452" s="478">
        <v>1099</v>
      </c>
      <c r="K4452" s="478">
        <v>831</v>
      </c>
      <c r="L4452" s="441"/>
    </row>
    <row r="4453" s="392" customFormat="1" ht="65.1" customHeight="1" spans="1:12">
      <c r="A4453" s="421" t="s">
        <v>393</v>
      </c>
      <c r="B4453" s="422">
        <v>331303030</v>
      </c>
      <c r="C4453" s="423" t="s">
        <v>7288</v>
      </c>
      <c r="D4453" s="423"/>
      <c r="E4453" s="423"/>
      <c r="F4453" s="424" t="s">
        <v>23</v>
      </c>
      <c r="G4453" s="478">
        <v>791.7</v>
      </c>
      <c r="H4453" s="478">
        <v>759.6</v>
      </c>
      <c r="I4453" s="478">
        <v>681.6</v>
      </c>
      <c r="J4453" s="478">
        <v>561</v>
      </c>
      <c r="K4453" s="478">
        <v>487</v>
      </c>
      <c r="L4453" s="441" t="s">
        <v>7289</v>
      </c>
    </row>
    <row r="4454" s="392" customFormat="1" ht="156" customHeight="1" spans="1:12">
      <c r="A4454" s="421" t="s">
        <v>244</v>
      </c>
      <c r="B4454" s="422">
        <v>331303032</v>
      </c>
      <c r="C4454" s="423" t="s">
        <v>7290</v>
      </c>
      <c r="D4454" s="423" t="s">
        <v>7291</v>
      </c>
      <c r="E4454" s="423" t="s">
        <v>7292</v>
      </c>
      <c r="F4454" s="424" t="s">
        <v>23</v>
      </c>
      <c r="G4454" s="478">
        <v>1183.5</v>
      </c>
      <c r="H4454" s="478">
        <v>1092.2</v>
      </c>
      <c r="I4454" s="478">
        <v>1092.2</v>
      </c>
      <c r="J4454" s="478">
        <v>956</v>
      </c>
      <c r="K4454" s="478">
        <v>723</v>
      </c>
      <c r="L4454" s="441"/>
    </row>
    <row r="4455" s="392" customFormat="1" ht="65.1" customHeight="1" spans="1:12">
      <c r="A4455" s="421" t="s">
        <v>229</v>
      </c>
      <c r="B4455" s="422" t="s">
        <v>7293</v>
      </c>
      <c r="C4455" s="423" t="s">
        <v>7294</v>
      </c>
      <c r="D4455" s="423" t="s">
        <v>7295</v>
      </c>
      <c r="E4455" s="423"/>
      <c r="F4455" s="424" t="s">
        <v>23</v>
      </c>
      <c r="G4455" s="478">
        <v>1317.5</v>
      </c>
      <c r="H4455" s="478">
        <v>1119.5</v>
      </c>
      <c r="I4455" s="478">
        <v>1000.8</v>
      </c>
      <c r="J4455" s="478">
        <v>825</v>
      </c>
      <c r="K4455" s="478">
        <v>727</v>
      </c>
      <c r="L4455" s="441"/>
    </row>
    <row r="4456" s="392" customFormat="1" ht="65.1" customHeight="1" spans="1:12">
      <c r="A4456" s="421" t="s">
        <v>229</v>
      </c>
      <c r="B4456" s="422" t="s">
        <v>7296</v>
      </c>
      <c r="C4456" s="423" t="s">
        <v>7297</v>
      </c>
      <c r="D4456" s="423"/>
      <c r="E4456" s="423"/>
      <c r="F4456" s="424" t="s">
        <v>23</v>
      </c>
      <c r="G4456" s="478">
        <v>1233.3</v>
      </c>
      <c r="H4456" s="478">
        <v>1060.7</v>
      </c>
      <c r="I4456" s="478">
        <v>952.1</v>
      </c>
      <c r="J4456" s="478">
        <v>749</v>
      </c>
      <c r="K4456" s="478">
        <v>709</v>
      </c>
      <c r="L4456" s="441"/>
    </row>
    <row r="4457" s="392" customFormat="1" ht="65.1" customHeight="1" spans="1:12">
      <c r="A4457" s="421" t="s">
        <v>229</v>
      </c>
      <c r="B4457" s="422" t="s">
        <v>7298</v>
      </c>
      <c r="C4457" s="423" t="s">
        <v>7299</v>
      </c>
      <c r="D4457" s="423"/>
      <c r="E4457" s="423"/>
      <c r="F4457" s="424" t="s">
        <v>23</v>
      </c>
      <c r="G4457" s="478">
        <v>1160.3</v>
      </c>
      <c r="H4457" s="478">
        <v>1051.9</v>
      </c>
      <c r="I4457" s="478">
        <v>944</v>
      </c>
      <c r="J4457" s="478">
        <v>757</v>
      </c>
      <c r="K4457" s="478">
        <v>718</v>
      </c>
      <c r="L4457" s="441"/>
    </row>
    <row r="4458" s="392" customFormat="1" ht="65.1" customHeight="1" spans="1:12">
      <c r="A4458" s="421" t="s">
        <v>229</v>
      </c>
      <c r="B4458" s="422" t="s">
        <v>7300</v>
      </c>
      <c r="C4458" s="423" t="s">
        <v>7301</v>
      </c>
      <c r="D4458" s="423"/>
      <c r="E4458" s="423"/>
      <c r="F4458" s="424" t="s">
        <v>23</v>
      </c>
      <c r="G4458" s="478">
        <v>4089.6</v>
      </c>
      <c r="H4458" s="478">
        <v>3552.8</v>
      </c>
      <c r="I4458" s="478">
        <v>3206.7</v>
      </c>
      <c r="J4458" s="478">
        <v>2605</v>
      </c>
      <c r="K4458" s="478">
        <v>2298</v>
      </c>
      <c r="L4458" s="441"/>
    </row>
    <row r="4459" s="392" customFormat="1" ht="65.1" customHeight="1" spans="1:12">
      <c r="A4459" s="421" t="s">
        <v>15</v>
      </c>
      <c r="B4459" s="422">
        <v>331304</v>
      </c>
      <c r="C4459" s="423" t="s">
        <v>7302</v>
      </c>
      <c r="D4459" s="423"/>
      <c r="E4459" s="423"/>
      <c r="F4459" s="424"/>
      <c r="G4459" s="478"/>
      <c r="H4459" s="478"/>
      <c r="I4459" s="478"/>
      <c r="J4459" s="478"/>
      <c r="K4459" s="478"/>
      <c r="L4459" s="441"/>
    </row>
    <row r="4460" s="392" customFormat="1" ht="65.1" customHeight="1" spans="1:12">
      <c r="A4460" s="421" t="s">
        <v>15</v>
      </c>
      <c r="B4460" s="422">
        <v>331304001</v>
      </c>
      <c r="C4460" s="423" t="s">
        <v>7303</v>
      </c>
      <c r="D4460" s="423"/>
      <c r="E4460" s="423"/>
      <c r="F4460" s="424" t="s">
        <v>23</v>
      </c>
      <c r="G4460" s="478">
        <v>205.7</v>
      </c>
      <c r="H4460" s="478">
        <v>198</v>
      </c>
      <c r="I4460" s="478">
        <v>182.2</v>
      </c>
      <c r="J4460" s="478">
        <v>159</v>
      </c>
      <c r="K4460" s="478">
        <v>125</v>
      </c>
      <c r="L4460" s="441"/>
    </row>
    <row r="4461" s="392" customFormat="1" ht="65.1" customHeight="1" spans="1:12">
      <c r="A4461" s="421" t="s">
        <v>15</v>
      </c>
      <c r="B4461" s="422">
        <v>331304002</v>
      </c>
      <c r="C4461" s="423" t="s">
        <v>7304</v>
      </c>
      <c r="D4461" s="423"/>
      <c r="E4461" s="423"/>
      <c r="F4461" s="424" t="s">
        <v>23</v>
      </c>
      <c r="G4461" s="478">
        <v>205.7</v>
      </c>
      <c r="H4461" s="478">
        <v>198</v>
      </c>
      <c r="I4461" s="478">
        <v>182.2</v>
      </c>
      <c r="J4461" s="478">
        <v>161</v>
      </c>
      <c r="K4461" s="478">
        <v>124</v>
      </c>
      <c r="L4461" s="441"/>
    </row>
    <row r="4462" s="392" customFormat="1" ht="65.1" customHeight="1" spans="1:12">
      <c r="A4462" s="421" t="s">
        <v>15</v>
      </c>
      <c r="B4462" s="422">
        <v>331304003</v>
      </c>
      <c r="C4462" s="423" t="s">
        <v>7305</v>
      </c>
      <c r="D4462" s="423"/>
      <c r="E4462" s="423" t="s">
        <v>7306</v>
      </c>
      <c r="F4462" s="424" t="s">
        <v>23</v>
      </c>
      <c r="G4462" s="478">
        <v>329.1</v>
      </c>
      <c r="H4462" s="478">
        <v>316.6</v>
      </c>
      <c r="I4462" s="478">
        <v>291.3</v>
      </c>
      <c r="J4462" s="478">
        <v>255</v>
      </c>
      <c r="K4462" s="478">
        <v>207</v>
      </c>
      <c r="L4462" s="441"/>
    </row>
    <row r="4463" s="392" customFormat="1" ht="65.1" customHeight="1" spans="1:12">
      <c r="A4463" s="421" t="s">
        <v>15</v>
      </c>
      <c r="B4463" s="422">
        <v>331304004</v>
      </c>
      <c r="C4463" s="423" t="s">
        <v>7307</v>
      </c>
      <c r="D4463" s="423"/>
      <c r="E4463" s="423" t="s">
        <v>7306</v>
      </c>
      <c r="F4463" s="424" t="s">
        <v>23</v>
      </c>
      <c r="G4463" s="478">
        <v>537.5</v>
      </c>
      <c r="H4463" s="478">
        <v>517.2</v>
      </c>
      <c r="I4463" s="478">
        <v>474.6</v>
      </c>
      <c r="J4463" s="478">
        <v>415</v>
      </c>
      <c r="K4463" s="478">
        <v>330</v>
      </c>
      <c r="L4463" s="441"/>
    </row>
    <row r="4464" s="392" customFormat="1" ht="65.1" customHeight="1" spans="1:12">
      <c r="A4464" s="421" t="s">
        <v>284</v>
      </c>
      <c r="B4464" s="422">
        <v>331304005</v>
      </c>
      <c r="C4464" s="423" t="s">
        <v>7308</v>
      </c>
      <c r="D4464" s="423"/>
      <c r="E4464" s="423"/>
      <c r="F4464" s="424" t="s">
        <v>23</v>
      </c>
      <c r="G4464" s="478">
        <v>411.4</v>
      </c>
      <c r="H4464" s="478">
        <v>395.9</v>
      </c>
      <c r="I4464" s="478">
        <v>364.3</v>
      </c>
      <c r="J4464" s="478">
        <v>318</v>
      </c>
      <c r="K4464" s="478">
        <v>265</v>
      </c>
      <c r="L4464" s="441"/>
    </row>
    <row r="4465" s="392" customFormat="1" ht="65.1" customHeight="1" spans="1:12">
      <c r="A4465" s="421" t="s">
        <v>15</v>
      </c>
      <c r="B4465" s="422">
        <v>331304006</v>
      </c>
      <c r="C4465" s="423" t="s">
        <v>7309</v>
      </c>
      <c r="D4465" s="423" t="s">
        <v>5375</v>
      </c>
      <c r="E4465" s="423" t="s">
        <v>7306</v>
      </c>
      <c r="F4465" s="424" t="s">
        <v>23</v>
      </c>
      <c r="G4465" s="478">
        <v>574.4</v>
      </c>
      <c r="H4465" s="478">
        <v>550.6</v>
      </c>
      <c r="I4465" s="478">
        <v>496.5</v>
      </c>
      <c r="J4465" s="478">
        <v>395</v>
      </c>
      <c r="K4465" s="478">
        <v>368</v>
      </c>
      <c r="L4465" s="441"/>
    </row>
    <row r="4466" s="392" customFormat="1" ht="65.1" customHeight="1" spans="1:12">
      <c r="A4466" s="421" t="s">
        <v>15</v>
      </c>
      <c r="B4466" s="422">
        <v>331304007</v>
      </c>
      <c r="C4466" s="423" t="s">
        <v>7310</v>
      </c>
      <c r="D4466" s="423" t="s">
        <v>7311</v>
      </c>
      <c r="E4466" s="423"/>
      <c r="F4466" s="424" t="s">
        <v>23</v>
      </c>
      <c r="G4466" s="478">
        <v>555.5</v>
      </c>
      <c r="H4466" s="478">
        <v>534.7</v>
      </c>
      <c r="I4466" s="478">
        <v>474.2</v>
      </c>
      <c r="J4466" s="478">
        <v>388</v>
      </c>
      <c r="K4466" s="478">
        <v>330</v>
      </c>
      <c r="L4466" s="441"/>
    </row>
    <row r="4467" s="392" customFormat="1" ht="65.1" customHeight="1" spans="1:12">
      <c r="A4467" s="421" t="s">
        <v>15</v>
      </c>
      <c r="B4467" s="422">
        <v>331304008</v>
      </c>
      <c r="C4467" s="423" t="s">
        <v>7312</v>
      </c>
      <c r="D4467" s="423" t="s">
        <v>7313</v>
      </c>
      <c r="E4467" s="423"/>
      <c r="F4467" s="424" t="s">
        <v>23</v>
      </c>
      <c r="G4467" s="478">
        <v>1132.7</v>
      </c>
      <c r="H4467" s="478">
        <v>1111.4</v>
      </c>
      <c r="I4467" s="478">
        <v>999.7</v>
      </c>
      <c r="J4467" s="478">
        <v>788</v>
      </c>
      <c r="K4467" s="478">
        <v>728</v>
      </c>
      <c r="L4467" s="441"/>
    </row>
    <row r="4468" s="392" customFormat="1" ht="65.1" customHeight="1" spans="1:12">
      <c r="A4468" s="421" t="s">
        <v>15</v>
      </c>
      <c r="B4468" s="422">
        <v>331304009</v>
      </c>
      <c r="C4468" s="423" t="s">
        <v>7314</v>
      </c>
      <c r="D4468" s="423"/>
      <c r="E4468" s="423"/>
      <c r="F4468" s="424" t="s">
        <v>23</v>
      </c>
      <c r="G4468" s="478">
        <v>1173.4</v>
      </c>
      <c r="H4468" s="478">
        <v>987.4</v>
      </c>
      <c r="I4468" s="478">
        <v>871.8</v>
      </c>
      <c r="J4468" s="478">
        <v>688</v>
      </c>
      <c r="K4468" s="478">
        <v>688</v>
      </c>
      <c r="L4468" s="441"/>
    </row>
    <row r="4469" s="392" customFormat="1" ht="65.1" customHeight="1" spans="1:12">
      <c r="A4469" s="421" t="s">
        <v>15</v>
      </c>
      <c r="B4469" s="422">
        <v>331304010</v>
      </c>
      <c r="C4469" s="423" t="s">
        <v>7315</v>
      </c>
      <c r="D4469" s="423"/>
      <c r="E4469" s="423"/>
      <c r="F4469" s="424" t="s">
        <v>23</v>
      </c>
      <c r="G4469" s="478">
        <v>407.2</v>
      </c>
      <c r="H4469" s="478">
        <v>392.1</v>
      </c>
      <c r="I4469" s="478">
        <v>348.3</v>
      </c>
      <c r="J4469" s="478">
        <v>281</v>
      </c>
      <c r="K4469" s="478">
        <v>256</v>
      </c>
      <c r="L4469" s="441"/>
    </row>
    <row r="4470" s="392" customFormat="1" ht="65.1" customHeight="1" spans="1:12">
      <c r="A4470" s="421" t="s">
        <v>15</v>
      </c>
      <c r="B4470" s="422">
        <v>331304011</v>
      </c>
      <c r="C4470" s="423" t="s">
        <v>7316</v>
      </c>
      <c r="D4470" s="423"/>
      <c r="E4470" s="423"/>
      <c r="F4470" s="424" t="s">
        <v>23</v>
      </c>
      <c r="G4470" s="478">
        <v>1031.1</v>
      </c>
      <c r="H4470" s="478">
        <v>948.4</v>
      </c>
      <c r="I4470" s="478">
        <v>845.5</v>
      </c>
      <c r="J4470" s="478">
        <v>732</v>
      </c>
      <c r="K4470" s="478">
        <v>638</v>
      </c>
      <c r="L4470" s="441"/>
    </row>
    <row r="4471" s="392" customFormat="1" ht="65.1" customHeight="1" spans="1:12">
      <c r="A4471" s="421" t="s">
        <v>15</v>
      </c>
      <c r="B4471" s="422">
        <v>331304012</v>
      </c>
      <c r="C4471" s="423" t="s">
        <v>7317</v>
      </c>
      <c r="D4471" s="423"/>
      <c r="E4471" s="423"/>
      <c r="F4471" s="424" t="s">
        <v>23</v>
      </c>
      <c r="G4471" s="478">
        <v>553</v>
      </c>
      <c r="H4471" s="478">
        <v>507.8</v>
      </c>
      <c r="I4471" s="478">
        <v>450.8</v>
      </c>
      <c r="J4471" s="478">
        <v>380</v>
      </c>
      <c r="K4471" s="478">
        <v>344</v>
      </c>
      <c r="L4471" s="441"/>
    </row>
    <row r="4472" s="392" customFormat="1" ht="65.1" customHeight="1" spans="1:12">
      <c r="A4472" s="421" t="s">
        <v>15</v>
      </c>
      <c r="B4472" s="422">
        <v>331304013</v>
      </c>
      <c r="C4472" s="423" t="s">
        <v>7318</v>
      </c>
      <c r="D4472" s="423" t="s">
        <v>7319</v>
      </c>
      <c r="E4472" s="423"/>
      <c r="F4472" s="424" t="s">
        <v>23</v>
      </c>
      <c r="G4472" s="478">
        <v>554.9</v>
      </c>
      <c r="H4472" s="478">
        <v>544.1</v>
      </c>
      <c r="I4472" s="478">
        <v>479.3</v>
      </c>
      <c r="J4472" s="478">
        <v>385</v>
      </c>
      <c r="K4472" s="478">
        <v>345</v>
      </c>
      <c r="L4472" s="441"/>
    </row>
    <row r="4473" s="392" customFormat="1" ht="65.1" customHeight="1" spans="1:12">
      <c r="A4473" s="421" t="s">
        <v>393</v>
      </c>
      <c r="B4473" s="422">
        <v>331304015</v>
      </c>
      <c r="C4473" s="423" t="s">
        <v>7320</v>
      </c>
      <c r="D4473" s="423"/>
      <c r="E4473" s="423" t="s">
        <v>5247</v>
      </c>
      <c r="F4473" s="424" t="s">
        <v>23</v>
      </c>
      <c r="G4473" s="478">
        <v>2556</v>
      </c>
      <c r="H4473" s="478">
        <v>2253.6</v>
      </c>
      <c r="I4473" s="478">
        <v>2253.6</v>
      </c>
      <c r="J4473" s="478">
        <v>1982</v>
      </c>
      <c r="K4473" s="478">
        <v>1513</v>
      </c>
      <c r="L4473" s="441"/>
    </row>
    <row r="4474" s="392" customFormat="1" ht="65.1" customHeight="1" spans="1:12">
      <c r="A4474" s="421" t="s">
        <v>229</v>
      </c>
      <c r="B4474" s="422" t="s">
        <v>7321</v>
      </c>
      <c r="C4474" s="423" t="s">
        <v>7322</v>
      </c>
      <c r="D4474" s="423" t="s">
        <v>7313</v>
      </c>
      <c r="E4474" s="423"/>
      <c r="F4474" s="424" t="s">
        <v>23</v>
      </c>
      <c r="G4474" s="478">
        <v>1764.6</v>
      </c>
      <c r="H4474" s="478">
        <v>1649</v>
      </c>
      <c r="I4474" s="478">
        <v>1493.9</v>
      </c>
      <c r="J4474" s="478">
        <v>1192</v>
      </c>
      <c r="K4474" s="478">
        <v>1088</v>
      </c>
      <c r="L4474" s="441"/>
    </row>
    <row r="4475" s="392" customFormat="1" ht="65.1" customHeight="1" spans="1:12">
      <c r="A4475" s="421" t="s">
        <v>15</v>
      </c>
      <c r="B4475" s="422">
        <v>331305</v>
      </c>
      <c r="C4475" s="423" t="s">
        <v>7323</v>
      </c>
      <c r="D4475" s="423"/>
      <c r="E4475" s="423"/>
      <c r="F4475" s="424"/>
      <c r="G4475" s="478"/>
      <c r="H4475" s="478"/>
      <c r="I4475" s="478"/>
      <c r="J4475" s="478"/>
      <c r="K4475" s="478"/>
      <c r="L4475" s="441"/>
    </row>
    <row r="4476" s="392" customFormat="1" ht="65.1" customHeight="1" spans="1:12">
      <c r="A4476" s="421" t="s">
        <v>393</v>
      </c>
      <c r="B4476" s="422">
        <v>331305001</v>
      </c>
      <c r="C4476" s="423" t="s">
        <v>7324</v>
      </c>
      <c r="D4476" s="423" t="s">
        <v>7325</v>
      </c>
      <c r="E4476" s="423"/>
      <c r="F4476" s="424" t="s">
        <v>23</v>
      </c>
      <c r="G4476" s="478">
        <v>378.2</v>
      </c>
      <c r="H4476" s="478">
        <v>363.3</v>
      </c>
      <c r="I4476" s="478">
        <v>330.1</v>
      </c>
      <c r="J4476" s="478">
        <v>264</v>
      </c>
      <c r="K4476" s="478">
        <v>216</v>
      </c>
      <c r="L4476" s="441"/>
    </row>
    <row r="4477" s="392" customFormat="1" ht="65.1" customHeight="1" spans="1:12">
      <c r="A4477" s="421" t="s">
        <v>15</v>
      </c>
      <c r="B4477" s="422">
        <v>331305002</v>
      </c>
      <c r="C4477" s="423" t="s">
        <v>7326</v>
      </c>
      <c r="D4477" s="423"/>
      <c r="E4477" s="423"/>
      <c r="F4477" s="424" t="s">
        <v>23</v>
      </c>
      <c r="G4477" s="478">
        <v>646.3</v>
      </c>
      <c r="H4477" s="478">
        <v>620.2</v>
      </c>
      <c r="I4477" s="478">
        <v>562.4</v>
      </c>
      <c r="J4477" s="478">
        <v>447</v>
      </c>
      <c r="K4477" s="478">
        <v>390</v>
      </c>
      <c r="L4477" s="441"/>
    </row>
    <row r="4478" s="392" customFormat="1" ht="65.1" customHeight="1" spans="1:12">
      <c r="A4478" s="421" t="s">
        <v>15</v>
      </c>
      <c r="B4478" s="422">
        <v>331305003</v>
      </c>
      <c r="C4478" s="423" t="s">
        <v>7327</v>
      </c>
      <c r="D4478" s="423" t="s">
        <v>7328</v>
      </c>
      <c r="E4478" s="423"/>
      <c r="F4478" s="424" t="s">
        <v>23</v>
      </c>
      <c r="G4478" s="478">
        <v>958.3</v>
      </c>
      <c r="H4478" s="478">
        <v>880.9</v>
      </c>
      <c r="I4478" s="478">
        <v>784</v>
      </c>
      <c r="J4478" s="478">
        <v>674</v>
      </c>
      <c r="K4478" s="478">
        <v>592</v>
      </c>
      <c r="L4478" s="441"/>
    </row>
    <row r="4479" s="392" customFormat="1" ht="65.1" customHeight="1" spans="1:12">
      <c r="A4479" s="421" t="s">
        <v>15</v>
      </c>
      <c r="B4479" s="422">
        <v>331305004</v>
      </c>
      <c r="C4479" s="423" t="s">
        <v>7329</v>
      </c>
      <c r="D4479" s="423" t="s">
        <v>7330</v>
      </c>
      <c r="E4479" s="423"/>
      <c r="F4479" s="424" t="s">
        <v>23</v>
      </c>
      <c r="G4479" s="478">
        <v>283.1</v>
      </c>
      <c r="H4479" s="478">
        <v>283.1</v>
      </c>
      <c r="I4479" s="478">
        <v>283.1</v>
      </c>
      <c r="J4479" s="478">
        <v>221</v>
      </c>
      <c r="K4479" s="478">
        <v>153</v>
      </c>
      <c r="L4479" s="441"/>
    </row>
    <row r="4480" s="392" customFormat="1" ht="65.1" customHeight="1" spans="1:12">
      <c r="A4480" s="421" t="s">
        <v>15</v>
      </c>
      <c r="B4480" s="422">
        <v>331305005</v>
      </c>
      <c r="C4480" s="423" t="s">
        <v>7331</v>
      </c>
      <c r="D4480" s="423" t="s">
        <v>7332</v>
      </c>
      <c r="E4480" s="423"/>
      <c r="F4480" s="424" t="s">
        <v>23</v>
      </c>
      <c r="G4480" s="478">
        <v>451.3</v>
      </c>
      <c r="H4480" s="478">
        <v>434</v>
      </c>
      <c r="I4480" s="478">
        <v>434</v>
      </c>
      <c r="J4480" s="478">
        <v>364</v>
      </c>
      <c r="K4480" s="478">
        <v>301</v>
      </c>
      <c r="L4480" s="441"/>
    </row>
    <row r="4481" s="392" customFormat="1" ht="65.1" customHeight="1" spans="1:12">
      <c r="A4481" s="421" t="s">
        <v>15</v>
      </c>
      <c r="B4481" s="422">
        <v>331305006</v>
      </c>
      <c r="C4481" s="423" t="s">
        <v>7333</v>
      </c>
      <c r="D4481" s="423"/>
      <c r="E4481" s="423"/>
      <c r="F4481" s="424" t="s">
        <v>23</v>
      </c>
      <c r="G4481" s="478">
        <v>577.4</v>
      </c>
      <c r="H4481" s="478">
        <v>553.6</v>
      </c>
      <c r="I4481" s="478">
        <v>499.1</v>
      </c>
      <c r="J4481" s="478">
        <v>397</v>
      </c>
      <c r="K4481" s="478">
        <v>348</v>
      </c>
      <c r="L4481" s="441"/>
    </row>
    <row r="4482" s="392" customFormat="1" ht="65.1" customHeight="1" spans="1:12">
      <c r="A4482" s="421" t="s">
        <v>284</v>
      </c>
      <c r="B4482" s="422">
        <v>331305007</v>
      </c>
      <c r="C4482" s="423" t="s">
        <v>7334</v>
      </c>
      <c r="D4482" s="423"/>
      <c r="E4482" s="423"/>
      <c r="F4482" s="424" t="s">
        <v>23</v>
      </c>
      <c r="G4482" s="478">
        <v>627.1</v>
      </c>
      <c r="H4482" s="478">
        <v>586.6</v>
      </c>
      <c r="I4482" s="478">
        <v>524.5</v>
      </c>
      <c r="J4482" s="478">
        <v>458</v>
      </c>
      <c r="K4482" s="478">
        <v>401</v>
      </c>
      <c r="L4482" s="441"/>
    </row>
    <row r="4483" s="392" customFormat="1" ht="65.1" customHeight="1" spans="1:12">
      <c r="A4483" s="421" t="s">
        <v>15</v>
      </c>
      <c r="B4483" s="422">
        <v>331305008</v>
      </c>
      <c r="C4483" s="423" t="s">
        <v>7335</v>
      </c>
      <c r="D4483" s="423"/>
      <c r="E4483" s="423"/>
      <c r="F4483" s="424" t="s">
        <v>23</v>
      </c>
      <c r="G4483" s="478">
        <v>843.2</v>
      </c>
      <c r="H4483" s="478">
        <v>774.2</v>
      </c>
      <c r="I4483" s="478">
        <v>686.8</v>
      </c>
      <c r="J4483" s="478">
        <v>607</v>
      </c>
      <c r="K4483" s="478">
        <v>524</v>
      </c>
      <c r="L4483" s="441"/>
    </row>
    <row r="4484" s="392" customFormat="1" ht="65.1" customHeight="1" spans="1:12">
      <c r="A4484" s="421" t="s">
        <v>15</v>
      </c>
      <c r="B4484" s="422">
        <v>331305009</v>
      </c>
      <c r="C4484" s="423" t="s">
        <v>7336</v>
      </c>
      <c r="D4484" s="423"/>
      <c r="E4484" s="423"/>
      <c r="F4484" s="424" t="s">
        <v>23</v>
      </c>
      <c r="G4484" s="478">
        <v>881.1</v>
      </c>
      <c r="H4484" s="478">
        <v>809.7</v>
      </c>
      <c r="I4484" s="478">
        <v>720.4</v>
      </c>
      <c r="J4484" s="478">
        <v>592</v>
      </c>
      <c r="K4484" s="478">
        <v>549</v>
      </c>
      <c r="L4484" s="441"/>
    </row>
    <row r="4485" s="392" customFormat="1" ht="65.1" customHeight="1" spans="1:12">
      <c r="A4485" s="421" t="s">
        <v>15</v>
      </c>
      <c r="B4485" s="422">
        <v>331305010</v>
      </c>
      <c r="C4485" s="423" t="s">
        <v>7337</v>
      </c>
      <c r="D4485" s="423" t="s">
        <v>7338</v>
      </c>
      <c r="E4485" s="423"/>
      <c r="F4485" s="424" t="s">
        <v>23</v>
      </c>
      <c r="G4485" s="478">
        <v>2425.9</v>
      </c>
      <c r="H4485" s="478">
        <v>2138.5</v>
      </c>
      <c r="I4485" s="478">
        <v>2138.5</v>
      </c>
      <c r="J4485" s="478">
        <v>1819</v>
      </c>
      <c r="K4485" s="478">
        <v>1566</v>
      </c>
      <c r="L4485" s="441"/>
    </row>
    <row r="4486" s="392" customFormat="1" ht="65.1" customHeight="1" spans="1:12">
      <c r="A4486" s="421" t="s">
        <v>15</v>
      </c>
      <c r="B4486" s="422">
        <v>331305012</v>
      </c>
      <c r="C4486" s="423" t="s">
        <v>7339</v>
      </c>
      <c r="D4486" s="423" t="s">
        <v>7340</v>
      </c>
      <c r="E4486" s="423"/>
      <c r="F4486" s="424" t="s">
        <v>23</v>
      </c>
      <c r="G4486" s="478">
        <v>382.1</v>
      </c>
      <c r="H4486" s="478">
        <v>367.2</v>
      </c>
      <c r="I4486" s="478">
        <v>334.7</v>
      </c>
      <c r="J4486" s="478">
        <v>284</v>
      </c>
      <c r="K4486" s="478">
        <v>216</v>
      </c>
      <c r="L4486" s="441"/>
    </row>
    <row r="4487" s="392" customFormat="1" ht="65.1" customHeight="1" spans="1:12">
      <c r="A4487" s="421" t="s">
        <v>15</v>
      </c>
      <c r="B4487" s="422">
        <v>331305013</v>
      </c>
      <c r="C4487" s="423" t="s">
        <v>7341</v>
      </c>
      <c r="D4487" s="423"/>
      <c r="E4487" s="423"/>
      <c r="F4487" s="424" t="s">
        <v>23</v>
      </c>
      <c r="G4487" s="478">
        <v>456</v>
      </c>
      <c r="H4487" s="478">
        <v>438.2</v>
      </c>
      <c r="I4487" s="478">
        <v>400.4</v>
      </c>
      <c r="J4487" s="478">
        <v>345</v>
      </c>
      <c r="K4487" s="478">
        <v>263</v>
      </c>
      <c r="L4487" s="441"/>
    </row>
    <row r="4488" s="392" customFormat="1" ht="65.1" customHeight="1" spans="1:12">
      <c r="A4488" s="421" t="s">
        <v>15</v>
      </c>
      <c r="B4488" s="422">
        <v>331305014</v>
      </c>
      <c r="C4488" s="423" t="s">
        <v>7342</v>
      </c>
      <c r="D4488" s="423"/>
      <c r="E4488" s="423"/>
      <c r="F4488" s="424" t="s">
        <v>23</v>
      </c>
      <c r="G4488" s="478">
        <v>207.1</v>
      </c>
      <c r="H4488" s="478">
        <v>200.5</v>
      </c>
      <c r="I4488" s="478">
        <v>182.3</v>
      </c>
      <c r="J4488" s="478">
        <v>156</v>
      </c>
      <c r="K4488" s="478">
        <v>133</v>
      </c>
      <c r="L4488" s="441"/>
    </row>
    <row r="4489" s="392" customFormat="1" ht="65.1" customHeight="1" spans="1:12">
      <c r="A4489" s="421" t="s">
        <v>15</v>
      </c>
      <c r="B4489" s="422">
        <v>331305016</v>
      </c>
      <c r="C4489" s="423" t="s">
        <v>7343</v>
      </c>
      <c r="D4489" s="423"/>
      <c r="E4489" s="423"/>
      <c r="F4489" s="424" t="s">
        <v>23</v>
      </c>
      <c r="G4489" s="478">
        <v>2211.8</v>
      </c>
      <c r="H4489" s="478">
        <v>1790.3</v>
      </c>
      <c r="I4489" s="478">
        <v>1558.3</v>
      </c>
      <c r="J4489" s="478">
        <v>1278</v>
      </c>
      <c r="K4489" s="478">
        <v>1278</v>
      </c>
      <c r="L4489" s="441"/>
    </row>
    <row r="4490" s="392" customFormat="1" ht="65.1" customHeight="1" spans="1:12">
      <c r="A4490" s="421" t="s">
        <v>15</v>
      </c>
      <c r="B4490" s="422">
        <v>331306</v>
      </c>
      <c r="C4490" s="423" t="s">
        <v>7344</v>
      </c>
      <c r="D4490" s="423"/>
      <c r="E4490" s="423"/>
      <c r="F4490" s="424"/>
      <c r="G4490" s="478"/>
      <c r="H4490" s="478"/>
      <c r="I4490" s="478"/>
      <c r="J4490" s="478"/>
      <c r="K4490" s="478"/>
      <c r="L4490" s="441"/>
    </row>
    <row r="4491" s="396" customFormat="1" ht="65.1" customHeight="1" spans="1:12">
      <c r="A4491" s="428" t="s">
        <v>153</v>
      </c>
      <c r="B4491" s="422">
        <v>331306002</v>
      </c>
      <c r="C4491" s="423" t="s">
        <v>7345</v>
      </c>
      <c r="D4491" s="431" t="s">
        <v>7346</v>
      </c>
      <c r="E4491" s="427"/>
      <c r="F4491" s="424" t="s">
        <v>23</v>
      </c>
      <c r="G4491" s="480">
        <v>893.35</v>
      </c>
      <c r="H4491" s="480">
        <v>823.98</v>
      </c>
      <c r="I4491" s="480">
        <v>648.819111709286</v>
      </c>
      <c r="J4491" s="480">
        <v>558.933482309336</v>
      </c>
      <c r="K4491" s="480">
        <v>489.351967164704</v>
      </c>
      <c r="L4491" s="431"/>
    </row>
    <row r="4492" s="392" customFormat="1" ht="65.1" customHeight="1" spans="1:12">
      <c r="A4492" s="421" t="s">
        <v>244</v>
      </c>
      <c r="B4492" s="422">
        <v>331306003</v>
      </c>
      <c r="C4492" s="423" t="s">
        <v>7347</v>
      </c>
      <c r="D4492" s="423" t="s">
        <v>7348</v>
      </c>
      <c r="E4492" s="423"/>
      <c r="F4492" s="424" t="s">
        <v>23</v>
      </c>
      <c r="G4492" s="478">
        <v>434.6</v>
      </c>
      <c r="H4492" s="478">
        <v>330.6</v>
      </c>
      <c r="I4492" s="478">
        <v>330.6</v>
      </c>
      <c r="J4492" s="478">
        <v>297</v>
      </c>
      <c r="K4492" s="478">
        <v>235</v>
      </c>
      <c r="L4492" s="441"/>
    </row>
    <row r="4493" s="392" customFormat="1" ht="65.1" customHeight="1" spans="1:12">
      <c r="A4493" s="421" t="s">
        <v>244</v>
      </c>
      <c r="B4493" s="422">
        <v>331306004</v>
      </c>
      <c r="C4493" s="423" t="s">
        <v>7349</v>
      </c>
      <c r="D4493" s="423" t="s">
        <v>7350</v>
      </c>
      <c r="E4493" s="423"/>
      <c r="F4493" s="424" t="s">
        <v>23</v>
      </c>
      <c r="G4493" s="478">
        <v>478.3</v>
      </c>
      <c r="H4493" s="478">
        <v>459.5</v>
      </c>
      <c r="I4493" s="478">
        <v>421.6</v>
      </c>
      <c r="J4493" s="478">
        <v>353</v>
      </c>
      <c r="K4493" s="478">
        <v>304</v>
      </c>
      <c r="L4493" s="441"/>
    </row>
    <row r="4494" s="392" customFormat="1" ht="65.1" customHeight="1" spans="1:12">
      <c r="A4494" s="421" t="s">
        <v>15</v>
      </c>
      <c r="B4494" s="422">
        <v>3313060040</v>
      </c>
      <c r="C4494" s="423" t="s">
        <v>7349</v>
      </c>
      <c r="D4494" s="423" t="s">
        <v>7351</v>
      </c>
      <c r="E4494" s="423"/>
      <c r="F4494" s="424" t="s">
        <v>23</v>
      </c>
      <c r="G4494" s="478">
        <v>477.9</v>
      </c>
      <c r="H4494" s="478">
        <v>441</v>
      </c>
      <c r="I4494" s="478">
        <v>441</v>
      </c>
      <c r="J4494" s="478">
        <v>374</v>
      </c>
      <c r="K4494" s="478">
        <v>321</v>
      </c>
      <c r="L4494" s="441"/>
    </row>
    <row r="4495" s="392" customFormat="1" ht="65.1" customHeight="1" spans="1:12">
      <c r="A4495" s="421" t="s">
        <v>15</v>
      </c>
      <c r="B4495" s="422">
        <v>331306005</v>
      </c>
      <c r="C4495" s="423" t="s">
        <v>7352</v>
      </c>
      <c r="D4495" s="423"/>
      <c r="E4495" s="423"/>
      <c r="F4495" s="424" t="s">
        <v>23</v>
      </c>
      <c r="G4495" s="478">
        <v>568.1</v>
      </c>
      <c r="H4495" s="478">
        <v>546.9</v>
      </c>
      <c r="I4495" s="478">
        <v>484.1</v>
      </c>
      <c r="J4495" s="478">
        <v>385</v>
      </c>
      <c r="K4495" s="478">
        <v>371</v>
      </c>
      <c r="L4495" s="441"/>
    </row>
    <row r="4496" s="392" customFormat="1" ht="65.1" customHeight="1" spans="1:12">
      <c r="A4496" s="421" t="s">
        <v>15</v>
      </c>
      <c r="B4496" s="422">
        <v>3313060050</v>
      </c>
      <c r="C4496" s="423" t="s">
        <v>7352</v>
      </c>
      <c r="D4496" s="423" t="s">
        <v>7353</v>
      </c>
      <c r="E4496" s="423"/>
      <c r="F4496" s="424" t="s">
        <v>23</v>
      </c>
      <c r="G4496" s="478">
        <v>639</v>
      </c>
      <c r="H4496" s="478">
        <v>588.4</v>
      </c>
      <c r="I4496" s="478">
        <v>526.1</v>
      </c>
      <c r="J4496" s="478">
        <v>455</v>
      </c>
      <c r="K4496" s="478">
        <v>399</v>
      </c>
      <c r="L4496" s="441"/>
    </row>
    <row r="4497" s="392" customFormat="1" ht="65.1" customHeight="1" spans="1:12">
      <c r="A4497" s="421" t="s">
        <v>244</v>
      </c>
      <c r="B4497" s="422">
        <v>331306006</v>
      </c>
      <c r="C4497" s="423" t="s">
        <v>7354</v>
      </c>
      <c r="D4497" s="423" t="s">
        <v>7350</v>
      </c>
      <c r="E4497" s="423"/>
      <c r="F4497" s="424" t="s">
        <v>23</v>
      </c>
      <c r="G4497" s="478">
        <v>698.5</v>
      </c>
      <c r="H4497" s="478">
        <v>642.5</v>
      </c>
      <c r="I4497" s="478">
        <v>573.3</v>
      </c>
      <c r="J4497" s="478">
        <v>489</v>
      </c>
      <c r="K4497" s="478">
        <v>435</v>
      </c>
      <c r="L4497" s="441"/>
    </row>
    <row r="4498" s="392" customFormat="1" ht="65.1" customHeight="1" spans="1:12">
      <c r="A4498" s="421" t="s">
        <v>15</v>
      </c>
      <c r="B4498" s="422">
        <v>3313060060</v>
      </c>
      <c r="C4498" s="423" t="s">
        <v>7354</v>
      </c>
      <c r="D4498" s="423" t="s">
        <v>7353</v>
      </c>
      <c r="E4498" s="423"/>
      <c r="F4498" s="424" t="s">
        <v>23</v>
      </c>
      <c r="G4498" s="478">
        <v>638.9</v>
      </c>
      <c r="H4498" s="478">
        <v>589.5</v>
      </c>
      <c r="I4498" s="478">
        <v>589.5</v>
      </c>
      <c r="J4498" s="478">
        <v>504</v>
      </c>
      <c r="K4498" s="478">
        <v>429</v>
      </c>
      <c r="L4498" s="441"/>
    </row>
    <row r="4499" s="392" customFormat="1" ht="65.1" customHeight="1" spans="1:12">
      <c r="A4499" s="421" t="s">
        <v>244</v>
      </c>
      <c r="B4499" s="422">
        <v>331306007</v>
      </c>
      <c r="C4499" s="423" t="s">
        <v>7355</v>
      </c>
      <c r="D4499" s="423" t="s">
        <v>7350</v>
      </c>
      <c r="E4499" s="423"/>
      <c r="F4499" s="424" t="s">
        <v>23</v>
      </c>
      <c r="G4499" s="478">
        <v>894.2</v>
      </c>
      <c r="H4499" s="478">
        <v>825.2</v>
      </c>
      <c r="I4499" s="478">
        <v>825.2</v>
      </c>
      <c r="J4499" s="478">
        <v>699</v>
      </c>
      <c r="K4499" s="478">
        <v>560</v>
      </c>
      <c r="L4499" s="441"/>
    </row>
    <row r="4500" s="392" customFormat="1" ht="65.1" customHeight="1" spans="1:12">
      <c r="A4500" s="421" t="s">
        <v>15</v>
      </c>
      <c r="B4500" s="422">
        <v>3313060070</v>
      </c>
      <c r="C4500" s="423" t="s">
        <v>7355</v>
      </c>
      <c r="D4500" s="423" t="s">
        <v>7351</v>
      </c>
      <c r="E4500" s="423"/>
      <c r="F4500" s="424" t="s">
        <v>23</v>
      </c>
      <c r="G4500" s="478">
        <v>871.9</v>
      </c>
      <c r="H4500" s="478">
        <v>804.6</v>
      </c>
      <c r="I4500" s="478">
        <v>804.6</v>
      </c>
      <c r="J4500" s="478">
        <v>689</v>
      </c>
      <c r="K4500" s="478">
        <v>546</v>
      </c>
      <c r="L4500" s="441"/>
    </row>
    <row r="4501" s="392" customFormat="1" ht="65.1" customHeight="1" spans="1:12">
      <c r="A4501" s="421" t="s">
        <v>15</v>
      </c>
      <c r="B4501" s="422">
        <v>331306008</v>
      </c>
      <c r="C4501" s="423" t="s">
        <v>7356</v>
      </c>
      <c r="D4501" s="423" t="s">
        <v>7350</v>
      </c>
      <c r="E4501" s="423"/>
      <c r="F4501" s="424" t="s">
        <v>23</v>
      </c>
      <c r="G4501" s="478">
        <v>1459.7</v>
      </c>
      <c r="H4501" s="478">
        <v>1347.3</v>
      </c>
      <c r="I4501" s="478">
        <v>1347.3</v>
      </c>
      <c r="J4501" s="478">
        <v>1141</v>
      </c>
      <c r="K4501" s="478">
        <v>912</v>
      </c>
      <c r="L4501" s="441"/>
    </row>
    <row r="4502" s="392" customFormat="1" ht="65.1" customHeight="1" spans="1:12">
      <c r="A4502" s="421" t="s">
        <v>15</v>
      </c>
      <c r="B4502" s="422">
        <v>3313060080</v>
      </c>
      <c r="C4502" s="423" t="s">
        <v>7356</v>
      </c>
      <c r="D4502" s="423" t="s">
        <v>7351</v>
      </c>
      <c r="E4502" s="423"/>
      <c r="F4502" s="424" t="s">
        <v>23</v>
      </c>
      <c r="G4502" s="478">
        <v>1683.2</v>
      </c>
      <c r="H4502" s="478">
        <v>1553.6</v>
      </c>
      <c r="I4502" s="478">
        <v>1553.6</v>
      </c>
      <c r="J4502" s="478">
        <v>1329</v>
      </c>
      <c r="K4502" s="478">
        <v>1052</v>
      </c>
      <c r="L4502" s="441"/>
    </row>
    <row r="4503" s="396" customFormat="1" ht="65.1" customHeight="1" spans="1:12">
      <c r="A4503" s="428" t="s">
        <v>3587</v>
      </c>
      <c r="B4503" s="422">
        <v>331306009</v>
      </c>
      <c r="C4503" s="427" t="s">
        <v>7357</v>
      </c>
      <c r="D4503" s="431" t="s">
        <v>7358</v>
      </c>
      <c r="E4503" s="427" t="s">
        <v>7359</v>
      </c>
      <c r="F4503" s="428" t="s">
        <v>23</v>
      </c>
      <c r="G4503" s="478">
        <v>1341</v>
      </c>
      <c r="H4503" s="478">
        <v>1237</v>
      </c>
      <c r="I4503" s="478">
        <v>1237</v>
      </c>
      <c r="J4503" s="478">
        <v>1060</v>
      </c>
      <c r="K4503" s="478">
        <v>840</v>
      </c>
      <c r="L4503" s="431"/>
    </row>
    <row r="4504" s="392" customFormat="1" ht="65.1" customHeight="1" spans="1:12">
      <c r="A4504" s="421" t="s">
        <v>4180</v>
      </c>
      <c r="B4504" s="422">
        <v>3314</v>
      </c>
      <c r="C4504" s="423" t="s">
        <v>7360</v>
      </c>
      <c r="D4504" s="423"/>
      <c r="E4504" s="423" t="s">
        <v>7361</v>
      </c>
      <c r="F4504" s="424"/>
      <c r="G4504" s="580"/>
      <c r="H4504" s="580"/>
      <c r="I4504" s="580"/>
      <c r="J4504" s="580"/>
      <c r="K4504" s="580"/>
      <c r="L4504" s="441" t="s">
        <v>4179</v>
      </c>
    </row>
    <row r="4505" s="392" customFormat="1" ht="65.1" customHeight="1" spans="1:12">
      <c r="A4505" s="421" t="s">
        <v>4180</v>
      </c>
      <c r="B4505" s="422">
        <v>331400001</v>
      </c>
      <c r="C4505" s="423" t="s">
        <v>7362</v>
      </c>
      <c r="D4505" s="423"/>
      <c r="E4505" s="423"/>
      <c r="F4505" s="424" t="s">
        <v>23</v>
      </c>
      <c r="G4505" s="478">
        <v>52</v>
      </c>
      <c r="H4505" s="478">
        <v>52</v>
      </c>
      <c r="I4505" s="478">
        <v>52</v>
      </c>
      <c r="J4505" s="479">
        <v>42.0959031007752</v>
      </c>
      <c r="K4505" s="480">
        <v>34.9675</v>
      </c>
      <c r="L4505" s="441" t="s">
        <v>4179</v>
      </c>
    </row>
    <row r="4506" s="396" customFormat="1" ht="65.1" customHeight="1" spans="1:12">
      <c r="A4506" s="421" t="s">
        <v>7363</v>
      </c>
      <c r="B4506" s="422">
        <v>331400002</v>
      </c>
      <c r="C4506" s="423" t="s">
        <v>7364</v>
      </c>
      <c r="D4506" s="423" t="s">
        <v>7365</v>
      </c>
      <c r="E4506" s="423"/>
      <c r="F4506" s="424" t="s">
        <v>23</v>
      </c>
      <c r="G4506" s="425">
        <v>882</v>
      </c>
      <c r="H4506" s="425">
        <v>838.3</v>
      </c>
      <c r="I4506" s="425">
        <v>796.8</v>
      </c>
      <c r="J4506" s="425">
        <v>757</v>
      </c>
      <c r="K4506" s="425">
        <v>673.2</v>
      </c>
      <c r="L4506" s="441" t="s">
        <v>4179</v>
      </c>
    </row>
    <row r="4507" s="396" customFormat="1" ht="65.1" customHeight="1" spans="1:12">
      <c r="A4507" s="421" t="s">
        <v>7363</v>
      </c>
      <c r="B4507" s="422">
        <v>331400004</v>
      </c>
      <c r="C4507" s="423" t="s">
        <v>7366</v>
      </c>
      <c r="D4507" s="423" t="s">
        <v>7367</v>
      </c>
      <c r="E4507" s="423"/>
      <c r="F4507" s="424" t="s">
        <v>23</v>
      </c>
      <c r="G4507" s="425">
        <v>1764</v>
      </c>
      <c r="H4507" s="425">
        <v>1675.8</v>
      </c>
      <c r="I4507" s="425">
        <v>1592</v>
      </c>
      <c r="J4507" s="425">
        <v>1461.1</v>
      </c>
      <c r="K4507" s="425">
        <v>1299.4</v>
      </c>
      <c r="L4507" s="441" t="s">
        <v>4179</v>
      </c>
    </row>
    <row r="4508" s="396" customFormat="1" ht="65.1" customHeight="1" spans="1:12">
      <c r="A4508" s="421" t="s">
        <v>7363</v>
      </c>
      <c r="B4508" s="422">
        <v>331400007</v>
      </c>
      <c r="C4508" s="423" t="s">
        <v>7368</v>
      </c>
      <c r="D4508" s="423" t="s">
        <v>7369</v>
      </c>
      <c r="E4508" s="423"/>
      <c r="F4508" s="424" t="s">
        <v>23</v>
      </c>
      <c r="G4508" s="425">
        <v>1638</v>
      </c>
      <c r="H4508" s="425">
        <v>1474.2</v>
      </c>
      <c r="I4508" s="425">
        <v>1326.8</v>
      </c>
      <c r="J4508" s="425">
        <v>1194.1</v>
      </c>
      <c r="K4508" s="425">
        <v>1061.9</v>
      </c>
      <c r="L4508" s="441" t="s">
        <v>4179</v>
      </c>
    </row>
    <row r="4509" s="396" customFormat="1" ht="65.1" customHeight="1" spans="1:12">
      <c r="A4509" s="421" t="s">
        <v>7363</v>
      </c>
      <c r="B4509" s="422">
        <v>331400003</v>
      </c>
      <c r="C4509" s="423" t="s">
        <v>7370</v>
      </c>
      <c r="D4509" s="423" t="s">
        <v>7367</v>
      </c>
      <c r="E4509" s="423"/>
      <c r="F4509" s="424" t="s">
        <v>23</v>
      </c>
      <c r="G4509" s="425">
        <v>1386</v>
      </c>
      <c r="H4509" s="425">
        <v>1317.1</v>
      </c>
      <c r="I4509" s="425">
        <v>1251.7</v>
      </c>
      <c r="J4509" s="425">
        <v>1148.8</v>
      </c>
      <c r="K4509" s="425">
        <v>1021.6</v>
      </c>
      <c r="L4509" s="441" t="s">
        <v>4179</v>
      </c>
    </row>
    <row r="4510" s="392" customFormat="1" ht="65.1" customHeight="1" spans="1:12">
      <c r="A4510" s="421" t="s">
        <v>15</v>
      </c>
      <c r="B4510" s="422">
        <v>331400006</v>
      </c>
      <c r="C4510" s="423" t="s">
        <v>7371</v>
      </c>
      <c r="D4510" s="423" t="s">
        <v>7372</v>
      </c>
      <c r="E4510" s="423"/>
      <c r="F4510" s="424" t="s">
        <v>23</v>
      </c>
      <c r="G4510" s="478">
        <v>538.7</v>
      </c>
      <c r="H4510" s="478">
        <v>495.2</v>
      </c>
      <c r="I4510" s="478">
        <v>435</v>
      </c>
      <c r="J4510" s="478">
        <v>347</v>
      </c>
      <c r="K4510" s="478">
        <v>347</v>
      </c>
      <c r="L4510" s="441"/>
    </row>
    <row r="4511" s="392" customFormat="1" ht="65.1" customHeight="1" spans="1:12">
      <c r="A4511" s="421" t="s">
        <v>7363</v>
      </c>
      <c r="B4511" s="422">
        <v>331400005</v>
      </c>
      <c r="C4511" s="423" t="s">
        <v>7373</v>
      </c>
      <c r="D4511" s="423" t="s">
        <v>7374</v>
      </c>
      <c r="E4511" s="423"/>
      <c r="F4511" s="424" t="s">
        <v>23</v>
      </c>
      <c r="G4511" s="478">
        <v>466.3</v>
      </c>
      <c r="H4511" s="478">
        <v>448.2</v>
      </c>
      <c r="I4511" s="478">
        <v>397.9</v>
      </c>
      <c r="J4511" s="478">
        <v>321</v>
      </c>
      <c r="K4511" s="478">
        <v>282</v>
      </c>
      <c r="L4511" s="441" t="s">
        <v>4179</v>
      </c>
    </row>
    <row r="4512" s="392" customFormat="1" ht="65.1" customHeight="1" spans="1:12">
      <c r="A4512" s="421" t="s">
        <v>4180</v>
      </c>
      <c r="B4512" s="422">
        <v>331400008</v>
      </c>
      <c r="C4512" s="423" t="s">
        <v>7375</v>
      </c>
      <c r="D4512" s="423" t="s">
        <v>7376</v>
      </c>
      <c r="E4512" s="423"/>
      <c r="F4512" s="424" t="s">
        <v>23</v>
      </c>
      <c r="G4512" s="478">
        <v>103.7</v>
      </c>
      <c r="H4512" s="478">
        <v>99.4</v>
      </c>
      <c r="I4512" s="478">
        <v>87.5</v>
      </c>
      <c r="J4512" s="479">
        <v>63.05</v>
      </c>
      <c r="K4512" s="479">
        <v>61.6128571428571</v>
      </c>
      <c r="L4512" s="441" t="s">
        <v>4179</v>
      </c>
    </row>
    <row r="4513" s="392" customFormat="1" ht="65.1" customHeight="1" spans="1:12">
      <c r="A4513" s="421" t="s">
        <v>4180</v>
      </c>
      <c r="B4513" s="422">
        <v>331400009</v>
      </c>
      <c r="C4513" s="423" t="s">
        <v>7377</v>
      </c>
      <c r="D4513" s="423"/>
      <c r="E4513" s="423"/>
      <c r="F4513" s="424" t="s">
        <v>23</v>
      </c>
      <c r="G4513" s="478">
        <v>162.3</v>
      </c>
      <c r="H4513" s="478">
        <v>148.9</v>
      </c>
      <c r="I4513" s="478">
        <v>128.6</v>
      </c>
      <c r="J4513" s="479">
        <v>95.58</v>
      </c>
      <c r="K4513" s="480">
        <v>93.0314285714286</v>
      </c>
      <c r="L4513" s="441" t="s">
        <v>4179</v>
      </c>
    </row>
    <row r="4514" s="396" customFormat="1" ht="65.1" customHeight="1" spans="1:12">
      <c r="A4514" s="421" t="s">
        <v>4180</v>
      </c>
      <c r="B4514" s="422">
        <v>331400010</v>
      </c>
      <c r="C4514" s="423" t="s">
        <v>7378</v>
      </c>
      <c r="D4514" s="423"/>
      <c r="E4514" s="423"/>
      <c r="F4514" s="424" t="s">
        <v>23</v>
      </c>
      <c r="G4514" s="425">
        <v>120.1</v>
      </c>
      <c r="H4514" s="425">
        <v>113.4</v>
      </c>
      <c r="I4514" s="425">
        <v>107.1</v>
      </c>
      <c r="J4514" s="425">
        <v>98.3</v>
      </c>
      <c r="K4514" s="425">
        <v>87.4</v>
      </c>
      <c r="L4514" s="441" t="s">
        <v>4179</v>
      </c>
    </row>
    <row r="4515" s="392" customFormat="1" ht="65.1" customHeight="1" spans="1:12">
      <c r="A4515" s="421" t="s">
        <v>4198</v>
      </c>
      <c r="B4515" s="422">
        <v>331400011</v>
      </c>
      <c r="C4515" s="423" t="s">
        <v>7379</v>
      </c>
      <c r="D4515" s="423"/>
      <c r="E4515" s="423"/>
      <c r="F4515" s="424" t="s">
        <v>23</v>
      </c>
      <c r="G4515" s="478">
        <v>68.3</v>
      </c>
      <c r="H4515" s="478">
        <v>65.3</v>
      </c>
      <c r="I4515" s="478">
        <v>59.3</v>
      </c>
      <c r="J4515" s="479">
        <v>47.24</v>
      </c>
      <c r="K4515" s="479">
        <v>43.455</v>
      </c>
      <c r="L4515" s="441" t="s">
        <v>4179</v>
      </c>
    </row>
    <row r="4516" s="392" customFormat="1" ht="65.1" customHeight="1" spans="1:12">
      <c r="A4516" s="421" t="s">
        <v>4180</v>
      </c>
      <c r="B4516" s="422">
        <v>331400012</v>
      </c>
      <c r="C4516" s="423" t="s">
        <v>7380</v>
      </c>
      <c r="D4516" s="423" t="s">
        <v>7381</v>
      </c>
      <c r="E4516" s="423"/>
      <c r="F4516" s="424" t="s">
        <v>23</v>
      </c>
      <c r="G4516" s="478">
        <v>862.7</v>
      </c>
      <c r="H4516" s="478">
        <v>793</v>
      </c>
      <c r="I4516" s="478">
        <v>706.1</v>
      </c>
      <c r="J4516" s="478">
        <v>649</v>
      </c>
      <c r="K4516" s="478">
        <v>508</v>
      </c>
      <c r="L4516" s="441" t="s">
        <v>4179</v>
      </c>
    </row>
    <row r="4517" s="392" customFormat="1" ht="65.1" customHeight="1" spans="1:12">
      <c r="A4517" s="421" t="s">
        <v>4180</v>
      </c>
      <c r="B4517" s="422">
        <v>331400013</v>
      </c>
      <c r="C4517" s="423" t="s">
        <v>7382</v>
      </c>
      <c r="D4517" s="423"/>
      <c r="E4517" s="423"/>
      <c r="F4517" s="424" t="s">
        <v>23</v>
      </c>
      <c r="G4517" s="478">
        <v>1349.7</v>
      </c>
      <c r="H4517" s="478">
        <v>1269.6</v>
      </c>
      <c r="I4517" s="478">
        <v>1120.5</v>
      </c>
      <c r="J4517" s="478">
        <v>891</v>
      </c>
      <c r="K4517" s="478">
        <v>792</v>
      </c>
      <c r="L4517" s="441" t="s">
        <v>4179</v>
      </c>
    </row>
    <row r="4518" s="392" customFormat="1" ht="65.1" customHeight="1" spans="1:12">
      <c r="A4518" s="421" t="s">
        <v>4180</v>
      </c>
      <c r="B4518" s="422">
        <v>331400014</v>
      </c>
      <c r="C4518" s="423" t="s">
        <v>7383</v>
      </c>
      <c r="D4518" s="423"/>
      <c r="E4518" s="423"/>
      <c r="F4518" s="424" t="s">
        <v>23</v>
      </c>
      <c r="G4518" s="478">
        <v>1246.4</v>
      </c>
      <c r="H4518" s="478">
        <v>1098.1</v>
      </c>
      <c r="I4518" s="478">
        <v>953.5</v>
      </c>
      <c r="J4518" s="478">
        <v>763</v>
      </c>
      <c r="K4518" s="478">
        <v>739</v>
      </c>
      <c r="L4518" s="441" t="s">
        <v>4179</v>
      </c>
    </row>
    <row r="4519" s="392" customFormat="1" ht="65.1" customHeight="1" spans="1:12">
      <c r="A4519" s="421" t="s">
        <v>4180</v>
      </c>
      <c r="B4519" s="422">
        <v>331400015</v>
      </c>
      <c r="C4519" s="423" t="s">
        <v>7384</v>
      </c>
      <c r="D4519" s="423" t="s">
        <v>7385</v>
      </c>
      <c r="E4519" s="423"/>
      <c r="F4519" s="424" t="s">
        <v>23</v>
      </c>
      <c r="G4519" s="478">
        <v>1086.3</v>
      </c>
      <c r="H4519" s="478">
        <v>957.8</v>
      </c>
      <c r="I4519" s="478">
        <v>860.5</v>
      </c>
      <c r="J4519" s="478">
        <v>809</v>
      </c>
      <c r="K4519" s="478">
        <v>683</v>
      </c>
      <c r="L4519" s="441" t="s">
        <v>4179</v>
      </c>
    </row>
    <row r="4520" s="392" customFormat="1" ht="65.1" customHeight="1" spans="1:12">
      <c r="A4520" s="421" t="s">
        <v>4180</v>
      </c>
      <c r="B4520" s="422">
        <v>331400016</v>
      </c>
      <c r="C4520" s="423" t="s">
        <v>7386</v>
      </c>
      <c r="D4520" s="423"/>
      <c r="E4520" s="423"/>
      <c r="F4520" s="424" t="s">
        <v>23</v>
      </c>
      <c r="G4520" s="478">
        <v>1000.6</v>
      </c>
      <c r="H4520" s="478">
        <v>919.7</v>
      </c>
      <c r="I4520" s="478">
        <v>818.6</v>
      </c>
      <c r="J4520" s="478">
        <v>690</v>
      </c>
      <c r="K4520" s="478">
        <v>593</v>
      </c>
      <c r="L4520" s="441" t="s">
        <v>4179</v>
      </c>
    </row>
    <row r="4521" s="392" customFormat="1" ht="65.1" customHeight="1" spans="1:12">
      <c r="A4521" s="421" t="s">
        <v>7387</v>
      </c>
      <c r="B4521" s="422">
        <v>331400018</v>
      </c>
      <c r="C4521" s="423" t="s">
        <v>7388</v>
      </c>
      <c r="D4521" s="423" t="s">
        <v>7389</v>
      </c>
      <c r="E4521" s="423"/>
      <c r="F4521" s="424" t="s">
        <v>23</v>
      </c>
      <c r="G4521" s="478">
        <v>186.3</v>
      </c>
      <c r="H4521" s="478">
        <v>179.2</v>
      </c>
      <c r="I4521" s="478">
        <v>165.2</v>
      </c>
      <c r="J4521" s="478">
        <v>146</v>
      </c>
      <c r="K4521" s="478">
        <v>116</v>
      </c>
      <c r="L4521" s="441" t="s">
        <v>4179</v>
      </c>
    </row>
    <row r="4522" s="392" customFormat="1" ht="65.1" customHeight="1" spans="1:12">
      <c r="A4522" s="421" t="s">
        <v>4180</v>
      </c>
      <c r="B4522" s="422">
        <v>331400019</v>
      </c>
      <c r="C4522" s="423" t="s">
        <v>7390</v>
      </c>
      <c r="D4522" s="423" t="s">
        <v>7391</v>
      </c>
      <c r="E4522" s="423"/>
      <c r="F4522" s="424" t="s">
        <v>23</v>
      </c>
      <c r="G4522" s="478">
        <v>255</v>
      </c>
      <c r="H4522" s="478">
        <v>246.1</v>
      </c>
      <c r="I4522" s="478">
        <v>229.8</v>
      </c>
      <c r="J4522" s="478">
        <v>211</v>
      </c>
      <c r="K4522" s="478">
        <v>165</v>
      </c>
      <c r="L4522" s="441" t="s">
        <v>4179</v>
      </c>
    </row>
    <row r="4523" s="396" customFormat="1" ht="107.25" customHeight="1" spans="1:12">
      <c r="A4523" s="475" t="s">
        <v>7392</v>
      </c>
      <c r="B4523" s="476">
        <v>331400020</v>
      </c>
      <c r="C4523" s="430" t="s">
        <v>7393</v>
      </c>
      <c r="D4523" s="430" t="s">
        <v>7394</v>
      </c>
      <c r="E4523" s="430" t="s">
        <v>7395</v>
      </c>
      <c r="F4523" s="467" t="s">
        <v>7396</v>
      </c>
      <c r="G4523" s="425">
        <v>5040</v>
      </c>
      <c r="H4523" s="425">
        <v>4284</v>
      </c>
      <c r="I4523" s="425">
        <v>3641.4</v>
      </c>
      <c r="J4523" s="425">
        <v>3095.2</v>
      </c>
      <c r="K4523" s="425">
        <v>2630.9</v>
      </c>
      <c r="L4523" s="441" t="s">
        <v>4179</v>
      </c>
    </row>
    <row r="4524" s="392" customFormat="1" ht="65.1" customHeight="1" spans="1:12">
      <c r="A4524" s="421" t="s">
        <v>4256</v>
      </c>
      <c r="B4524" s="422" t="s">
        <v>7397</v>
      </c>
      <c r="C4524" s="423" t="s">
        <v>7398</v>
      </c>
      <c r="D4524" s="423" t="s">
        <v>7399</v>
      </c>
      <c r="E4524" s="423"/>
      <c r="F4524" s="424" t="s">
        <v>23</v>
      </c>
      <c r="G4524" s="478">
        <v>1202.1</v>
      </c>
      <c r="H4524" s="478">
        <v>1082.3</v>
      </c>
      <c r="I4524" s="478">
        <v>991.5</v>
      </c>
      <c r="J4524" s="478">
        <v>801</v>
      </c>
      <c r="K4524" s="478">
        <v>678</v>
      </c>
      <c r="L4524" s="441" t="s">
        <v>4179</v>
      </c>
    </row>
    <row r="4525" s="396" customFormat="1" ht="65.1" customHeight="1" spans="1:12">
      <c r="A4525" s="428" t="s">
        <v>153</v>
      </c>
      <c r="B4525" s="426">
        <v>3315</v>
      </c>
      <c r="C4525" s="427" t="s">
        <v>7400</v>
      </c>
      <c r="D4525" s="431" t="s">
        <v>7401</v>
      </c>
      <c r="E4525" s="427" t="s">
        <v>7402</v>
      </c>
      <c r="F4525" s="428"/>
      <c r="G4525" s="429"/>
      <c r="H4525" s="429"/>
      <c r="I4525" s="429"/>
      <c r="J4525" s="429"/>
      <c r="K4525" s="429"/>
      <c r="L4525" s="431"/>
    </row>
    <row r="4526" s="392" customFormat="1" ht="65.1" customHeight="1" spans="1:12">
      <c r="A4526" s="421" t="s">
        <v>15</v>
      </c>
      <c r="B4526" s="422">
        <v>331501</v>
      </c>
      <c r="C4526" s="423" t="s">
        <v>7403</v>
      </c>
      <c r="D4526" s="423"/>
      <c r="E4526" s="423"/>
      <c r="F4526" s="424"/>
      <c r="G4526" s="425"/>
      <c r="H4526" s="425"/>
      <c r="I4526" s="425"/>
      <c r="J4526" s="425"/>
      <c r="K4526" s="425"/>
      <c r="L4526" s="441"/>
    </row>
    <row r="4527" s="396" customFormat="1" ht="65.1" customHeight="1" spans="1:12">
      <c r="A4527" s="421" t="s">
        <v>15</v>
      </c>
      <c r="B4527" s="422">
        <v>331501001</v>
      </c>
      <c r="C4527" s="423" t="s">
        <v>7404</v>
      </c>
      <c r="D4527" s="423" t="s">
        <v>7405</v>
      </c>
      <c r="E4527" s="423"/>
      <c r="F4527" s="424" t="s">
        <v>23</v>
      </c>
      <c r="G4527" s="425">
        <v>3978.2</v>
      </c>
      <c r="H4527" s="425">
        <v>3381.8</v>
      </c>
      <c r="I4527" s="425">
        <v>2874.9</v>
      </c>
      <c r="J4527" s="425">
        <v>2444</v>
      </c>
      <c r="K4527" s="425">
        <v>2077.6</v>
      </c>
      <c r="L4527" s="441"/>
    </row>
    <row r="4528" s="396" customFormat="1" ht="65.1" customHeight="1" spans="1:12">
      <c r="A4528" s="421" t="s">
        <v>15</v>
      </c>
      <c r="B4528" s="422">
        <v>331501002</v>
      </c>
      <c r="C4528" s="423" t="s">
        <v>7406</v>
      </c>
      <c r="D4528" s="423" t="s">
        <v>7405</v>
      </c>
      <c r="E4528" s="423"/>
      <c r="F4528" s="424" t="s">
        <v>23</v>
      </c>
      <c r="G4528" s="425">
        <v>3475.1</v>
      </c>
      <c r="H4528" s="425">
        <v>2954.3</v>
      </c>
      <c r="I4528" s="425">
        <v>2511.4</v>
      </c>
      <c r="J4528" s="425">
        <v>2135</v>
      </c>
      <c r="K4528" s="425">
        <v>1814.9</v>
      </c>
      <c r="L4528" s="441"/>
    </row>
    <row r="4529" s="396" customFormat="1" ht="65.1" customHeight="1" spans="1:12">
      <c r="A4529" s="421" t="s">
        <v>15</v>
      </c>
      <c r="B4529" s="422">
        <v>331501003</v>
      </c>
      <c r="C4529" s="423" t="s">
        <v>7407</v>
      </c>
      <c r="D4529" s="423" t="s">
        <v>7405</v>
      </c>
      <c r="E4529" s="423"/>
      <c r="F4529" s="424" t="s">
        <v>23</v>
      </c>
      <c r="G4529" s="425">
        <v>3129.8</v>
      </c>
      <c r="H4529" s="425">
        <v>2660.3</v>
      </c>
      <c r="I4529" s="425">
        <v>2261.2</v>
      </c>
      <c r="J4529" s="425">
        <v>1922.1</v>
      </c>
      <c r="K4529" s="425">
        <v>1633.7</v>
      </c>
      <c r="L4529" s="441"/>
    </row>
    <row r="4530" s="396" customFormat="1" ht="65.1" customHeight="1" spans="1:12">
      <c r="A4530" s="421" t="s">
        <v>15</v>
      </c>
      <c r="B4530" s="422">
        <v>331501004</v>
      </c>
      <c r="C4530" s="423" t="s">
        <v>7408</v>
      </c>
      <c r="D4530" s="423" t="s">
        <v>7405</v>
      </c>
      <c r="E4530" s="423" t="s">
        <v>7409</v>
      </c>
      <c r="F4530" s="424" t="s">
        <v>23</v>
      </c>
      <c r="G4530" s="425">
        <v>3584.3</v>
      </c>
      <c r="H4530" s="425">
        <v>3046.7</v>
      </c>
      <c r="I4530" s="425">
        <v>2589.7</v>
      </c>
      <c r="J4530" s="425">
        <v>2201.2</v>
      </c>
      <c r="K4530" s="425">
        <v>1871</v>
      </c>
      <c r="L4530" s="441"/>
    </row>
    <row r="4531" s="396" customFormat="1" ht="65.1" customHeight="1" spans="1:12">
      <c r="A4531" s="421" t="s">
        <v>15</v>
      </c>
      <c r="B4531" s="422">
        <v>331501005</v>
      </c>
      <c r="C4531" s="423" t="s">
        <v>7410</v>
      </c>
      <c r="D4531" s="423" t="s">
        <v>7405</v>
      </c>
      <c r="E4531" s="423"/>
      <c r="F4531" s="424" t="s">
        <v>23</v>
      </c>
      <c r="G4531" s="425">
        <v>3686.8</v>
      </c>
      <c r="H4531" s="425">
        <v>3134</v>
      </c>
      <c r="I4531" s="425">
        <v>2664.2</v>
      </c>
      <c r="J4531" s="425">
        <v>2264.9</v>
      </c>
      <c r="K4531" s="425">
        <v>1925.4</v>
      </c>
      <c r="L4531" s="441"/>
    </row>
    <row r="4532" s="396" customFormat="1" ht="65.1" customHeight="1" spans="1:12">
      <c r="A4532" s="421" t="s">
        <v>15</v>
      </c>
      <c r="B4532" s="422">
        <v>331501006</v>
      </c>
      <c r="C4532" s="423" t="s">
        <v>7411</v>
      </c>
      <c r="D4532" s="423" t="s">
        <v>7405</v>
      </c>
      <c r="E4532" s="423"/>
      <c r="F4532" s="424" t="s">
        <v>23</v>
      </c>
      <c r="G4532" s="425">
        <v>3315.5</v>
      </c>
      <c r="H4532" s="425">
        <v>2818.2</v>
      </c>
      <c r="I4532" s="425">
        <v>2395.5</v>
      </c>
      <c r="J4532" s="425">
        <v>2036.1</v>
      </c>
      <c r="K4532" s="425">
        <v>1730.7</v>
      </c>
      <c r="L4532" s="441"/>
    </row>
    <row r="4533" s="396" customFormat="1" ht="65.1" customHeight="1" spans="1:12">
      <c r="A4533" s="421" t="s">
        <v>15</v>
      </c>
      <c r="B4533" s="422">
        <v>331501007</v>
      </c>
      <c r="C4533" s="423" t="s">
        <v>7412</v>
      </c>
      <c r="D4533" s="423" t="s">
        <v>7405</v>
      </c>
      <c r="E4533" s="423"/>
      <c r="F4533" s="424" t="s">
        <v>23</v>
      </c>
      <c r="G4533" s="425">
        <v>2948.4</v>
      </c>
      <c r="H4533" s="425">
        <v>2506.6</v>
      </c>
      <c r="I4533" s="425">
        <v>2130.8</v>
      </c>
      <c r="J4533" s="425">
        <v>1811.4</v>
      </c>
      <c r="K4533" s="425">
        <v>1539.9</v>
      </c>
      <c r="L4533" s="441"/>
    </row>
    <row r="4534" s="396" customFormat="1" ht="65.1" customHeight="1" spans="1:12">
      <c r="A4534" s="421" t="s">
        <v>15</v>
      </c>
      <c r="B4534" s="422">
        <v>331501008</v>
      </c>
      <c r="C4534" s="423" t="s">
        <v>7413</v>
      </c>
      <c r="D4534" s="423" t="s">
        <v>7405</v>
      </c>
      <c r="E4534" s="423"/>
      <c r="F4534" s="424" t="s">
        <v>23</v>
      </c>
      <c r="G4534" s="425">
        <v>3402.8</v>
      </c>
      <c r="H4534" s="425">
        <v>2893</v>
      </c>
      <c r="I4534" s="425">
        <v>2459.6</v>
      </c>
      <c r="J4534" s="425">
        <v>2091.1</v>
      </c>
      <c r="K4534" s="425">
        <v>1777.9</v>
      </c>
      <c r="L4534" s="441"/>
    </row>
    <row r="4535" s="396" customFormat="1" ht="65.1" customHeight="1" spans="1:12">
      <c r="A4535" s="421" t="s">
        <v>15</v>
      </c>
      <c r="B4535" s="422">
        <v>331501009</v>
      </c>
      <c r="C4535" s="423" t="s">
        <v>7414</v>
      </c>
      <c r="D4535" s="423" t="s">
        <v>7405</v>
      </c>
      <c r="E4535" s="423"/>
      <c r="F4535" s="424" t="s">
        <v>23</v>
      </c>
      <c r="G4535" s="425">
        <v>3159.2</v>
      </c>
      <c r="H4535" s="425">
        <v>2685.5</v>
      </c>
      <c r="I4535" s="425">
        <v>2282.7</v>
      </c>
      <c r="J4535" s="425">
        <v>1940.3</v>
      </c>
      <c r="K4535" s="425">
        <v>1649.2</v>
      </c>
      <c r="L4535" s="441"/>
    </row>
    <row r="4536" s="396" customFormat="1" ht="65.1" customHeight="1" spans="1:12">
      <c r="A4536" s="421" t="s">
        <v>15</v>
      </c>
      <c r="B4536" s="422">
        <v>331501010</v>
      </c>
      <c r="C4536" s="423" t="s">
        <v>7415</v>
      </c>
      <c r="D4536" s="423" t="s">
        <v>7405</v>
      </c>
      <c r="E4536" s="423"/>
      <c r="F4536" s="424" t="s">
        <v>23</v>
      </c>
      <c r="G4536" s="425">
        <v>3931.2</v>
      </c>
      <c r="H4536" s="425">
        <v>3341.5</v>
      </c>
      <c r="I4536" s="425">
        <v>2840.3</v>
      </c>
      <c r="J4536" s="425">
        <v>2414.2</v>
      </c>
      <c r="K4536" s="425">
        <v>2052.1</v>
      </c>
      <c r="L4536" s="441"/>
    </row>
    <row r="4537" s="396" customFormat="1" ht="65.1" customHeight="1" spans="1:12">
      <c r="A4537" s="421" t="s">
        <v>15</v>
      </c>
      <c r="B4537" s="422">
        <v>331501011</v>
      </c>
      <c r="C4537" s="423" t="s">
        <v>7416</v>
      </c>
      <c r="D4537" s="423"/>
      <c r="E4537" s="423"/>
      <c r="F4537" s="424" t="s">
        <v>23</v>
      </c>
      <c r="G4537" s="425">
        <v>3748.1</v>
      </c>
      <c r="H4537" s="425">
        <v>3185.3</v>
      </c>
      <c r="I4537" s="425">
        <v>2706.9</v>
      </c>
      <c r="J4537" s="425">
        <v>2300.3</v>
      </c>
      <c r="K4537" s="425">
        <v>1954.8</v>
      </c>
      <c r="L4537" s="441"/>
    </row>
    <row r="4538" s="396" customFormat="1" ht="65.1" customHeight="1" spans="1:12">
      <c r="A4538" s="421" t="s">
        <v>15</v>
      </c>
      <c r="B4538" s="422">
        <v>331501012</v>
      </c>
      <c r="C4538" s="423" t="s">
        <v>7417</v>
      </c>
      <c r="D4538" s="423"/>
      <c r="E4538" s="423"/>
      <c r="F4538" s="424" t="s">
        <v>23</v>
      </c>
      <c r="G4538" s="425">
        <v>3701.9</v>
      </c>
      <c r="H4538" s="425">
        <v>3147.5</v>
      </c>
      <c r="I4538" s="425">
        <v>2676</v>
      </c>
      <c r="J4538" s="425">
        <v>2275.1</v>
      </c>
      <c r="K4538" s="425">
        <v>1934.3</v>
      </c>
      <c r="L4538" s="441"/>
    </row>
    <row r="4539" s="396" customFormat="1" ht="65.1" customHeight="1" spans="1:12">
      <c r="A4539" s="421" t="s">
        <v>305</v>
      </c>
      <c r="B4539" s="422">
        <v>331501013</v>
      </c>
      <c r="C4539" s="423" t="s">
        <v>7418</v>
      </c>
      <c r="D4539" s="423"/>
      <c r="E4539" s="423"/>
      <c r="F4539" s="424" t="s">
        <v>23</v>
      </c>
      <c r="G4539" s="425">
        <v>4528.4</v>
      </c>
      <c r="H4539" s="425">
        <v>3849.7</v>
      </c>
      <c r="I4539" s="425">
        <v>3272.6</v>
      </c>
      <c r="J4539" s="425">
        <v>2782.1</v>
      </c>
      <c r="K4539" s="425">
        <v>2365</v>
      </c>
      <c r="L4539" s="441"/>
    </row>
    <row r="4540" s="396" customFormat="1" ht="65.1" customHeight="1" spans="1:12">
      <c r="A4540" s="421" t="s">
        <v>15</v>
      </c>
      <c r="B4540" s="422">
        <v>331501014</v>
      </c>
      <c r="C4540" s="423" t="s">
        <v>7419</v>
      </c>
      <c r="D4540" s="423"/>
      <c r="E4540" s="423"/>
      <c r="F4540" s="424" t="s">
        <v>23</v>
      </c>
      <c r="G4540" s="425">
        <v>3559.9</v>
      </c>
      <c r="H4540" s="425">
        <v>3025.7</v>
      </c>
      <c r="I4540" s="425">
        <v>2571.5</v>
      </c>
      <c r="J4540" s="425">
        <v>2185.5</v>
      </c>
      <c r="K4540" s="425">
        <v>1857.5</v>
      </c>
      <c r="L4540" s="441"/>
    </row>
    <row r="4541" s="396" customFormat="1" ht="65.1" customHeight="1" spans="1:12">
      <c r="A4541" s="421" t="s">
        <v>15</v>
      </c>
      <c r="B4541" s="422">
        <v>331501015</v>
      </c>
      <c r="C4541" s="423" t="s">
        <v>7420</v>
      </c>
      <c r="D4541" s="423"/>
      <c r="E4541" s="423"/>
      <c r="F4541" s="424" t="s">
        <v>23</v>
      </c>
      <c r="G4541" s="425">
        <v>3983.3</v>
      </c>
      <c r="H4541" s="425">
        <v>3386</v>
      </c>
      <c r="I4541" s="425">
        <v>2878.5</v>
      </c>
      <c r="J4541" s="425">
        <v>2447</v>
      </c>
      <c r="K4541" s="425">
        <v>2080.2</v>
      </c>
      <c r="L4541" s="441"/>
    </row>
    <row r="4542" s="396" customFormat="1" ht="65.1" customHeight="1" spans="1:12">
      <c r="A4542" s="421" t="s">
        <v>15</v>
      </c>
      <c r="B4542" s="422">
        <v>331501016</v>
      </c>
      <c r="C4542" s="423" t="s">
        <v>7421</v>
      </c>
      <c r="D4542" s="423" t="s">
        <v>7422</v>
      </c>
      <c r="E4542" s="423" t="s">
        <v>7423</v>
      </c>
      <c r="F4542" s="424" t="s">
        <v>23</v>
      </c>
      <c r="G4542" s="425">
        <v>4554.5</v>
      </c>
      <c r="H4542" s="425">
        <v>3871.6</v>
      </c>
      <c r="I4542" s="425">
        <v>3291.2</v>
      </c>
      <c r="J4542" s="425">
        <v>2797.9</v>
      </c>
      <c r="K4542" s="425">
        <v>2378.5</v>
      </c>
      <c r="L4542" s="441"/>
    </row>
    <row r="4543" s="392" customFormat="1" ht="65.1" customHeight="1" spans="1:12">
      <c r="A4543" s="421" t="s">
        <v>15</v>
      </c>
      <c r="B4543" s="422">
        <v>331501017</v>
      </c>
      <c r="C4543" s="423" t="s">
        <v>7424</v>
      </c>
      <c r="D4543" s="423"/>
      <c r="E4543" s="423"/>
      <c r="F4543" s="424" t="s">
        <v>23</v>
      </c>
      <c r="G4543" s="478">
        <v>975.5</v>
      </c>
      <c r="H4543" s="478">
        <v>919.1</v>
      </c>
      <c r="I4543" s="478">
        <v>866.3</v>
      </c>
      <c r="J4543" s="478">
        <v>682</v>
      </c>
      <c r="K4543" s="478">
        <v>516</v>
      </c>
      <c r="L4543" s="441"/>
    </row>
    <row r="4544" s="392" customFormat="1" ht="65.1" customHeight="1" spans="1:12">
      <c r="A4544" s="421" t="s">
        <v>15</v>
      </c>
      <c r="B4544" s="422">
        <v>331501018</v>
      </c>
      <c r="C4544" s="423" t="s">
        <v>7425</v>
      </c>
      <c r="D4544" s="423"/>
      <c r="E4544" s="423"/>
      <c r="F4544" s="424" t="s">
        <v>23</v>
      </c>
      <c r="G4544" s="478">
        <v>970</v>
      </c>
      <c r="H4544" s="478">
        <v>912.6</v>
      </c>
      <c r="I4544" s="478">
        <v>853.8</v>
      </c>
      <c r="J4544" s="478">
        <v>710</v>
      </c>
      <c r="K4544" s="478">
        <v>571</v>
      </c>
      <c r="L4544" s="441"/>
    </row>
    <row r="4545" s="396" customFormat="1" ht="65.1" customHeight="1" spans="1:12">
      <c r="A4545" s="421" t="s">
        <v>15</v>
      </c>
      <c r="B4545" s="422">
        <v>331501019</v>
      </c>
      <c r="C4545" s="423" t="s">
        <v>7426</v>
      </c>
      <c r="D4545" s="423"/>
      <c r="E4545" s="423"/>
      <c r="F4545" s="424" t="s">
        <v>23</v>
      </c>
      <c r="G4545" s="425">
        <v>2573.8</v>
      </c>
      <c r="H4545" s="425">
        <v>2188.2</v>
      </c>
      <c r="I4545" s="425">
        <v>1860.4</v>
      </c>
      <c r="J4545" s="425">
        <v>1581.7</v>
      </c>
      <c r="K4545" s="425">
        <v>1344.8</v>
      </c>
      <c r="L4545" s="441"/>
    </row>
    <row r="4546" s="396" customFormat="1" ht="65.1" customHeight="1" spans="1:12">
      <c r="A4546" s="421" t="s">
        <v>15</v>
      </c>
      <c r="B4546" s="422">
        <v>331501020</v>
      </c>
      <c r="C4546" s="423" t="s">
        <v>7427</v>
      </c>
      <c r="D4546" s="423"/>
      <c r="E4546" s="423"/>
      <c r="F4546" s="424" t="s">
        <v>4795</v>
      </c>
      <c r="G4546" s="425">
        <v>2996.3</v>
      </c>
      <c r="H4546" s="425">
        <v>2546.9</v>
      </c>
      <c r="I4546" s="425">
        <v>2164.8</v>
      </c>
      <c r="J4546" s="425">
        <v>1840.1</v>
      </c>
      <c r="K4546" s="425">
        <v>1564.1</v>
      </c>
      <c r="L4546" s="441"/>
    </row>
    <row r="4547" s="396" customFormat="1" ht="65.1" customHeight="1" spans="1:12">
      <c r="A4547" s="421" t="s">
        <v>15</v>
      </c>
      <c r="B4547" s="422">
        <v>331501021</v>
      </c>
      <c r="C4547" s="423" t="s">
        <v>7428</v>
      </c>
      <c r="D4547" s="423"/>
      <c r="E4547" s="423"/>
      <c r="F4547" s="424" t="s">
        <v>7429</v>
      </c>
      <c r="G4547" s="425">
        <v>3214.7</v>
      </c>
      <c r="H4547" s="425">
        <v>2732.5</v>
      </c>
      <c r="I4547" s="425">
        <v>2322.6</v>
      </c>
      <c r="J4547" s="425">
        <v>1974.2</v>
      </c>
      <c r="K4547" s="425">
        <v>1678.1</v>
      </c>
      <c r="L4547" s="441"/>
    </row>
    <row r="4548" s="396" customFormat="1" ht="65.1" customHeight="1" spans="1:12">
      <c r="A4548" s="421" t="s">
        <v>15</v>
      </c>
      <c r="B4548" s="422">
        <v>331501022</v>
      </c>
      <c r="C4548" s="423" t="s">
        <v>7430</v>
      </c>
      <c r="D4548" s="423" t="s">
        <v>7405</v>
      </c>
      <c r="E4548" s="423"/>
      <c r="F4548" s="424" t="s">
        <v>7429</v>
      </c>
      <c r="G4548" s="425">
        <v>3588.5</v>
      </c>
      <c r="H4548" s="425">
        <v>3050</v>
      </c>
      <c r="I4548" s="425">
        <v>2592.5</v>
      </c>
      <c r="J4548" s="425">
        <v>2203.7</v>
      </c>
      <c r="K4548" s="425">
        <v>1873.1</v>
      </c>
      <c r="L4548" s="441"/>
    </row>
    <row r="4549" s="396" customFormat="1" ht="65.1" customHeight="1" spans="1:12">
      <c r="A4549" s="421" t="s">
        <v>284</v>
      </c>
      <c r="B4549" s="422">
        <v>331501023</v>
      </c>
      <c r="C4549" s="423" t="s">
        <v>7431</v>
      </c>
      <c r="D4549" s="423"/>
      <c r="E4549" s="423"/>
      <c r="F4549" s="424" t="s">
        <v>23</v>
      </c>
      <c r="G4549" s="425">
        <v>3873.2</v>
      </c>
      <c r="H4549" s="425">
        <v>3292.8</v>
      </c>
      <c r="I4549" s="425">
        <v>2799.2</v>
      </c>
      <c r="J4549" s="425">
        <v>2379.6</v>
      </c>
      <c r="K4549" s="425">
        <v>2022.9</v>
      </c>
      <c r="L4549" s="441"/>
    </row>
    <row r="4550" s="396" customFormat="1" ht="65.1" customHeight="1" spans="1:12">
      <c r="A4550" s="421" t="s">
        <v>15</v>
      </c>
      <c r="B4550" s="422">
        <v>331501024</v>
      </c>
      <c r="C4550" s="423" t="s">
        <v>7432</v>
      </c>
      <c r="D4550" s="423" t="s">
        <v>7405</v>
      </c>
      <c r="E4550" s="423"/>
      <c r="F4550" s="424" t="s">
        <v>23</v>
      </c>
      <c r="G4550" s="425">
        <v>3374.3</v>
      </c>
      <c r="H4550" s="425">
        <v>2868.6</v>
      </c>
      <c r="I4550" s="425">
        <v>2438.6</v>
      </c>
      <c r="J4550" s="425">
        <v>2073.1</v>
      </c>
      <c r="K4550" s="425">
        <v>1762.3</v>
      </c>
      <c r="L4550" s="441"/>
    </row>
    <row r="4551" s="396" customFormat="1" ht="65.1" customHeight="1" spans="1:12">
      <c r="A4551" s="421" t="s">
        <v>15</v>
      </c>
      <c r="B4551" s="422">
        <v>331501025</v>
      </c>
      <c r="C4551" s="423" t="s">
        <v>7433</v>
      </c>
      <c r="D4551" s="423" t="s">
        <v>7434</v>
      </c>
      <c r="E4551" s="423"/>
      <c r="F4551" s="424" t="s">
        <v>23</v>
      </c>
      <c r="G4551" s="425">
        <v>3832.1</v>
      </c>
      <c r="H4551" s="425">
        <v>3257.5</v>
      </c>
      <c r="I4551" s="425">
        <v>2769.2</v>
      </c>
      <c r="J4551" s="425">
        <v>2354.1</v>
      </c>
      <c r="K4551" s="425">
        <v>2001.2</v>
      </c>
      <c r="L4551" s="441"/>
    </row>
    <row r="4552" s="396" customFormat="1" ht="65.1" customHeight="1" spans="1:12">
      <c r="A4552" s="421" t="s">
        <v>15</v>
      </c>
      <c r="B4552" s="422">
        <v>331501026</v>
      </c>
      <c r="C4552" s="423" t="s">
        <v>7435</v>
      </c>
      <c r="D4552" s="423" t="s">
        <v>7436</v>
      </c>
      <c r="E4552" s="423"/>
      <c r="F4552" s="424" t="s">
        <v>23</v>
      </c>
      <c r="G4552" s="425">
        <v>3635.5</v>
      </c>
      <c r="H4552" s="425">
        <v>3090.4</v>
      </c>
      <c r="I4552" s="425">
        <v>2626.8</v>
      </c>
      <c r="J4552" s="425">
        <v>2232.8</v>
      </c>
      <c r="K4552" s="425">
        <v>1897.9</v>
      </c>
      <c r="L4552" s="441"/>
    </row>
    <row r="4553" s="396" customFormat="1" ht="65.1" customHeight="1" spans="1:12">
      <c r="A4553" s="421" t="s">
        <v>284</v>
      </c>
      <c r="B4553" s="422">
        <v>331501027</v>
      </c>
      <c r="C4553" s="423" t="s">
        <v>7437</v>
      </c>
      <c r="D4553" s="423" t="s">
        <v>7438</v>
      </c>
      <c r="E4553" s="423"/>
      <c r="F4553" s="424" t="s">
        <v>23</v>
      </c>
      <c r="G4553" s="425">
        <v>3863.2</v>
      </c>
      <c r="H4553" s="425">
        <v>3283.6</v>
      </c>
      <c r="I4553" s="425">
        <v>2791</v>
      </c>
      <c r="J4553" s="425">
        <v>2372.4</v>
      </c>
      <c r="K4553" s="425">
        <v>2016.5</v>
      </c>
      <c r="L4553" s="441"/>
    </row>
    <row r="4554" s="396" customFormat="1" ht="65.1" customHeight="1" spans="1:12">
      <c r="A4554" s="421" t="s">
        <v>15</v>
      </c>
      <c r="B4554" s="422">
        <v>331501028</v>
      </c>
      <c r="C4554" s="423" t="s">
        <v>7439</v>
      </c>
      <c r="D4554" s="423"/>
      <c r="E4554" s="423"/>
      <c r="F4554" s="424" t="s">
        <v>7429</v>
      </c>
      <c r="G4554" s="425">
        <v>3203.8</v>
      </c>
      <c r="H4554" s="425">
        <v>2723.3</v>
      </c>
      <c r="I4554" s="425">
        <v>2314.8</v>
      </c>
      <c r="J4554" s="425">
        <v>1967.6</v>
      </c>
      <c r="K4554" s="425">
        <v>1672.4</v>
      </c>
      <c r="L4554" s="441"/>
    </row>
    <row r="4555" s="396" customFormat="1" ht="65.1" customHeight="1" spans="1:12">
      <c r="A4555" s="421" t="s">
        <v>15</v>
      </c>
      <c r="B4555" s="422">
        <v>331501029</v>
      </c>
      <c r="C4555" s="423" t="s">
        <v>7440</v>
      </c>
      <c r="D4555" s="423" t="s">
        <v>7441</v>
      </c>
      <c r="E4555" s="423"/>
      <c r="F4555" s="424" t="s">
        <v>7429</v>
      </c>
      <c r="G4555" s="425">
        <v>3387.7</v>
      </c>
      <c r="H4555" s="425">
        <v>2879.5</v>
      </c>
      <c r="I4555" s="425">
        <v>2447.6</v>
      </c>
      <c r="J4555" s="425">
        <v>2080.5</v>
      </c>
      <c r="K4555" s="425">
        <v>1768.4</v>
      </c>
      <c r="L4555" s="441"/>
    </row>
    <row r="4556" s="392" customFormat="1" ht="65.1" customHeight="1" spans="1:12">
      <c r="A4556" s="421" t="s">
        <v>284</v>
      </c>
      <c r="B4556" s="422">
        <v>331501030</v>
      </c>
      <c r="C4556" s="423" t="s">
        <v>7442</v>
      </c>
      <c r="D4556" s="423" t="s">
        <v>7443</v>
      </c>
      <c r="E4556" s="423"/>
      <c r="F4556" s="424" t="s">
        <v>23</v>
      </c>
      <c r="G4556" s="478"/>
      <c r="H4556" s="478"/>
      <c r="I4556" s="478"/>
      <c r="J4556" s="478"/>
      <c r="K4556" s="478"/>
      <c r="L4556" s="441"/>
    </row>
    <row r="4557" s="396" customFormat="1" ht="65.1" customHeight="1" spans="1:12">
      <c r="A4557" s="421" t="s">
        <v>284</v>
      </c>
      <c r="B4557" s="422">
        <v>3315010301</v>
      </c>
      <c r="C4557" s="423" t="s">
        <v>7444</v>
      </c>
      <c r="D4557" s="423" t="s">
        <v>7443</v>
      </c>
      <c r="E4557" s="423"/>
      <c r="F4557" s="424" t="s">
        <v>23</v>
      </c>
      <c r="G4557" s="425">
        <v>3494.4</v>
      </c>
      <c r="H4557" s="425">
        <v>2970.2</v>
      </c>
      <c r="I4557" s="425">
        <v>2524.7</v>
      </c>
      <c r="J4557" s="425">
        <v>2146</v>
      </c>
      <c r="K4557" s="425">
        <v>1824.1</v>
      </c>
      <c r="L4557" s="441"/>
    </row>
    <row r="4558" s="396" customFormat="1" ht="65.1" customHeight="1" spans="1:12">
      <c r="A4558" s="421" t="s">
        <v>284</v>
      </c>
      <c r="B4558" s="422">
        <v>3315010302</v>
      </c>
      <c r="C4558" s="423" t="s">
        <v>7445</v>
      </c>
      <c r="D4558" s="423" t="s">
        <v>7443</v>
      </c>
      <c r="E4558" s="423"/>
      <c r="F4558" s="424" t="s">
        <v>23</v>
      </c>
      <c r="G4558" s="425">
        <v>2926.6</v>
      </c>
      <c r="H4558" s="425">
        <v>2487.2</v>
      </c>
      <c r="I4558" s="425">
        <v>2113.9</v>
      </c>
      <c r="J4558" s="425">
        <v>1796.6</v>
      </c>
      <c r="K4558" s="425">
        <v>1526.9</v>
      </c>
      <c r="L4558" s="441"/>
    </row>
    <row r="4559" s="396" customFormat="1" ht="65.1" customHeight="1" spans="1:12">
      <c r="A4559" s="421" t="s">
        <v>15</v>
      </c>
      <c r="B4559" s="422">
        <v>331501031</v>
      </c>
      <c r="C4559" s="423" t="s">
        <v>7446</v>
      </c>
      <c r="D4559" s="423" t="s">
        <v>7447</v>
      </c>
      <c r="E4559" s="423"/>
      <c r="F4559" s="424" t="s">
        <v>23</v>
      </c>
      <c r="G4559" s="425">
        <v>2515.8</v>
      </c>
      <c r="H4559" s="425">
        <v>2137.8</v>
      </c>
      <c r="I4559" s="425">
        <v>1816.5</v>
      </c>
      <c r="J4559" s="425">
        <v>1543.5</v>
      </c>
      <c r="K4559" s="425">
        <v>1311.5</v>
      </c>
      <c r="L4559" s="441"/>
    </row>
    <row r="4560" s="396" customFormat="1" ht="65.1" customHeight="1" spans="1:12">
      <c r="A4560" s="421" t="s">
        <v>3600</v>
      </c>
      <c r="B4560" s="422">
        <v>331501032</v>
      </c>
      <c r="C4560" s="423" t="s">
        <v>7448</v>
      </c>
      <c r="D4560" s="423"/>
      <c r="E4560" s="423"/>
      <c r="F4560" s="424" t="s">
        <v>7429</v>
      </c>
      <c r="G4560" s="425">
        <v>3147.5</v>
      </c>
      <c r="H4560" s="425">
        <v>2675.4</v>
      </c>
      <c r="I4560" s="425">
        <v>2274.1</v>
      </c>
      <c r="J4560" s="425">
        <v>1933</v>
      </c>
      <c r="K4560" s="425">
        <v>1643</v>
      </c>
      <c r="L4560" s="441" t="s">
        <v>7449</v>
      </c>
    </row>
    <row r="4561" s="396" customFormat="1" ht="65.1" customHeight="1" spans="1:12">
      <c r="A4561" s="421" t="s">
        <v>15</v>
      </c>
      <c r="B4561" s="422">
        <v>331501033</v>
      </c>
      <c r="C4561" s="423" t="s">
        <v>7450</v>
      </c>
      <c r="D4561" s="423"/>
      <c r="E4561" s="423"/>
      <c r="F4561" s="424" t="s">
        <v>4795</v>
      </c>
      <c r="G4561" s="425">
        <v>2974.4</v>
      </c>
      <c r="H4561" s="425">
        <v>2528.4</v>
      </c>
      <c r="I4561" s="425">
        <v>2149.1</v>
      </c>
      <c r="J4561" s="425">
        <v>1826.8</v>
      </c>
      <c r="K4561" s="425">
        <v>1552.8</v>
      </c>
      <c r="L4561" s="441"/>
    </row>
    <row r="4562" s="396" customFormat="1" ht="65.1" customHeight="1" spans="1:12">
      <c r="A4562" s="421" t="s">
        <v>15</v>
      </c>
      <c r="B4562" s="422">
        <v>331501034</v>
      </c>
      <c r="C4562" s="423" t="s">
        <v>7451</v>
      </c>
      <c r="D4562" s="423" t="s">
        <v>7452</v>
      </c>
      <c r="E4562" s="423"/>
      <c r="F4562" s="424" t="s">
        <v>23</v>
      </c>
      <c r="G4562" s="425">
        <v>2176.4</v>
      </c>
      <c r="H4562" s="425">
        <v>1958.9</v>
      </c>
      <c r="I4562" s="425">
        <v>1763</v>
      </c>
      <c r="J4562" s="425">
        <v>1586.7</v>
      </c>
      <c r="K4562" s="425">
        <v>1411</v>
      </c>
      <c r="L4562" s="441"/>
    </row>
    <row r="4563" s="396" customFormat="1" ht="65.1" customHeight="1" spans="1:12">
      <c r="A4563" s="421" t="s">
        <v>15</v>
      </c>
      <c r="B4563" s="422">
        <v>331501035</v>
      </c>
      <c r="C4563" s="423" t="s">
        <v>7453</v>
      </c>
      <c r="D4563" s="423"/>
      <c r="E4563" s="423"/>
      <c r="F4563" s="424" t="s">
        <v>23</v>
      </c>
      <c r="G4563" s="425">
        <v>2153.8</v>
      </c>
      <c r="H4563" s="425">
        <v>1938.7</v>
      </c>
      <c r="I4563" s="425">
        <v>1745.2</v>
      </c>
      <c r="J4563" s="425">
        <v>1571.1</v>
      </c>
      <c r="K4563" s="425">
        <v>1397.1</v>
      </c>
      <c r="L4563" s="441" t="s">
        <v>7454</v>
      </c>
    </row>
    <row r="4564" s="396" customFormat="1" ht="65.1" customHeight="1" spans="1:12">
      <c r="A4564" s="421" t="s">
        <v>393</v>
      </c>
      <c r="B4564" s="422">
        <v>331501036</v>
      </c>
      <c r="C4564" s="423" t="s">
        <v>7455</v>
      </c>
      <c r="D4564" s="423" t="s">
        <v>7456</v>
      </c>
      <c r="E4564" s="423"/>
      <c r="F4564" s="424" t="s">
        <v>7457</v>
      </c>
      <c r="G4564" s="425">
        <v>2279.8</v>
      </c>
      <c r="H4564" s="425">
        <v>2052.1</v>
      </c>
      <c r="I4564" s="425">
        <v>1847.1</v>
      </c>
      <c r="J4564" s="425">
        <v>1662.6</v>
      </c>
      <c r="K4564" s="425">
        <v>1478.5</v>
      </c>
      <c r="L4564" s="441" t="s">
        <v>7458</v>
      </c>
    </row>
    <row r="4565" s="396" customFormat="1" ht="65.1" customHeight="1" spans="1:12">
      <c r="A4565" s="421" t="s">
        <v>15</v>
      </c>
      <c r="B4565" s="422">
        <v>331501037</v>
      </c>
      <c r="C4565" s="423" t="s">
        <v>7459</v>
      </c>
      <c r="D4565" s="423"/>
      <c r="E4565" s="423"/>
      <c r="F4565" s="424" t="s">
        <v>7457</v>
      </c>
      <c r="G4565" s="425">
        <v>2533.4</v>
      </c>
      <c r="H4565" s="425">
        <v>2279.8</v>
      </c>
      <c r="I4565" s="425">
        <v>2051.6</v>
      </c>
      <c r="J4565" s="425">
        <v>1846.2</v>
      </c>
      <c r="K4565" s="425">
        <v>1641.8</v>
      </c>
      <c r="L4565" s="441"/>
    </row>
    <row r="4566" s="396" customFormat="1" ht="65.1" customHeight="1" spans="1:12">
      <c r="A4566" s="421" t="s">
        <v>15</v>
      </c>
      <c r="B4566" s="422">
        <v>331501038</v>
      </c>
      <c r="C4566" s="423" t="s">
        <v>7460</v>
      </c>
      <c r="D4566" s="423" t="s">
        <v>7461</v>
      </c>
      <c r="E4566" s="423"/>
      <c r="F4566" s="424" t="s">
        <v>4795</v>
      </c>
      <c r="G4566" s="425">
        <v>2153.8</v>
      </c>
      <c r="H4566" s="425">
        <v>1938.7</v>
      </c>
      <c r="I4566" s="425">
        <v>1745.2</v>
      </c>
      <c r="J4566" s="425">
        <v>1571.1</v>
      </c>
      <c r="K4566" s="425">
        <v>1397.1</v>
      </c>
      <c r="L4566" s="441"/>
    </row>
    <row r="4567" s="396" customFormat="1" ht="65.1" customHeight="1" spans="1:12">
      <c r="A4567" s="421" t="s">
        <v>15</v>
      </c>
      <c r="B4567" s="422">
        <v>331501039</v>
      </c>
      <c r="C4567" s="423" t="s">
        <v>7462</v>
      </c>
      <c r="D4567" s="423"/>
      <c r="E4567" s="423"/>
      <c r="F4567" s="424" t="s">
        <v>23</v>
      </c>
      <c r="G4567" s="425">
        <v>2660.3</v>
      </c>
      <c r="H4567" s="425">
        <v>2394</v>
      </c>
      <c r="I4567" s="425">
        <v>2154.4</v>
      </c>
      <c r="J4567" s="425">
        <v>1938.7</v>
      </c>
      <c r="K4567" s="425">
        <v>1724.1</v>
      </c>
      <c r="L4567" s="441"/>
    </row>
    <row r="4568" s="396" customFormat="1" ht="65.1" customHeight="1" spans="1:12">
      <c r="A4568" s="421" t="s">
        <v>284</v>
      </c>
      <c r="B4568" s="422">
        <v>331501040</v>
      </c>
      <c r="C4568" s="423" t="s">
        <v>7463</v>
      </c>
      <c r="D4568" s="423"/>
      <c r="E4568" s="423"/>
      <c r="F4568" s="424" t="s">
        <v>7464</v>
      </c>
      <c r="G4568" s="425">
        <v>2690.5</v>
      </c>
      <c r="H4568" s="425">
        <v>2286.5</v>
      </c>
      <c r="I4568" s="425">
        <v>1943.1</v>
      </c>
      <c r="J4568" s="425">
        <v>1651.2</v>
      </c>
      <c r="K4568" s="425">
        <v>1403.2</v>
      </c>
      <c r="L4568" s="441" t="s">
        <v>7465</v>
      </c>
    </row>
    <row r="4569" s="396" customFormat="1" ht="65.1" customHeight="1" spans="1:12">
      <c r="A4569" s="421" t="s">
        <v>15</v>
      </c>
      <c r="B4569" s="422">
        <v>331501041</v>
      </c>
      <c r="C4569" s="423" t="s">
        <v>7466</v>
      </c>
      <c r="D4569" s="423" t="s">
        <v>7467</v>
      </c>
      <c r="E4569" s="423"/>
      <c r="F4569" s="424" t="s">
        <v>23</v>
      </c>
      <c r="G4569" s="425">
        <v>3195.4</v>
      </c>
      <c r="H4569" s="425">
        <v>2875.3</v>
      </c>
      <c r="I4569" s="425">
        <v>2587.2</v>
      </c>
      <c r="J4569" s="425">
        <v>2328</v>
      </c>
      <c r="K4569" s="425">
        <v>2070.3</v>
      </c>
      <c r="L4569" s="441"/>
    </row>
    <row r="4570" s="396" customFormat="1" ht="65.1" customHeight="1" spans="1:12">
      <c r="A4570" s="421" t="s">
        <v>393</v>
      </c>
      <c r="B4570" s="422">
        <v>331501042</v>
      </c>
      <c r="C4570" s="423" t="s">
        <v>7468</v>
      </c>
      <c r="D4570" s="423" t="s">
        <v>7469</v>
      </c>
      <c r="E4570" s="423"/>
      <c r="F4570" s="424" t="s">
        <v>23</v>
      </c>
      <c r="G4570" s="425">
        <v>3065.2</v>
      </c>
      <c r="H4570" s="425">
        <v>2758.6</v>
      </c>
      <c r="I4570" s="425">
        <v>2482.7</v>
      </c>
      <c r="J4570" s="425">
        <v>2234.4</v>
      </c>
      <c r="K4570" s="425">
        <v>1987.1</v>
      </c>
      <c r="L4570" s="441" t="s">
        <v>7470</v>
      </c>
    </row>
    <row r="4571" s="396" customFormat="1" ht="65.1" customHeight="1" spans="1:12">
      <c r="A4571" s="421" t="s">
        <v>15</v>
      </c>
      <c r="B4571" s="422">
        <v>331501043</v>
      </c>
      <c r="C4571" s="423" t="s">
        <v>7471</v>
      </c>
      <c r="D4571" s="423"/>
      <c r="E4571" s="423"/>
      <c r="F4571" s="424" t="s">
        <v>23</v>
      </c>
      <c r="G4571" s="425">
        <v>2046.2</v>
      </c>
      <c r="H4571" s="425">
        <v>1842.1</v>
      </c>
      <c r="I4571" s="425">
        <v>1658.3</v>
      </c>
      <c r="J4571" s="425">
        <v>1492.8</v>
      </c>
      <c r="K4571" s="425">
        <v>1327.5</v>
      </c>
      <c r="L4571" s="441"/>
    </row>
    <row r="4572" s="396" customFormat="1" ht="65.1" customHeight="1" spans="1:12">
      <c r="A4572" s="421" t="s">
        <v>15</v>
      </c>
      <c r="B4572" s="422">
        <v>331501044</v>
      </c>
      <c r="C4572" s="423" t="s">
        <v>7472</v>
      </c>
      <c r="D4572" s="423" t="s">
        <v>7473</v>
      </c>
      <c r="E4572" s="423"/>
      <c r="F4572" s="424" t="s">
        <v>23</v>
      </c>
      <c r="G4572" s="425">
        <v>1963.1</v>
      </c>
      <c r="H4572" s="425">
        <v>1766.5</v>
      </c>
      <c r="I4572" s="425">
        <v>1589.7</v>
      </c>
      <c r="J4572" s="425">
        <v>1430.6</v>
      </c>
      <c r="K4572" s="425">
        <v>1272.2</v>
      </c>
      <c r="L4572" s="441" t="s">
        <v>7474</v>
      </c>
    </row>
    <row r="4573" s="392" customFormat="1" ht="65.1" customHeight="1" spans="1:12">
      <c r="A4573" s="421" t="s">
        <v>15</v>
      </c>
      <c r="B4573" s="422">
        <v>331501045</v>
      </c>
      <c r="C4573" s="423" t="s">
        <v>7475</v>
      </c>
      <c r="D4573" s="423"/>
      <c r="E4573" s="423"/>
      <c r="F4573" s="424" t="s">
        <v>23</v>
      </c>
      <c r="G4573" s="478">
        <v>1589.5</v>
      </c>
      <c r="H4573" s="478">
        <v>1406.1</v>
      </c>
      <c r="I4573" s="478">
        <v>1308.5</v>
      </c>
      <c r="J4573" s="478">
        <v>1066</v>
      </c>
      <c r="K4573" s="478">
        <v>913</v>
      </c>
      <c r="L4573" s="441"/>
    </row>
    <row r="4574" s="396" customFormat="1" ht="65.1" customHeight="1" spans="1:12">
      <c r="A4574" s="421" t="s">
        <v>15</v>
      </c>
      <c r="B4574" s="422">
        <v>331501046</v>
      </c>
      <c r="C4574" s="423" t="s">
        <v>7476</v>
      </c>
      <c r="D4574" s="423"/>
      <c r="E4574" s="423"/>
      <c r="F4574" s="424" t="s">
        <v>23</v>
      </c>
      <c r="G4574" s="425">
        <v>3551.5</v>
      </c>
      <c r="H4574" s="425">
        <v>3018.1</v>
      </c>
      <c r="I4574" s="425">
        <v>2564.8</v>
      </c>
      <c r="J4574" s="425">
        <v>2179.6</v>
      </c>
      <c r="K4574" s="425">
        <v>1852.2</v>
      </c>
      <c r="L4574" s="441"/>
    </row>
    <row r="4575" s="396" customFormat="1" ht="65.1" customHeight="1" spans="1:12">
      <c r="A4575" s="421" t="s">
        <v>15</v>
      </c>
      <c r="B4575" s="422">
        <v>331501047</v>
      </c>
      <c r="C4575" s="423" t="s">
        <v>7477</v>
      </c>
      <c r="D4575" s="423" t="s">
        <v>7478</v>
      </c>
      <c r="E4575" s="423"/>
      <c r="F4575" s="424" t="s">
        <v>23</v>
      </c>
      <c r="G4575" s="425">
        <v>3612</v>
      </c>
      <c r="H4575" s="425">
        <v>3071</v>
      </c>
      <c r="I4575" s="425">
        <v>2611</v>
      </c>
      <c r="J4575" s="425">
        <v>2219.9</v>
      </c>
      <c r="K4575" s="425">
        <v>1887.3</v>
      </c>
      <c r="L4575" s="441"/>
    </row>
    <row r="4576" s="396" customFormat="1" ht="65.1" customHeight="1" spans="1:12">
      <c r="A4576" s="421" t="s">
        <v>15</v>
      </c>
      <c r="B4576" s="422">
        <v>331501048</v>
      </c>
      <c r="C4576" s="423" t="s">
        <v>7479</v>
      </c>
      <c r="D4576" s="423"/>
      <c r="E4576" s="423"/>
      <c r="F4576" s="424" t="s">
        <v>23</v>
      </c>
      <c r="G4576" s="425">
        <v>3726.2</v>
      </c>
      <c r="H4576" s="425">
        <v>3166.8</v>
      </c>
      <c r="I4576" s="425">
        <v>2691.5</v>
      </c>
      <c r="J4576" s="425">
        <v>2287.5</v>
      </c>
      <c r="K4576" s="425">
        <v>1944.1</v>
      </c>
      <c r="L4576" s="441"/>
    </row>
    <row r="4577" s="396" customFormat="1" ht="65.1" customHeight="1" spans="1:12">
      <c r="A4577" s="421" t="s">
        <v>15</v>
      </c>
      <c r="B4577" s="422">
        <v>331501049</v>
      </c>
      <c r="C4577" s="423" t="s">
        <v>7480</v>
      </c>
      <c r="D4577" s="423"/>
      <c r="E4577" s="423"/>
      <c r="F4577" s="424" t="s">
        <v>23</v>
      </c>
      <c r="G4577" s="425">
        <v>4299.1</v>
      </c>
      <c r="H4577" s="425">
        <v>3654.8</v>
      </c>
      <c r="I4577" s="425">
        <v>3107</v>
      </c>
      <c r="J4577" s="425">
        <v>2641.2</v>
      </c>
      <c r="K4577" s="425">
        <v>2245.3</v>
      </c>
      <c r="L4577" s="441"/>
    </row>
    <row r="4578" s="396" customFormat="1" ht="65.1" customHeight="1" spans="1:12">
      <c r="A4578" s="421" t="s">
        <v>15</v>
      </c>
      <c r="B4578" s="422">
        <v>331501050</v>
      </c>
      <c r="C4578" s="423" t="s">
        <v>7481</v>
      </c>
      <c r="D4578" s="423"/>
      <c r="E4578" s="423"/>
      <c r="F4578" s="424" t="s">
        <v>23</v>
      </c>
      <c r="G4578" s="425">
        <v>3933.7</v>
      </c>
      <c r="H4578" s="425">
        <v>3344</v>
      </c>
      <c r="I4578" s="425">
        <v>2842.8</v>
      </c>
      <c r="J4578" s="425">
        <v>2416.6</v>
      </c>
      <c r="K4578" s="425">
        <v>2054.4</v>
      </c>
      <c r="L4578" s="441" t="s">
        <v>7482</v>
      </c>
    </row>
    <row r="4579" s="396" customFormat="1" ht="65.1" customHeight="1" spans="1:12">
      <c r="A4579" s="421" t="s">
        <v>15</v>
      </c>
      <c r="B4579" s="422">
        <v>331501051</v>
      </c>
      <c r="C4579" s="423" t="s">
        <v>7483</v>
      </c>
      <c r="D4579" s="423"/>
      <c r="E4579" s="423"/>
      <c r="F4579" s="424" t="s">
        <v>23</v>
      </c>
      <c r="G4579" s="425">
        <v>3686.8</v>
      </c>
      <c r="H4579" s="425">
        <v>3134</v>
      </c>
      <c r="I4579" s="425">
        <v>2664.2</v>
      </c>
      <c r="J4579" s="425">
        <v>2264.9</v>
      </c>
      <c r="K4579" s="425">
        <v>1925.4</v>
      </c>
      <c r="L4579" s="441"/>
    </row>
    <row r="4580" s="396" customFormat="1" ht="65.1" customHeight="1" spans="1:12">
      <c r="A4580" s="421" t="s">
        <v>284</v>
      </c>
      <c r="B4580" s="422">
        <v>331501052</v>
      </c>
      <c r="C4580" s="423" t="s">
        <v>7484</v>
      </c>
      <c r="D4580" s="423" t="s">
        <v>7485</v>
      </c>
      <c r="E4580" s="423"/>
      <c r="F4580" s="424" t="s">
        <v>23</v>
      </c>
      <c r="G4580" s="425">
        <v>3743</v>
      </c>
      <c r="H4580" s="425">
        <v>3181.9</v>
      </c>
      <c r="I4580" s="425">
        <v>2705</v>
      </c>
      <c r="J4580" s="425">
        <v>2299.5</v>
      </c>
      <c r="K4580" s="425">
        <v>1954.8</v>
      </c>
      <c r="L4580" s="441"/>
    </row>
    <row r="4581" s="396" customFormat="1" ht="65.1" customHeight="1" spans="1:12">
      <c r="A4581" s="421" t="s">
        <v>15</v>
      </c>
      <c r="B4581" s="422">
        <v>331501053</v>
      </c>
      <c r="C4581" s="423" t="s">
        <v>7486</v>
      </c>
      <c r="D4581" s="423"/>
      <c r="E4581" s="423"/>
      <c r="F4581" s="424" t="s">
        <v>23</v>
      </c>
      <c r="G4581" s="425">
        <v>3613.7</v>
      </c>
      <c r="H4581" s="425">
        <v>3071.9</v>
      </c>
      <c r="I4581" s="425">
        <v>2611.4</v>
      </c>
      <c r="J4581" s="425">
        <v>2220</v>
      </c>
      <c r="K4581" s="425">
        <v>1887.2</v>
      </c>
      <c r="L4581" s="441"/>
    </row>
    <row r="4582" s="396" customFormat="1" ht="65.1" customHeight="1" spans="1:12">
      <c r="A4582" s="421" t="s">
        <v>15</v>
      </c>
      <c r="B4582" s="422">
        <v>331501054</v>
      </c>
      <c r="C4582" s="423" t="s">
        <v>7487</v>
      </c>
      <c r="D4582" s="423"/>
      <c r="E4582" s="423"/>
      <c r="F4582" s="424" t="s">
        <v>23</v>
      </c>
      <c r="G4582" s="425">
        <v>1885</v>
      </c>
      <c r="H4582" s="425">
        <v>1790.9</v>
      </c>
      <c r="I4582" s="425">
        <v>1701.5</v>
      </c>
      <c r="J4582" s="425">
        <v>1561.7</v>
      </c>
      <c r="K4582" s="425">
        <v>1388.8</v>
      </c>
      <c r="L4582" s="441"/>
    </row>
    <row r="4583" s="396" customFormat="1" ht="65.1" customHeight="1" spans="1:12">
      <c r="A4583" s="421" t="s">
        <v>15</v>
      </c>
      <c r="B4583" s="422">
        <v>331501055</v>
      </c>
      <c r="C4583" s="423" t="s">
        <v>7488</v>
      </c>
      <c r="D4583" s="423"/>
      <c r="E4583" s="423"/>
      <c r="F4583" s="424" t="s">
        <v>23</v>
      </c>
      <c r="G4583" s="425">
        <v>3044.2</v>
      </c>
      <c r="H4583" s="425">
        <v>2740.1</v>
      </c>
      <c r="I4583" s="425">
        <v>2466.3</v>
      </c>
      <c r="J4583" s="425">
        <v>2220</v>
      </c>
      <c r="K4583" s="425">
        <v>1974.2</v>
      </c>
      <c r="L4583" s="441" t="s">
        <v>7489</v>
      </c>
    </row>
    <row r="4584" s="396" customFormat="1" ht="65.1" customHeight="1" spans="1:12">
      <c r="A4584" s="421" t="s">
        <v>15</v>
      </c>
      <c r="B4584" s="422">
        <v>331501056</v>
      </c>
      <c r="C4584" s="423" t="s">
        <v>7490</v>
      </c>
      <c r="D4584" s="423" t="s">
        <v>7491</v>
      </c>
      <c r="E4584" s="423"/>
      <c r="F4584" s="424" t="s">
        <v>4795</v>
      </c>
      <c r="G4584" s="425">
        <v>2570.4</v>
      </c>
      <c r="H4584" s="425">
        <v>2314.2</v>
      </c>
      <c r="I4584" s="425">
        <v>2083.5</v>
      </c>
      <c r="J4584" s="425">
        <v>1875.8</v>
      </c>
      <c r="K4584" s="425">
        <v>1668.1</v>
      </c>
      <c r="L4584" s="441" t="s">
        <v>7492</v>
      </c>
    </row>
    <row r="4585" s="396" customFormat="1" ht="65.1" customHeight="1" spans="1:12">
      <c r="A4585" s="421" t="s">
        <v>15</v>
      </c>
      <c r="B4585" s="422">
        <v>331501057</v>
      </c>
      <c r="C4585" s="423" t="s">
        <v>7493</v>
      </c>
      <c r="D4585" s="423"/>
      <c r="E4585" s="423" t="s">
        <v>7494</v>
      </c>
      <c r="F4585" s="424" t="s">
        <v>23</v>
      </c>
      <c r="G4585" s="425">
        <v>3523.8</v>
      </c>
      <c r="H4585" s="425">
        <v>2995.4</v>
      </c>
      <c r="I4585" s="425">
        <v>2546.4</v>
      </c>
      <c r="J4585" s="425">
        <v>2164.7</v>
      </c>
      <c r="K4585" s="425">
        <v>1840.2</v>
      </c>
      <c r="L4585" s="441" t="s">
        <v>7492</v>
      </c>
    </row>
    <row r="4586" s="396" customFormat="1" ht="65.1" customHeight="1" spans="1:12">
      <c r="A4586" s="421" t="s">
        <v>393</v>
      </c>
      <c r="B4586" s="422">
        <v>331501060</v>
      </c>
      <c r="C4586" s="423" t="s">
        <v>7495</v>
      </c>
      <c r="D4586" s="423" t="s">
        <v>7496</v>
      </c>
      <c r="E4586" s="423" t="s">
        <v>7409</v>
      </c>
      <c r="F4586" s="424" t="s">
        <v>23</v>
      </c>
      <c r="G4586" s="425">
        <v>4193.3</v>
      </c>
      <c r="H4586" s="425">
        <v>3564.1</v>
      </c>
      <c r="I4586" s="425">
        <v>3029.5</v>
      </c>
      <c r="J4586" s="425">
        <v>2575.1</v>
      </c>
      <c r="K4586" s="425">
        <v>2188.8</v>
      </c>
      <c r="L4586" s="441" t="s">
        <v>7497</v>
      </c>
    </row>
    <row r="4587" s="392" customFormat="1" ht="65.1" customHeight="1" spans="1:12">
      <c r="A4587" s="421" t="s">
        <v>177</v>
      </c>
      <c r="B4587" s="422">
        <v>331501061</v>
      </c>
      <c r="C4587" s="423" t="s">
        <v>7498</v>
      </c>
      <c r="D4587" s="423"/>
      <c r="E4587" s="423"/>
      <c r="F4587" s="424" t="s">
        <v>23</v>
      </c>
      <c r="G4587" s="425">
        <v>10800</v>
      </c>
      <c r="H4587" s="425">
        <v>8694</v>
      </c>
      <c r="I4587" s="425">
        <v>7858.2</v>
      </c>
      <c r="J4587" s="425">
        <v>7596</v>
      </c>
      <c r="K4587" s="425">
        <v>6248</v>
      </c>
      <c r="L4587" s="441"/>
    </row>
    <row r="4588" s="396" customFormat="1" ht="65.1" customHeight="1" spans="1:16384">
      <c r="A4588" s="503" t="s">
        <v>3581</v>
      </c>
      <c r="B4588" s="504">
        <v>331501062</v>
      </c>
      <c r="C4588" s="430" t="s">
        <v>7499</v>
      </c>
      <c r="D4588" s="430" t="s">
        <v>7500</v>
      </c>
      <c r="E4588" s="430" t="s">
        <v>6124</v>
      </c>
      <c r="F4588" s="467" t="s">
        <v>7501</v>
      </c>
      <c r="G4588" s="425">
        <v>2948.4</v>
      </c>
      <c r="H4588" s="425">
        <v>2801.4</v>
      </c>
      <c r="I4588" s="425">
        <v>2661.6</v>
      </c>
      <c r="J4588" s="425">
        <v>2442.8</v>
      </c>
      <c r="K4588" s="425">
        <v>2172.4</v>
      </c>
      <c r="L4588" s="430" t="s">
        <v>7502</v>
      </c>
      <c r="XEW4588" s="537"/>
      <c r="XEX4588" s="537"/>
      <c r="XEY4588" s="537"/>
      <c r="XEZ4588" s="537"/>
      <c r="XFA4588" s="537"/>
      <c r="XFB4588" s="537"/>
      <c r="XFC4588" s="537"/>
      <c r="XFD4588" s="537"/>
    </row>
    <row r="4589" s="396" customFormat="1" ht="99.75" customHeight="1" spans="1:16384">
      <c r="A4589" s="503" t="s">
        <v>3581</v>
      </c>
      <c r="B4589" s="504">
        <v>331501063</v>
      </c>
      <c r="C4589" s="430" t="s">
        <v>7503</v>
      </c>
      <c r="D4589" s="430" t="s">
        <v>7504</v>
      </c>
      <c r="E4589" s="430"/>
      <c r="F4589" s="467" t="s">
        <v>7505</v>
      </c>
      <c r="G4589" s="425">
        <v>2184</v>
      </c>
      <c r="H4589" s="425">
        <v>2074.8</v>
      </c>
      <c r="I4589" s="425">
        <v>1971.1</v>
      </c>
      <c r="J4589" s="425">
        <v>1809</v>
      </c>
      <c r="K4589" s="425">
        <v>1608.8</v>
      </c>
      <c r="L4589" s="430" t="s">
        <v>7506</v>
      </c>
      <c r="XEW4589" s="537"/>
      <c r="XEX4589" s="537"/>
      <c r="XEY4589" s="537"/>
      <c r="XEZ4589" s="537"/>
      <c r="XFA4589" s="537"/>
      <c r="XFB4589" s="537"/>
      <c r="XFC4589" s="537"/>
      <c r="XFD4589" s="537"/>
    </row>
    <row r="4590" s="396" customFormat="1" ht="117" customHeight="1" spans="1:16384">
      <c r="A4590" s="503" t="s">
        <v>3581</v>
      </c>
      <c r="B4590" s="504">
        <v>331501064</v>
      </c>
      <c r="C4590" s="430" t="s">
        <v>7507</v>
      </c>
      <c r="D4590" s="430" t="s">
        <v>7508</v>
      </c>
      <c r="E4590" s="430" t="s">
        <v>7509</v>
      </c>
      <c r="F4590" s="467" t="s">
        <v>7505</v>
      </c>
      <c r="G4590" s="425">
        <v>5569.2</v>
      </c>
      <c r="H4590" s="425">
        <v>4734.2</v>
      </c>
      <c r="I4590" s="425">
        <v>4024.6</v>
      </c>
      <c r="J4590" s="425">
        <v>3421.3</v>
      </c>
      <c r="K4590" s="425">
        <v>2908.4</v>
      </c>
      <c r="L4590" s="430" t="s">
        <v>7510</v>
      </c>
      <c r="XEW4590" s="537"/>
      <c r="XEX4590" s="537"/>
      <c r="XEY4590" s="537"/>
      <c r="XEZ4590" s="537"/>
      <c r="XFA4590" s="537"/>
      <c r="XFB4590" s="537"/>
      <c r="XFC4590" s="537"/>
      <c r="XFD4590" s="537"/>
    </row>
    <row r="4591" s="396" customFormat="1" ht="65.1" customHeight="1" spans="1:16384">
      <c r="A4591" s="428" t="s">
        <v>153</v>
      </c>
      <c r="B4591" s="426">
        <v>331501065</v>
      </c>
      <c r="C4591" s="427" t="s">
        <v>7511</v>
      </c>
      <c r="D4591" s="431" t="s">
        <v>7512</v>
      </c>
      <c r="E4591" s="427" t="s">
        <v>7513</v>
      </c>
      <c r="F4591" s="428" t="s">
        <v>4350</v>
      </c>
      <c r="G4591" s="425">
        <v>1965.6</v>
      </c>
      <c r="H4591" s="425">
        <v>1965.6</v>
      </c>
      <c r="I4591" s="425">
        <v>1965.6</v>
      </c>
      <c r="J4591" s="425">
        <v>1804</v>
      </c>
      <c r="K4591" s="425">
        <v>1604.3</v>
      </c>
      <c r="L4591" s="441" t="s">
        <v>7514</v>
      </c>
      <c r="XEW4591" s="537"/>
      <c r="XEX4591" s="537"/>
      <c r="XEY4591" s="537"/>
      <c r="XEZ4591" s="537"/>
      <c r="XFA4591" s="537"/>
      <c r="XFB4591" s="537"/>
      <c r="XFC4591" s="537"/>
      <c r="XFD4591" s="537"/>
    </row>
    <row r="4592" s="392" customFormat="1" ht="65.1" customHeight="1" spans="1:12">
      <c r="A4592" s="421" t="s">
        <v>7515</v>
      </c>
      <c r="B4592" s="426" t="s">
        <v>7516</v>
      </c>
      <c r="C4592" s="427" t="s">
        <v>7517</v>
      </c>
      <c r="D4592" s="427" t="s">
        <v>7518</v>
      </c>
      <c r="E4592" s="427"/>
      <c r="F4592" s="428" t="s">
        <v>23</v>
      </c>
      <c r="G4592" s="507">
        <v>300</v>
      </c>
      <c r="H4592" s="507">
        <v>300</v>
      </c>
      <c r="I4592" s="507">
        <v>300</v>
      </c>
      <c r="J4592" s="507">
        <v>300</v>
      </c>
      <c r="K4592" s="507">
        <v>300</v>
      </c>
      <c r="L4592" s="441" t="s">
        <v>7519</v>
      </c>
    </row>
    <row r="4593" s="392" customFormat="1" ht="65.1" customHeight="1" spans="1:12">
      <c r="A4593" s="421" t="s">
        <v>15</v>
      </c>
      <c r="B4593" s="422">
        <v>331502</v>
      </c>
      <c r="C4593" s="423" t="s">
        <v>7520</v>
      </c>
      <c r="D4593" s="423"/>
      <c r="E4593" s="423" t="s">
        <v>5247</v>
      </c>
      <c r="F4593" s="424"/>
      <c r="G4593" s="478"/>
      <c r="H4593" s="478"/>
      <c r="I4593" s="478"/>
      <c r="J4593" s="478"/>
      <c r="K4593" s="478"/>
      <c r="L4593" s="441" t="s">
        <v>7521</v>
      </c>
    </row>
    <row r="4594" s="392" customFormat="1" ht="65.1" customHeight="1" spans="1:12">
      <c r="A4594" s="421" t="s">
        <v>15</v>
      </c>
      <c r="B4594" s="422">
        <v>331502001</v>
      </c>
      <c r="C4594" s="423" t="s">
        <v>7522</v>
      </c>
      <c r="D4594" s="423" t="s">
        <v>7523</v>
      </c>
      <c r="E4594" s="423"/>
      <c r="F4594" s="424" t="s">
        <v>23</v>
      </c>
      <c r="G4594" s="478">
        <v>2670.5</v>
      </c>
      <c r="H4594" s="478">
        <v>2208.6</v>
      </c>
      <c r="I4594" s="478">
        <v>2008.1</v>
      </c>
      <c r="J4594" s="478">
        <v>1667</v>
      </c>
      <c r="K4594" s="478">
        <v>1387</v>
      </c>
      <c r="L4594" s="441"/>
    </row>
    <row r="4595" s="392" customFormat="1" ht="65.1" customHeight="1" spans="1:12">
      <c r="A4595" s="421" t="s">
        <v>15</v>
      </c>
      <c r="B4595" s="422">
        <v>331502002</v>
      </c>
      <c r="C4595" s="423" t="s">
        <v>7524</v>
      </c>
      <c r="D4595" s="423"/>
      <c r="E4595" s="423"/>
      <c r="F4595" s="424" t="s">
        <v>23</v>
      </c>
      <c r="G4595" s="478">
        <v>2470.6</v>
      </c>
      <c r="H4595" s="478">
        <v>2189</v>
      </c>
      <c r="I4595" s="478">
        <v>2044.2</v>
      </c>
      <c r="J4595" s="478">
        <v>1643</v>
      </c>
      <c r="K4595" s="478">
        <v>1326</v>
      </c>
      <c r="L4595" s="441"/>
    </row>
    <row r="4596" s="392" customFormat="1" ht="65.1" customHeight="1" spans="1:12">
      <c r="A4596" s="421" t="s">
        <v>15</v>
      </c>
      <c r="B4596" s="422">
        <v>331502003</v>
      </c>
      <c r="C4596" s="423" t="s">
        <v>7525</v>
      </c>
      <c r="D4596" s="423" t="s">
        <v>7526</v>
      </c>
      <c r="E4596" s="423"/>
      <c r="F4596" s="424" t="s">
        <v>23</v>
      </c>
      <c r="G4596" s="478">
        <v>2847.8</v>
      </c>
      <c r="H4596" s="478">
        <v>2362.4</v>
      </c>
      <c r="I4596" s="478">
        <v>2153.4</v>
      </c>
      <c r="J4596" s="478">
        <v>1738</v>
      </c>
      <c r="K4596" s="478">
        <v>1454</v>
      </c>
      <c r="L4596" s="441"/>
    </row>
    <row r="4597" s="392" customFormat="1" ht="65.1" customHeight="1" spans="1:12">
      <c r="A4597" s="421" t="s">
        <v>15</v>
      </c>
      <c r="B4597" s="422">
        <v>331502004</v>
      </c>
      <c r="C4597" s="423" t="s">
        <v>7527</v>
      </c>
      <c r="D4597" s="423" t="s">
        <v>7528</v>
      </c>
      <c r="E4597" s="423"/>
      <c r="F4597" s="424" t="s">
        <v>23</v>
      </c>
      <c r="G4597" s="478">
        <v>2991.2</v>
      </c>
      <c r="H4597" s="478">
        <v>2739.7</v>
      </c>
      <c r="I4597" s="478">
        <v>2509.1</v>
      </c>
      <c r="J4597" s="478">
        <v>1956</v>
      </c>
      <c r="K4597" s="478">
        <v>1617</v>
      </c>
      <c r="L4597" s="441" t="s">
        <v>7529</v>
      </c>
    </row>
    <row r="4598" s="392" customFormat="1" ht="65.1" customHeight="1" spans="1:12">
      <c r="A4598" s="421" t="s">
        <v>15</v>
      </c>
      <c r="B4598" s="422">
        <v>331502005</v>
      </c>
      <c r="C4598" s="423" t="s">
        <v>7530</v>
      </c>
      <c r="D4598" s="423" t="s">
        <v>7531</v>
      </c>
      <c r="E4598" s="423"/>
      <c r="F4598" s="424" t="s">
        <v>23</v>
      </c>
      <c r="G4598" s="478">
        <v>1912.9</v>
      </c>
      <c r="H4598" s="478">
        <v>1686.7</v>
      </c>
      <c r="I4598" s="478">
        <v>1686.7</v>
      </c>
      <c r="J4598" s="478">
        <v>1493</v>
      </c>
      <c r="K4598" s="478">
        <v>1039</v>
      </c>
      <c r="L4598" s="441"/>
    </row>
    <row r="4599" s="392" customFormat="1" ht="65.1" customHeight="1" spans="1:12">
      <c r="A4599" s="421" t="s">
        <v>15</v>
      </c>
      <c r="B4599" s="422">
        <v>331502006</v>
      </c>
      <c r="C4599" s="423" t="s">
        <v>7532</v>
      </c>
      <c r="D4599" s="423" t="s">
        <v>7531</v>
      </c>
      <c r="E4599" s="423"/>
      <c r="F4599" s="424" t="s">
        <v>23</v>
      </c>
      <c r="G4599" s="478">
        <v>2577.7</v>
      </c>
      <c r="H4599" s="478">
        <v>2130.2</v>
      </c>
      <c r="I4599" s="478">
        <v>1934.9</v>
      </c>
      <c r="J4599" s="478">
        <v>1621</v>
      </c>
      <c r="K4599" s="478">
        <v>1346</v>
      </c>
      <c r="L4599" s="441"/>
    </row>
    <row r="4600" s="392" customFormat="1" ht="65.1" customHeight="1" spans="1:12">
      <c r="A4600" s="421" t="s">
        <v>15</v>
      </c>
      <c r="B4600" s="422">
        <v>331502007</v>
      </c>
      <c r="C4600" s="423" t="s">
        <v>7533</v>
      </c>
      <c r="D4600" s="423" t="s">
        <v>7534</v>
      </c>
      <c r="E4600" s="423"/>
      <c r="F4600" s="424" t="s">
        <v>23</v>
      </c>
      <c r="G4600" s="478">
        <v>2329.7</v>
      </c>
      <c r="H4600" s="478">
        <v>2089.3</v>
      </c>
      <c r="I4600" s="478">
        <v>1931.6</v>
      </c>
      <c r="J4600" s="478">
        <v>1492</v>
      </c>
      <c r="K4600" s="478">
        <v>1146</v>
      </c>
      <c r="L4600" s="441"/>
    </row>
    <row r="4601" s="392" customFormat="1" ht="65.1" customHeight="1" spans="1:12">
      <c r="A4601" s="421" t="s">
        <v>15</v>
      </c>
      <c r="B4601" s="422">
        <v>331502008</v>
      </c>
      <c r="C4601" s="423" t="s">
        <v>7535</v>
      </c>
      <c r="D4601" s="423"/>
      <c r="E4601" s="423"/>
      <c r="F4601" s="424" t="s">
        <v>23</v>
      </c>
      <c r="G4601" s="478">
        <v>1512.2</v>
      </c>
      <c r="H4601" s="478">
        <v>1336.5</v>
      </c>
      <c r="I4601" s="478">
        <v>1242.1</v>
      </c>
      <c r="J4601" s="478">
        <v>1047</v>
      </c>
      <c r="K4601" s="478">
        <v>750</v>
      </c>
      <c r="L4601" s="441"/>
    </row>
    <row r="4602" s="392" customFormat="1" ht="65.1" customHeight="1" spans="1:12">
      <c r="A4602" s="421" t="s">
        <v>284</v>
      </c>
      <c r="B4602" s="422">
        <v>331502009</v>
      </c>
      <c r="C4602" s="423" t="s">
        <v>7536</v>
      </c>
      <c r="D4602" s="423"/>
      <c r="E4602" s="423"/>
      <c r="F4602" s="424" t="s">
        <v>23</v>
      </c>
      <c r="G4602" s="478"/>
      <c r="H4602" s="478"/>
      <c r="I4602" s="478"/>
      <c r="J4602" s="478"/>
      <c r="K4602" s="478"/>
      <c r="L4602" s="441"/>
    </row>
    <row r="4603" s="392" customFormat="1" ht="65.1" customHeight="1" spans="1:12">
      <c r="A4603" s="421" t="s">
        <v>284</v>
      </c>
      <c r="B4603" s="422">
        <v>3315020091</v>
      </c>
      <c r="C4603" s="423" t="s">
        <v>7537</v>
      </c>
      <c r="D4603" s="423"/>
      <c r="E4603" s="423"/>
      <c r="F4603" s="424" t="s">
        <v>23</v>
      </c>
      <c r="G4603" s="478">
        <v>1751.4</v>
      </c>
      <c r="H4603" s="478">
        <v>1543.7</v>
      </c>
      <c r="I4603" s="478">
        <v>1428.4</v>
      </c>
      <c r="J4603" s="478">
        <v>1203</v>
      </c>
      <c r="K4603" s="478">
        <v>989</v>
      </c>
      <c r="L4603" s="441"/>
    </row>
    <row r="4604" s="392" customFormat="1" ht="65.1" customHeight="1" spans="1:12">
      <c r="A4604" s="421" t="s">
        <v>284</v>
      </c>
      <c r="B4604" s="422">
        <v>3315020092</v>
      </c>
      <c r="C4604" s="423" t="s">
        <v>7538</v>
      </c>
      <c r="D4604" s="423"/>
      <c r="E4604" s="423"/>
      <c r="F4604" s="424" t="s">
        <v>23</v>
      </c>
      <c r="G4604" s="478">
        <v>1453.5</v>
      </c>
      <c r="H4604" s="478">
        <v>1287.8</v>
      </c>
      <c r="I4604" s="478">
        <v>1201.2</v>
      </c>
      <c r="J4604" s="478">
        <v>952</v>
      </c>
      <c r="K4604" s="478">
        <v>781</v>
      </c>
      <c r="L4604" s="441"/>
    </row>
    <row r="4605" s="392" customFormat="1" ht="65.1" customHeight="1" spans="1:12">
      <c r="A4605" s="421" t="s">
        <v>284</v>
      </c>
      <c r="B4605" s="422">
        <v>331502010</v>
      </c>
      <c r="C4605" s="423" t="s">
        <v>7539</v>
      </c>
      <c r="D4605" s="423"/>
      <c r="E4605" s="423"/>
      <c r="F4605" s="424" t="s">
        <v>23</v>
      </c>
      <c r="G4605" s="478">
        <v>1467.2</v>
      </c>
      <c r="H4605" s="478">
        <v>1299.5</v>
      </c>
      <c r="I4605" s="478">
        <v>1214</v>
      </c>
      <c r="J4605" s="478">
        <v>954</v>
      </c>
      <c r="K4605" s="478">
        <v>787</v>
      </c>
      <c r="L4605" s="441"/>
    </row>
    <row r="4606" s="392" customFormat="1" ht="65.1" customHeight="1" spans="1:12">
      <c r="A4606" s="421" t="s">
        <v>284</v>
      </c>
      <c r="B4606" s="422">
        <v>331502011</v>
      </c>
      <c r="C4606" s="423" t="s">
        <v>7540</v>
      </c>
      <c r="D4606" s="423"/>
      <c r="E4606" s="423"/>
      <c r="F4606" s="424" t="s">
        <v>23</v>
      </c>
      <c r="G4606" s="478">
        <v>1603.7</v>
      </c>
      <c r="H4606" s="478">
        <v>1420.3</v>
      </c>
      <c r="I4606" s="478">
        <v>1324.1</v>
      </c>
      <c r="J4606" s="478">
        <v>1044</v>
      </c>
      <c r="K4606" s="478">
        <v>864</v>
      </c>
      <c r="L4606" s="441"/>
    </row>
    <row r="4607" s="392" customFormat="1" ht="65.1" customHeight="1" spans="1:12">
      <c r="A4607" s="421" t="s">
        <v>393</v>
      </c>
      <c r="B4607" s="422">
        <v>331502013</v>
      </c>
      <c r="C4607" s="423" t="s">
        <v>7541</v>
      </c>
      <c r="D4607" s="423" t="s">
        <v>7542</v>
      </c>
      <c r="E4607" s="423"/>
      <c r="F4607" s="424" t="s">
        <v>23</v>
      </c>
      <c r="G4607" s="478">
        <v>1733.4</v>
      </c>
      <c r="H4607" s="478">
        <v>1529.8</v>
      </c>
      <c r="I4607" s="478">
        <v>1529.8</v>
      </c>
      <c r="J4607" s="478">
        <v>1258</v>
      </c>
      <c r="K4607" s="478">
        <v>928</v>
      </c>
      <c r="L4607" s="441"/>
    </row>
    <row r="4608" s="392" customFormat="1" ht="65.1" customHeight="1" spans="1:12">
      <c r="A4608" s="421" t="s">
        <v>393</v>
      </c>
      <c r="B4608" s="422">
        <v>331502014</v>
      </c>
      <c r="C4608" s="423" t="s">
        <v>7543</v>
      </c>
      <c r="D4608" s="423"/>
      <c r="E4608" s="423"/>
      <c r="F4608" s="424" t="s">
        <v>23</v>
      </c>
      <c r="G4608" s="478">
        <v>1585</v>
      </c>
      <c r="H4608" s="478">
        <v>1396.5</v>
      </c>
      <c r="I4608" s="478">
        <v>1282.6</v>
      </c>
      <c r="J4608" s="478">
        <v>1115</v>
      </c>
      <c r="K4608" s="478">
        <v>869</v>
      </c>
      <c r="L4608" s="441"/>
    </row>
    <row r="4609" s="392" customFormat="1" ht="65.1" customHeight="1" spans="1:12">
      <c r="A4609" s="421" t="s">
        <v>15</v>
      </c>
      <c r="B4609" s="422">
        <v>331503</v>
      </c>
      <c r="C4609" s="423" t="s">
        <v>7544</v>
      </c>
      <c r="D4609" s="423"/>
      <c r="E4609" s="423"/>
      <c r="F4609" s="424"/>
      <c r="G4609" s="478"/>
      <c r="H4609" s="478"/>
      <c r="I4609" s="478"/>
      <c r="J4609" s="478"/>
      <c r="K4609" s="478"/>
      <c r="L4609" s="441"/>
    </row>
    <row r="4610" s="396" customFormat="1" ht="65.1" customHeight="1" spans="1:12">
      <c r="A4610" s="421" t="s">
        <v>341</v>
      </c>
      <c r="B4610" s="422">
        <v>331503001</v>
      </c>
      <c r="C4610" s="423" t="s">
        <v>7545</v>
      </c>
      <c r="D4610" s="423"/>
      <c r="E4610" s="423" t="s">
        <v>7546</v>
      </c>
      <c r="F4610" s="424" t="s">
        <v>23</v>
      </c>
      <c r="G4610" s="478">
        <v>3337</v>
      </c>
      <c r="H4610" s="478">
        <v>3044</v>
      </c>
      <c r="I4610" s="478">
        <v>2587</v>
      </c>
      <c r="J4610" s="478">
        <v>2199</v>
      </c>
      <c r="K4610" s="478">
        <v>1825</v>
      </c>
      <c r="L4610" s="441"/>
    </row>
    <row r="4611" s="396" customFormat="1" ht="65.1" customHeight="1" spans="1:12">
      <c r="A4611" s="421" t="s">
        <v>341</v>
      </c>
      <c r="B4611" s="422">
        <v>331503002</v>
      </c>
      <c r="C4611" s="423" t="s">
        <v>7547</v>
      </c>
      <c r="D4611" s="423"/>
      <c r="E4611" s="423"/>
      <c r="F4611" s="424" t="s">
        <v>23</v>
      </c>
      <c r="G4611" s="480">
        <v>2788</v>
      </c>
      <c r="H4611" s="581">
        <v>2314</v>
      </c>
      <c r="I4611" s="581">
        <v>1967</v>
      </c>
      <c r="J4611" s="581">
        <v>1672</v>
      </c>
      <c r="K4611" s="480">
        <v>1388</v>
      </c>
      <c r="L4611" s="441"/>
    </row>
    <row r="4612" s="396" customFormat="1" ht="65.1" customHeight="1" spans="1:12">
      <c r="A4612" s="421" t="s">
        <v>341</v>
      </c>
      <c r="B4612" s="422">
        <v>331503003</v>
      </c>
      <c r="C4612" s="423" t="s">
        <v>7548</v>
      </c>
      <c r="D4612" s="423"/>
      <c r="E4612" s="423" t="s">
        <v>7546</v>
      </c>
      <c r="F4612" s="424" t="s">
        <v>23</v>
      </c>
      <c r="G4612" s="425">
        <v>3479.3</v>
      </c>
      <c r="H4612" s="425">
        <v>2956.8</v>
      </c>
      <c r="I4612" s="425">
        <v>2512.7</v>
      </c>
      <c r="J4612" s="425">
        <v>2135.3</v>
      </c>
      <c r="K4612" s="425">
        <v>1814.6</v>
      </c>
      <c r="L4612" s="441"/>
    </row>
    <row r="4613" s="396" customFormat="1" ht="65.1" customHeight="1" spans="1:12">
      <c r="A4613" s="421" t="s">
        <v>341</v>
      </c>
      <c r="B4613" s="422">
        <v>331503004</v>
      </c>
      <c r="C4613" s="423" t="s">
        <v>7549</v>
      </c>
      <c r="D4613" s="423" t="s">
        <v>7550</v>
      </c>
      <c r="E4613" s="423" t="s">
        <v>7551</v>
      </c>
      <c r="F4613" s="424" t="s">
        <v>23</v>
      </c>
      <c r="G4613" s="425">
        <v>3089.5</v>
      </c>
      <c r="H4613" s="425">
        <v>2626.7</v>
      </c>
      <c r="I4613" s="425">
        <v>2233.2</v>
      </c>
      <c r="J4613" s="425">
        <v>1898.7</v>
      </c>
      <c r="K4613" s="425">
        <v>1614.2</v>
      </c>
      <c r="L4613" s="441"/>
    </row>
    <row r="4614" s="396" customFormat="1" ht="65.1" customHeight="1" spans="1:12">
      <c r="A4614" s="421" t="s">
        <v>341</v>
      </c>
      <c r="B4614" s="422">
        <v>331503005</v>
      </c>
      <c r="C4614" s="423" t="s">
        <v>7552</v>
      </c>
      <c r="D4614" s="423" t="s">
        <v>7553</v>
      </c>
      <c r="E4614" s="423"/>
      <c r="F4614" s="424" t="s">
        <v>23</v>
      </c>
      <c r="G4614" s="480">
        <v>3589</v>
      </c>
      <c r="H4614" s="581">
        <v>2971</v>
      </c>
      <c r="I4614" s="581">
        <v>2526</v>
      </c>
      <c r="J4614" s="581">
        <v>2147</v>
      </c>
      <c r="K4614" s="480">
        <v>1782</v>
      </c>
      <c r="L4614" s="441"/>
    </row>
    <row r="4615" s="396" customFormat="1" ht="65.1" customHeight="1" spans="1:12">
      <c r="A4615" s="421" t="s">
        <v>341</v>
      </c>
      <c r="B4615" s="422">
        <v>331503006</v>
      </c>
      <c r="C4615" s="423" t="s">
        <v>7554</v>
      </c>
      <c r="D4615" s="423"/>
      <c r="E4615" s="423"/>
      <c r="F4615" s="424" t="s">
        <v>23</v>
      </c>
      <c r="G4615" s="480">
        <v>2845</v>
      </c>
      <c r="H4615" s="581">
        <v>2512</v>
      </c>
      <c r="I4615" s="581">
        <v>2261</v>
      </c>
      <c r="J4615" s="581">
        <v>1922</v>
      </c>
      <c r="K4615" s="480">
        <v>1595</v>
      </c>
      <c r="L4615" s="441"/>
    </row>
    <row r="4616" s="396" customFormat="1" ht="65.1" customHeight="1" spans="1:12">
      <c r="A4616" s="421" t="s">
        <v>341</v>
      </c>
      <c r="B4616" s="422">
        <v>331503007</v>
      </c>
      <c r="C4616" s="423" t="s">
        <v>7555</v>
      </c>
      <c r="D4616" s="423" t="s">
        <v>7556</v>
      </c>
      <c r="E4616" s="423"/>
      <c r="F4616" s="424" t="s">
        <v>23</v>
      </c>
      <c r="G4616" s="480">
        <v>2413</v>
      </c>
      <c r="H4616" s="581">
        <v>2139</v>
      </c>
      <c r="I4616" s="581">
        <v>1925</v>
      </c>
      <c r="J4616" s="581">
        <v>1636</v>
      </c>
      <c r="K4616" s="480">
        <v>1358</v>
      </c>
      <c r="L4616" s="441"/>
    </row>
    <row r="4617" s="396" customFormat="1" ht="65.1" customHeight="1" spans="1:12">
      <c r="A4617" s="421" t="s">
        <v>341</v>
      </c>
      <c r="B4617" s="422">
        <v>331503008</v>
      </c>
      <c r="C4617" s="423" t="s">
        <v>7557</v>
      </c>
      <c r="D4617" s="423"/>
      <c r="E4617" s="423"/>
      <c r="F4617" s="424" t="s">
        <v>23</v>
      </c>
      <c r="G4617" s="480">
        <v>3471</v>
      </c>
      <c r="H4617" s="581">
        <v>2863</v>
      </c>
      <c r="I4617" s="581">
        <v>2434</v>
      </c>
      <c r="J4617" s="581">
        <v>2069</v>
      </c>
      <c r="K4617" s="480">
        <v>1717</v>
      </c>
      <c r="L4617" s="441"/>
    </row>
    <row r="4618" s="396" customFormat="1" ht="65.1" customHeight="1" spans="1:12">
      <c r="A4618" s="421" t="s">
        <v>341</v>
      </c>
      <c r="B4618" s="422">
        <v>331503009</v>
      </c>
      <c r="C4618" s="423" t="s">
        <v>7558</v>
      </c>
      <c r="D4618" s="423"/>
      <c r="E4618" s="423" t="s">
        <v>7559</v>
      </c>
      <c r="F4618" s="424" t="s">
        <v>23</v>
      </c>
      <c r="G4618" s="425">
        <v>4473</v>
      </c>
      <c r="H4618" s="425">
        <v>3801</v>
      </c>
      <c r="I4618" s="425">
        <v>3230.1</v>
      </c>
      <c r="J4618" s="425">
        <v>2744.9</v>
      </c>
      <c r="K4618" s="425">
        <v>2332.6</v>
      </c>
      <c r="L4618" s="441"/>
    </row>
    <row r="4619" s="396" customFormat="1" ht="65.1" customHeight="1" spans="1:12">
      <c r="A4619" s="421" t="s">
        <v>341</v>
      </c>
      <c r="B4619" s="422">
        <v>331503010</v>
      </c>
      <c r="C4619" s="423" t="s">
        <v>7560</v>
      </c>
      <c r="D4619" s="423"/>
      <c r="E4619" s="423" t="s">
        <v>7561</v>
      </c>
      <c r="F4619" s="424" t="s">
        <v>23</v>
      </c>
      <c r="G4619" s="480">
        <v>4414</v>
      </c>
      <c r="H4619" s="581">
        <v>3664</v>
      </c>
      <c r="I4619" s="581">
        <v>3115</v>
      </c>
      <c r="J4619" s="581">
        <v>2648</v>
      </c>
      <c r="K4619" s="480">
        <v>2198</v>
      </c>
      <c r="L4619" s="441"/>
    </row>
    <row r="4620" s="396" customFormat="1" ht="65.1" customHeight="1" spans="1:12">
      <c r="A4620" s="421" t="s">
        <v>341</v>
      </c>
      <c r="B4620" s="422">
        <v>331503011</v>
      </c>
      <c r="C4620" s="423" t="s">
        <v>7562</v>
      </c>
      <c r="D4620" s="423"/>
      <c r="E4620" s="423"/>
      <c r="F4620" s="424" t="s">
        <v>23</v>
      </c>
      <c r="G4620" s="480">
        <v>3330</v>
      </c>
      <c r="H4620" s="581">
        <v>2759</v>
      </c>
      <c r="I4620" s="581">
        <v>2345</v>
      </c>
      <c r="J4620" s="581">
        <v>1993</v>
      </c>
      <c r="K4620" s="480">
        <v>1655</v>
      </c>
      <c r="L4620" s="441"/>
    </row>
    <row r="4621" s="396" customFormat="1" ht="65.1" customHeight="1" spans="1:12">
      <c r="A4621" s="421" t="s">
        <v>341</v>
      </c>
      <c r="B4621" s="422">
        <v>331503012</v>
      </c>
      <c r="C4621" s="423" t="s">
        <v>7563</v>
      </c>
      <c r="D4621" s="423" t="s">
        <v>179</v>
      </c>
      <c r="E4621" s="423" t="s">
        <v>7564</v>
      </c>
      <c r="F4621" s="424" t="s">
        <v>23</v>
      </c>
      <c r="G4621" s="480">
        <v>2611</v>
      </c>
      <c r="H4621" s="581">
        <v>2311</v>
      </c>
      <c r="I4621" s="581">
        <v>2080</v>
      </c>
      <c r="J4621" s="581">
        <v>1768</v>
      </c>
      <c r="K4621" s="480">
        <v>1467</v>
      </c>
      <c r="L4621" s="441"/>
    </row>
    <row r="4622" s="396" customFormat="1" ht="65.1" customHeight="1" spans="1:12">
      <c r="A4622" s="421" t="s">
        <v>341</v>
      </c>
      <c r="B4622" s="422">
        <v>331503013</v>
      </c>
      <c r="C4622" s="423" t="s">
        <v>7565</v>
      </c>
      <c r="D4622" s="423"/>
      <c r="E4622" s="423"/>
      <c r="F4622" s="424" t="s">
        <v>23</v>
      </c>
      <c r="G4622" s="480">
        <v>2323</v>
      </c>
      <c r="H4622" s="581">
        <v>2053</v>
      </c>
      <c r="I4622" s="581">
        <v>1847</v>
      </c>
      <c r="J4622" s="581">
        <v>1570</v>
      </c>
      <c r="K4622" s="480">
        <v>1303</v>
      </c>
      <c r="L4622" s="441"/>
    </row>
    <row r="4623" s="396" customFormat="1" ht="65.1" customHeight="1" spans="1:12">
      <c r="A4623" s="421" t="s">
        <v>341</v>
      </c>
      <c r="B4623" s="422">
        <v>331503014</v>
      </c>
      <c r="C4623" s="423" t="s">
        <v>7566</v>
      </c>
      <c r="D4623" s="423" t="s">
        <v>179</v>
      </c>
      <c r="E4623" s="423" t="s">
        <v>7567</v>
      </c>
      <c r="F4623" s="424" t="s">
        <v>23</v>
      </c>
      <c r="G4623" s="480">
        <v>3559</v>
      </c>
      <c r="H4623" s="581">
        <v>2937</v>
      </c>
      <c r="I4623" s="581">
        <v>2497</v>
      </c>
      <c r="J4623" s="581">
        <v>2122</v>
      </c>
      <c r="K4623" s="480">
        <v>1761</v>
      </c>
      <c r="L4623" s="441"/>
    </row>
    <row r="4624" s="396" customFormat="1" ht="65.1" customHeight="1" spans="1:12">
      <c r="A4624" s="421" t="s">
        <v>341</v>
      </c>
      <c r="B4624" s="422">
        <v>331503015</v>
      </c>
      <c r="C4624" s="423" t="s">
        <v>7568</v>
      </c>
      <c r="D4624" s="423"/>
      <c r="E4624" s="423" t="s">
        <v>7564</v>
      </c>
      <c r="F4624" s="424" t="s">
        <v>23</v>
      </c>
      <c r="G4624" s="480">
        <v>3709</v>
      </c>
      <c r="H4624" s="581">
        <v>3325</v>
      </c>
      <c r="I4624" s="581">
        <v>2993</v>
      </c>
      <c r="J4624" s="581">
        <v>2544</v>
      </c>
      <c r="K4624" s="480">
        <v>2112</v>
      </c>
      <c r="L4624" s="441"/>
    </row>
    <row r="4625" s="396" customFormat="1" ht="65.1" customHeight="1" spans="1:12">
      <c r="A4625" s="421" t="s">
        <v>341</v>
      </c>
      <c r="B4625" s="422">
        <v>331503016</v>
      </c>
      <c r="C4625" s="423" t="s">
        <v>7569</v>
      </c>
      <c r="D4625" s="423" t="s">
        <v>7570</v>
      </c>
      <c r="E4625" s="423"/>
      <c r="F4625" s="424" t="s">
        <v>23</v>
      </c>
      <c r="G4625" s="480">
        <v>1382</v>
      </c>
      <c r="H4625" s="581">
        <v>1239</v>
      </c>
      <c r="I4625" s="581">
        <v>1115</v>
      </c>
      <c r="J4625" s="581">
        <v>948</v>
      </c>
      <c r="K4625" s="480">
        <v>787</v>
      </c>
      <c r="L4625" s="441"/>
    </row>
    <row r="4626" s="396" customFormat="1" ht="65.1" customHeight="1" spans="1:12">
      <c r="A4626" s="421" t="s">
        <v>341</v>
      </c>
      <c r="B4626" s="422">
        <v>331503017</v>
      </c>
      <c r="C4626" s="423" t="s">
        <v>7571</v>
      </c>
      <c r="D4626" s="423"/>
      <c r="E4626" s="423"/>
      <c r="F4626" s="424" t="s">
        <v>23</v>
      </c>
      <c r="G4626" s="425">
        <v>3194.5</v>
      </c>
      <c r="H4626" s="425">
        <v>2715.7</v>
      </c>
      <c r="I4626" s="425">
        <v>2308.6</v>
      </c>
      <c r="J4626" s="425">
        <v>1962.6</v>
      </c>
      <c r="K4626" s="425">
        <v>1668.4</v>
      </c>
      <c r="L4626" s="441"/>
    </row>
    <row r="4627" s="396" customFormat="1" ht="65.1" customHeight="1" spans="1:12">
      <c r="A4627" s="421" t="s">
        <v>341</v>
      </c>
      <c r="B4627" s="422">
        <v>331503018</v>
      </c>
      <c r="C4627" s="423" t="s">
        <v>7572</v>
      </c>
      <c r="D4627" s="423"/>
      <c r="E4627" s="423"/>
      <c r="F4627" s="424" t="s">
        <v>23</v>
      </c>
      <c r="G4627" s="425">
        <v>1798.4</v>
      </c>
      <c r="H4627" s="425">
        <v>1618.7</v>
      </c>
      <c r="I4627" s="425">
        <v>1456.8</v>
      </c>
      <c r="J4627" s="425">
        <v>1311.1</v>
      </c>
      <c r="K4627" s="425">
        <v>1166</v>
      </c>
      <c r="L4627" s="441"/>
    </row>
    <row r="4628" s="392" customFormat="1" ht="65.1" customHeight="1" spans="1:12">
      <c r="A4628" s="421" t="s">
        <v>284</v>
      </c>
      <c r="B4628" s="422">
        <v>331503019</v>
      </c>
      <c r="C4628" s="423" t="s">
        <v>7573</v>
      </c>
      <c r="D4628" s="423"/>
      <c r="E4628" s="423"/>
      <c r="F4628" s="424" t="s">
        <v>23</v>
      </c>
      <c r="G4628" s="478"/>
      <c r="H4628" s="478"/>
      <c r="I4628" s="478"/>
      <c r="J4628" s="478"/>
      <c r="K4628" s="478"/>
      <c r="L4628" s="441"/>
    </row>
    <row r="4629" s="396" customFormat="1" ht="65.1" customHeight="1" spans="1:12">
      <c r="A4629" s="421" t="s">
        <v>341</v>
      </c>
      <c r="B4629" s="422">
        <v>3315030191</v>
      </c>
      <c r="C4629" s="423" t="s">
        <v>7573</v>
      </c>
      <c r="D4629" s="423" t="s">
        <v>7574</v>
      </c>
      <c r="E4629" s="423"/>
      <c r="F4629" s="424" t="s">
        <v>23</v>
      </c>
      <c r="G4629" s="478">
        <v>1578</v>
      </c>
      <c r="H4629" s="478">
        <v>1414</v>
      </c>
      <c r="I4629" s="478">
        <v>1273</v>
      </c>
      <c r="J4629" s="478">
        <v>1082</v>
      </c>
      <c r="K4629" s="478">
        <v>898</v>
      </c>
      <c r="L4629" s="441" t="s">
        <v>7575</v>
      </c>
    </row>
    <row r="4630" s="396" customFormat="1" ht="65.1" customHeight="1" spans="1:12">
      <c r="A4630" s="421" t="s">
        <v>341</v>
      </c>
      <c r="B4630" s="422">
        <v>3315030192</v>
      </c>
      <c r="C4630" s="423" t="s">
        <v>7573</v>
      </c>
      <c r="D4630" s="423" t="s">
        <v>7576</v>
      </c>
      <c r="E4630" s="423"/>
      <c r="F4630" s="424" t="s">
        <v>23</v>
      </c>
      <c r="G4630" s="425">
        <v>2058.8</v>
      </c>
      <c r="H4630" s="425">
        <v>1853</v>
      </c>
      <c r="I4630" s="425">
        <v>1667.7</v>
      </c>
      <c r="J4630" s="425">
        <v>1501</v>
      </c>
      <c r="K4630" s="425">
        <v>1334.8</v>
      </c>
      <c r="L4630" s="441"/>
    </row>
    <row r="4631" s="392" customFormat="1" ht="65.1" customHeight="1" spans="1:12">
      <c r="A4631" s="421" t="s">
        <v>393</v>
      </c>
      <c r="B4631" s="422">
        <v>331503020</v>
      </c>
      <c r="C4631" s="423" t="s">
        <v>7577</v>
      </c>
      <c r="D4631" s="423"/>
      <c r="E4631" s="423"/>
      <c r="F4631" s="424" t="s">
        <v>23</v>
      </c>
      <c r="G4631" s="478">
        <v>1668</v>
      </c>
      <c r="H4631" s="478">
        <v>1566.6</v>
      </c>
      <c r="I4631" s="478">
        <v>1463.8</v>
      </c>
      <c r="J4631" s="478">
        <v>1285</v>
      </c>
      <c r="K4631" s="478">
        <v>944</v>
      </c>
      <c r="L4631" s="441"/>
    </row>
    <row r="4632" s="396" customFormat="1" ht="65.1" customHeight="1" spans="1:12">
      <c r="A4632" s="421" t="s">
        <v>341</v>
      </c>
      <c r="B4632" s="422" t="s">
        <v>7578</v>
      </c>
      <c r="C4632" s="423" t="s">
        <v>7579</v>
      </c>
      <c r="D4632" s="423"/>
      <c r="E4632" s="423"/>
      <c r="F4632" s="424" t="s">
        <v>23</v>
      </c>
      <c r="G4632" s="480">
        <v>1391</v>
      </c>
      <c r="H4632" s="581">
        <v>1308</v>
      </c>
      <c r="I4632" s="581">
        <v>1243</v>
      </c>
      <c r="J4632" s="581">
        <v>1057</v>
      </c>
      <c r="K4632" s="480">
        <v>877</v>
      </c>
      <c r="L4632" s="441"/>
    </row>
    <row r="4633" s="396" customFormat="1" ht="65.1" customHeight="1" spans="1:12">
      <c r="A4633" s="421" t="s">
        <v>341</v>
      </c>
      <c r="B4633" s="422" t="s">
        <v>7580</v>
      </c>
      <c r="C4633" s="423" t="s">
        <v>7581</v>
      </c>
      <c r="D4633" s="423"/>
      <c r="E4633" s="423" t="s">
        <v>7582</v>
      </c>
      <c r="F4633" s="424" t="s">
        <v>23</v>
      </c>
      <c r="G4633" s="480">
        <v>2753</v>
      </c>
      <c r="H4633" s="581">
        <v>2271</v>
      </c>
      <c r="I4633" s="581">
        <v>1930</v>
      </c>
      <c r="J4633" s="581">
        <v>1641</v>
      </c>
      <c r="K4633" s="480">
        <v>1362</v>
      </c>
      <c r="L4633" s="441" t="s">
        <v>7583</v>
      </c>
    </row>
    <row r="4634" s="396" customFormat="1" ht="65.1" customHeight="1" spans="1:12">
      <c r="A4634" s="421" t="s">
        <v>341</v>
      </c>
      <c r="B4634" s="422" t="s">
        <v>7584</v>
      </c>
      <c r="C4634" s="423" t="s">
        <v>7585</v>
      </c>
      <c r="D4634" s="423"/>
      <c r="E4634" s="423"/>
      <c r="F4634" s="424" t="s">
        <v>23</v>
      </c>
      <c r="G4634" s="480">
        <v>2452</v>
      </c>
      <c r="H4634" s="581">
        <v>2160</v>
      </c>
      <c r="I4634" s="581">
        <v>1944</v>
      </c>
      <c r="J4634" s="581">
        <v>1653</v>
      </c>
      <c r="K4634" s="480">
        <v>1372</v>
      </c>
      <c r="L4634" s="441" t="s">
        <v>7583</v>
      </c>
    </row>
    <row r="4635" s="396" customFormat="1" ht="65.1" customHeight="1" spans="1:12">
      <c r="A4635" s="421" t="s">
        <v>341</v>
      </c>
      <c r="B4635" s="422" t="s">
        <v>7586</v>
      </c>
      <c r="C4635" s="423" t="s">
        <v>7587</v>
      </c>
      <c r="D4635" s="423"/>
      <c r="E4635" s="423"/>
      <c r="F4635" s="424" t="s">
        <v>23</v>
      </c>
      <c r="G4635" s="480">
        <v>1588</v>
      </c>
      <c r="H4635" s="581">
        <v>1399</v>
      </c>
      <c r="I4635" s="581">
        <v>1260</v>
      </c>
      <c r="J4635" s="581">
        <v>1071</v>
      </c>
      <c r="K4635" s="480">
        <v>889</v>
      </c>
      <c r="L4635" s="441"/>
    </row>
    <row r="4636" s="392" customFormat="1" ht="65.1" customHeight="1" spans="1:12">
      <c r="A4636" s="421" t="s">
        <v>15</v>
      </c>
      <c r="B4636" s="422">
        <v>331504</v>
      </c>
      <c r="C4636" s="423" t="s">
        <v>7588</v>
      </c>
      <c r="D4636" s="423"/>
      <c r="E4636" s="423"/>
      <c r="F4636" s="424"/>
      <c r="G4636" s="478"/>
      <c r="H4636" s="478"/>
      <c r="I4636" s="478"/>
      <c r="J4636" s="478"/>
      <c r="K4636" s="478"/>
      <c r="L4636" s="441" t="s">
        <v>7575</v>
      </c>
    </row>
    <row r="4637" s="396" customFormat="1" ht="65.1" customHeight="1" spans="1:12">
      <c r="A4637" s="421" t="s">
        <v>341</v>
      </c>
      <c r="B4637" s="422">
        <v>331504001</v>
      </c>
      <c r="C4637" s="423" t="s">
        <v>7589</v>
      </c>
      <c r="D4637" s="423" t="s">
        <v>7590</v>
      </c>
      <c r="E4637" s="423"/>
      <c r="F4637" s="424" t="s">
        <v>23</v>
      </c>
      <c r="G4637" s="480">
        <v>2247</v>
      </c>
      <c r="H4637" s="581">
        <v>1978</v>
      </c>
      <c r="I4637" s="581">
        <v>1780</v>
      </c>
      <c r="J4637" s="581">
        <v>1513</v>
      </c>
      <c r="K4637" s="480">
        <v>1256</v>
      </c>
      <c r="L4637" s="441"/>
    </row>
    <row r="4638" s="396" customFormat="1" ht="65.1" customHeight="1" spans="1:12">
      <c r="A4638" s="421" t="s">
        <v>341</v>
      </c>
      <c r="B4638" s="422">
        <v>331504002</v>
      </c>
      <c r="C4638" s="423" t="s">
        <v>7591</v>
      </c>
      <c r="D4638" s="423"/>
      <c r="E4638" s="423"/>
      <c r="F4638" s="424" t="s">
        <v>23</v>
      </c>
      <c r="G4638" s="480">
        <v>2292</v>
      </c>
      <c r="H4638" s="581">
        <v>2023</v>
      </c>
      <c r="I4638" s="581">
        <v>1821</v>
      </c>
      <c r="J4638" s="581">
        <v>1548</v>
      </c>
      <c r="K4638" s="480">
        <v>1285</v>
      </c>
      <c r="L4638" s="441"/>
    </row>
    <row r="4639" s="396" customFormat="1" ht="65.1" customHeight="1" spans="1:12">
      <c r="A4639" s="421" t="s">
        <v>341</v>
      </c>
      <c r="B4639" s="422">
        <v>331504003</v>
      </c>
      <c r="C4639" s="423" t="s">
        <v>7592</v>
      </c>
      <c r="D4639" s="423" t="s">
        <v>7593</v>
      </c>
      <c r="E4639" s="423"/>
      <c r="F4639" s="424" t="s">
        <v>23</v>
      </c>
      <c r="G4639" s="480">
        <v>2574</v>
      </c>
      <c r="H4639" s="581">
        <v>2269</v>
      </c>
      <c r="I4639" s="581">
        <v>2042</v>
      </c>
      <c r="J4639" s="581">
        <v>1736</v>
      </c>
      <c r="K4639" s="480">
        <v>1441</v>
      </c>
      <c r="L4639" s="441"/>
    </row>
    <row r="4640" s="396" customFormat="1" ht="65.1" customHeight="1" spans="1:12">
      <c r="A4640" s="421" t="s">
        <v>341</v>
      </c>
      <c r="B4640" s="422">
        <v>331504004</v>
      </c>
      <c r="C4640" s="423" t="s">
        <v>7594</v>
      </c>
      <c r="D4640" s="423" t="s">
        <v>7595</v>
      </c>
      <c r="E4640" s="423"/>
      <c r="F4640" s="424" t="s">
        <v>23</v>
      </c>
      <c r="G4640" s="480">
        <v>2514</v>
      </c>
      <c r="H4640" s="581">
        <v>2215</v>
      </c>
      <c r="I4640" s="581">
        <v>1994</v>
      </c>
      <c r="J4640" s="581">
        <v>1695</v>
      </c>
      <c r="K4640" s="480">
        <v>1407</v>
      </c>
      <c r="L4640" s="441"/>
    </row>
    <row r="4641" s="396" customFormat="1" ht="65.1" customHeight="1" spans="1:12">
      <c r="A4641" s="421" t="s">
        <v>341</v>
      </c>
      <c r="B4641" s="422">
        <v>331504005</v>
      </c>
      <c r="C4641" s="423" t="s">
        <v>7596</v>
      </c>
      <c r="D4641" s="423"/>
      <c r="E4641" s="423"/>
      <c r="F4641" s="424" t="s">
        <v>23</v>
      </c>
      <c r="G4641" s="480">
        <v>2391</v>
      </c>
      <c r="H4641" s="581">
        <v>2107</v>
      </c>
      <c r="I4641" s="581">
        <v>1896</v>
      </c>
      <c r="J4641" s="581">
        <v>1612</v>
      </c>
      <c r="K4641" s="480">
        <v>1338</v>
      </c>
      <c r="L4641" s="441"/>
    </row>
    <row r="4642" s="396" customFormat="1" ht="65.1" customHeight="1" spans="1:12">
      <c r="A4642" s="428" t="s">
        <v>153</v>
      </c>
      <c r="B4642" s="422">
        <v>331504006</v>
      </c>
      <c r="C4642" s="527" t="s">
        <v>7597</v>
      </c>
      <c r="D4642" s="431" t="s">
        <v>7598</v>
      </c>
      <c r="E4642" s="567"/>
      <c r="F4642" s="424" t="s">
        <v>23</v>
      </c>
      <c r="G4642" s="480">
        <v>2880.9</v>
      </c>
      <c r="H4642" s="581">
        <v>2592.9</v>
      </c>
      <c r="I4642" s="581">
        <v>2167.27522649172</v>
      </c>
      <c r="J4642" s="581">
        <v>1842.36394876601</v>
      </c>
      <c r="K4642" s="480">
        <v>1566.01</v>
      </c>
      <c r="L4642" s="582" t="s">
        <v>7599</v>
      </c>
    </row>
    <row r="4643" s="396" customFormat="1" ht="65.1" customHeight="1" spans="1:12">
      <c r="A4643" s="421" t="s">
        <v>341</v>
      </c>
      <c r="B4643" s="422">
        <v>331504007</v>
      </c>
      <c r="C4643" s="423" t="s">
        <v>7600</v>
      </c>
      <c r="D4643" s="423"/>
      <c r="E4643" s="423"/>
      <c r="F4643" s="424" t="s">
        <v>23</v>
      </c>
      <c r="G4643" s="480">
        <v>3731</v>
      </c>
      <c r="H4643" s="581">
        <v>3087</v>
      </c>
      <c r="I4643" s="581">
        <v>2624</v>
      </c>
      <c r="J4643" s="581">
        <v>2231</v>
      </c>
      <c r="K4643" s="480">
        <v>1852</v>
      </c>
      <c r="L4643" s="441"/>
    </row>
    <row r="4644" s="396" customFormat="1" ht="65.1" customHeight="1" spans="1:12">
      <c r="A4644" s="421" t="s">
        <v>341</v>
      </c>
      <c r="B4644" s="422">
        <v>331504008</v>
      </c>
      <c r="C4644" s="423" t="s">
        <v>7601</v>
      </c>
      <c r="D4644" s="423"/>
      <c r="E4644" s="423"/>
      <c r="F4644" s="424" t="s">
        <v>23</v>
      </c>
      <c r="G4644" s="480">
        <v>2694</v>
      </c>
      <c r="H4644" s="581">
        <v>2563</v>
      </c>
      <c r="I4644" s="581">
        <v>2307</v>
      </c>
      <c r="J4644" s="581">
        <v>1961</v>
      </c>
      <c r="K4644" s="480">
        <v>1628</v>
      </c>
      <c r="L4644" s="441"/>
    </row>
    <row r="4645" s="396" customFormat="1" ht="65.1" customHeight="1" spans="1:12">
      <c r="A4645" s="421" t="s">
        <v>341</v>
      </c>
      <c r="B4645" s="422">
        <v>3315040081</v>
      </c>
      <c r="C4645" s="423" t="s">
        <v>7602</v>
      </c>
      <c r="D4645" s="423"/>
      <c r="E4645" s="423" t="s">
        <v>3818</v>
      </c>
      <c r="F4645" s="424" t="s">
        <v>23</v>
      </c>
      <c r="G4645" s="480">
        <v>2102</v>
      </c>
      <c r="H4645" s="581">
        <v>1852</v>
      </c>
      <c r="I4645" s="581">
        <v>1667</v>
      </c>
      <c r="J4645" s="581">
        <v>1417</v>
      </c>
      <c r="K4645" s="480">
        <v>1176</v>
      </c>
      <c r="L4645" s="441"/>
    </row>
    <row r="4646" s="396" customFormat="1" ht="65.1" customHeight="1" spans="1:12">
      <c r="A4646" s="421" t="s">
        <v>341</v>
      </c>
      <c r="B4646" s="422">
        <v>331504009</v>
      </c>
      <c r="C4646" s="423" t="s">
        <v>7603</v>
      </c>
      <c r="D4646" s="423"/>
      <c r="E4646" s="423"/>
      <c r="F4646" s="424" t="s">
        <v>23</v>
      </c>
      <c r="G4646" s="480">
        <v>3876</v>
      </c>
      <c r="H4646" s="581">
        <v>3211</v>
      </c>
      <c r="I4646" s="581">
        <v>2730</v>
      </c>
      <c r="J4646" s="581">
        <v>2320</v>
      </c>
      <c r="K4646" s="480">
        <v>1926</v>
      </c>
      <c r="L4646" s="441"/>
    </row>
    <row r="4647" s="396" customFormat="1" ht="65.1" customHeight="1" spans="1:12">
      <c r="A4647" s="421" t="s">
        <v>341</v>
      </c>
      <c r="B4647" s="422">
        <v>331504010</v>
      </c>
      <c r="C4647" s="423" t="s">
        <v>7604</v>
      </c>
      <c r="D4647" s="423" t="s">
        <v>7605</v>
      </c>
      <c r="E4647" s="423"/>
      <c r="F4647" s="424" t="s">
        <v>23</v>
      </c>
      <c r="G4647" s="480">
        <v>1850</v>
      </c>
      <c r="H4647" s="581">
        <v>1638</v>
      </c>
      <c r="I4647" s="581">
        <v>1474</v>
      </c>
      <c r="J4647" s="581">
        <v>1253</v>
      </c>
      <c r="K4647" s="480">
        <v>1040</v>
      </c>
      <c r="L4647" s="441"/>
    </row>
    <row r="4648" s="396" customFormat="1" ht="65.1" customHeight="1" spans="1:12">
      <c r="A4648" s="421" t="s">
        <v>341</v>
      </c>
      <c r="B4648" s="422">
        <v>331504011</v>
      </c>
      <c r="C4648" s="423" t="s">
        <v>7606</v>
      </c>
      <c r="D4648" s="423"/>
      <c r="E4648" s="423"/>
      <c r="F4648" s="424" t="s">
        <v>23</v>
      </c>
      <c r="G4648" s="480">
        <v>1468</v>
      </c>
      <c r="H4648" s="581">
        <v>1380</v>
      </c>
      <c r="I4648" s="581">
        <v>1311</v>
      </c>
      <c r="J4648" s="581">
        <v>1114</v>
      </c>
      <c r="K4648" s="480">
        <v>925</v>
      </c>
      <c r="L4648" s="441"/>
    </row>
    <row r="4649" s="392" customFormat="1" ht="65.1" customHeight="1" spans="1:12">
      <c r="A4649" s="421" t="s">
        <v>393</v>
      </c>
      <c r="B4649" s="422">
        <v>331504012</v>
      </c>
      <c r="C4649" s="423" t="s">
        <v>7607</v>
      </c>
      <c r="D4649" s="423" t="s">
        <v>7608</v>
      </c>
      <c r="E4649" s="423" t="s">
        <v>7609</v>
      </c>
      <c r="F4649" s="424" t="s">
        <v>7610</v>
      </c>
      <c r="G4649" s="478">
        <v>861.8</v>
      </c>
      <c r="H4649" s="478">
        <v>809.7</v>
      </c>
      <c r="I4649" s="478">
        <v>775.7</v>
      </c>
      <c r="J4649" s="478">
        <v>688</v>
      </c>
      <c r="K4649" s="478">
        <v>487</v>
      </c>
      <c r="L4649" s="441"/>
    </row>
    <row r="4650" s="392" customFormat="1" ht="65.1" customHeight="1" spans="1:12">
      <c r="A4650" s="421" t="s">
        <v>15</v>
      </c>
      <c r="B4650" s="422">
        <v>331505</v>
      </c>
      <c r="C4650" s="423" t="s">
        <v>7611</v>
      </c>
      <c r="D4650" s="423"/>
      <c r="E4650" s="423"/>
      <c r="F4650" s="424"/>
      <c r="G4650" s="478"/>
      <c r="H4650" s="478"/>
      <c r="I4650" s="478"/>
      <c r="J4650" s="478"/>
      <c r="K4650" s="478"/>
      <c r="L4650" s="441"/>
    </row>
    <row r="4651" s="396" customFormat="1" ht="65.1" customHeight="1" spans="1:12">
      <c r="A4651" s="421" t="s">
        <v>341</v>
      </c>
      <c r="B4651" s="422">
        <v>331505001</v>
      </c>
      <c r="C4651" s="423" t="s">
        <v>7612</v>
      </c>
      <c r="D4651" s="423"/>
      <c r="E4651" s="423"/>
      <c r="F4651" s="424" t="s">
        <v>23</v>
      </c>
      <c r="G4651" s="480">
        <v>1722</v>
      </c>
      <c r="H4651" s="581">
        <v>1621</v>
      </c>
      <c r="I4651" s="581">
        <v>1540</v>
      </c>
      <c r="J4651" s="581">
        <v>1309</v>
      </c>
      <c r="K4651" s="480">
        <v>1087</v>
      </c>
      <c r="L4651" s="441"/>
    </row>
    <row r="4652" s="396" customFormat="1" ht="65.1" customHeight="1" spans="1:12">
      <c r="A4652" s="421" t="s">
        <v>341</v>
      </c>
      <c r="B4652" s="422">
        <v>331505002</v>
      </c>
      <c r="C4652" s="423" t="s">
        <v>7613</v>
      </c>
      <c r="D4652" s="423"/>
      <c r="E4652" s="423"/>
      <c r="F4652" s="424" t="s">
        <v>23</v>
      </c>
      <c r="G4652" s="480">
        <v>2247</v>
      </c>
      <c r="H4652" s="581">
        <v>1978</v>
      </c>
      <c r="I4652" s="581">
        <v>1780</v>
      </c>
      <c r="J4652" s="581">
        <v>1513</v>
      </c>
      <c r="K4652" s="480">
        <v>1256</v>
      </c>
      <c r="L4652" s="441"/>
    </row>
    <row r="4653" s="396" customFormat="1" ht="65.1" customHeight="1" spans="1:12">
      <c r="A4653" s="421" t="s">
        <v>341</v>
      </c>
      <c r="B4653" s="422">
        <v>331505003</v>
      </c>
      <c r="C4653" s="423" t="s">
        <v>7614</v>
      </c>
      <c r="D4653" s="423"/>
      <c r="E4653" s="423"/>
      <c r="F4653" s="424" t="s">
        <v>23</v>
      </c>
      <c r="G4653" s="480">
        <v>1958</v>
      </c>
      <c r="H4653" s="581">
        <v>1726</v>
      </c>
      <c r="I4653" s="581">
        <v>1554</v>
      </c>
      <c r="J4653" s="581">
        <v>1321</v>
      </c>
      <c r="K4653" s="480">
        <v>1096</v>
      </c>
      <c r="L4653" s="441"/>
    </row>
    <row r="4654" s="396" customFormat="1" ht="65.1" customHeight="1" spans="1:12">
      <c r="A4654" s="421" t="s">
        <v>341</v>
      </c>
      <c r="B4654" s="422">
        <v>331505004</v>
      </c>
      <c r="C4654" s="423" t="s">
        <v>7615</v>
      </c>
      <c r="D4654" s="423" t="s">
        <v>7616</v>
      </c>
      <c r="E4654" s="423"/>
      <c r="F4654" s="424" t="s">
        <v>23</v>
      </c>
      <c r="G4654" s="480">
        <v>2247</v>
      </c>
      <c r="H4654" s="581">
        <v>1978</v>
      </c>
      <c r="I4654" s="581">
        <v>1780</v>
      </c>
      <c r="J4654" s="581">
        <v>1513</v>
      </c>
      <c r="K4654" s="480">
        <v>1256</v>
      </c>
      <c r="L4654" s="441"/>
    </row>
    <row r="4655" s="396" customFormat="1" ht="65.1" customHeight="1" spans="1:12">
      <c r="A4655" s="421" t="s">
        <v>341</v>
      </c>
      <c r="B4655" s="422">
        <v>331505005</v>
      </c>
      <c r="C4655" s="423" t="s">
        <v>7617</v>
      </c>
      <c r="D4655" s="423" t="s">
        <v>7618</v>
      </c>
      <c r="E4655" s="423"/>
      <c r="F4655" s="424" t="s">
        <v>23</v>
      </c>
      <c r="G4655" s="480">
        <v>2026</v>
      </c>
      <c r="H4655" s="581">
        <v>1788</v>
      </c>
      <c r="I4655" s="581">
        <v>1608</v>
      </c>
      <c r="J4655" s="581">
        <v>1367</v>
      </c>
      <c r="K4655" s="480">
        <v>1135</v>
      </c>
      <c r="L4655" s="441"/>
    </row>
    <row r="4656" s="396" customFormat="1" ht="65.1" customHeight="1" spans="1:12">
      <c r="A4656" s="421" t="s">
        <v>341</v>
      </c>
      <c r="B4656" s="422">
        <v>331505006</v>
      </c>
      <c r="C4656" s="423" t="s">
        <v>7619</v>
      </c>
      <c r="D4656" s="423" t="s">
        <v>7620</v>
      </c>
      <c r="E4656" s="423"/>
      <c r="F4656" s="424" t="s">
        <v>23</v>
      </c>
      <c r="G4656" s="480">
        <v>1745</v>
      </c>
      <c r="H4656" s="581">
        <v>1641</v>
      </c>
      <c r="I4656" s="581">
        <v>1558</v>
      </c>
      <c r="J4656" s="581">
        <v>1325</v>
      </c>
      <c r="K4656" s="480">
        <v>1099</v>
      </c>
      <c r="L4656" s="441"/>
    </row>
    <row r="4657" s="396" customFormat="1" ht="65.1" customHeight="1" spans="1:12">
      <c r="A4657" s="421" t="s">
        <v>341</v>
      </c>
      <c r="B4657" s="422">
        <v>331505007</v>
      </c>
      <c r="C4657" s="423" t="s">
        <v>7621</v>
      </c>
      <c r="D4657" s="423"/>
      <c r="E4657" s="423"/>
      <c r="F4657" s="424" t="s">
        <v>23</v>
      </c>
      <c r="G4657" s="480">
        <v>1474</v>
      </c>
      <c r="H4657" s="581">
        <v>1386</v>
      </c>
      <c r="I4657" s="581">
        <v>1317</v>
      </c>
      <c r="J4657" s="581">
        <v>1120</v>
      </c>
      <c r="K4657" s="480">
        <v>929</v>
      </c>
      <c r="L4657" s="441"/>
    </row>
    <row r="4658" s="396" customFormat="1" ht="65.1" customHeight="1" spans="1:12">
      <c r="A4658" s="421" t="s">
        <v>341</v>
      </c>
      <c r="B4658" s="422">
        <v>331505008</v>
      </c>
      <c r="C4658" s="423" t="s">
        <v>7622</v>
      </c>
      <c r="D4658" s="423" t="s">
        <v>7623</v>
      </c>
      <c r="E4658" s="423"/>
      <c r="F4658" s="424" t="s">
        <v>23</v>
      </c>
      <c r="G4658" s="480">
        <v>1974</v>
      </c>
      <c r="H4658" s="581">
        <v>1743</v>
      </c>
      <c r="I4658" s="581">
        <v>1570</v>
      </c>
      <c r="J4658" s="581">
        <v>1334</v>
      </c>
      <c r="K4658" s="480">
        <v>1107</v>
      </c>
      <c r="L4658" s="441"/>
    </row>
    <row r="4659" s="396" customFormat="1" ht="65.1" customHeight="1" spans="1:12">
      <c r="A4659" s="421" t="s">
        <v>341</v>
      </c>
      <c r="B4659" s="422">
        <v>331505009</v>
      </c>
      <c r="C4659" s="423" t="s">
        <v>7624</v>
      </c>
      <c r="D4659" s="423"/>
      <c r="E4659" s="423"/>
      <c r="F4659" s="424" t="s">
        <v>23</v>
      </c>
      <c r="G4659" s="480">
        <v>2247</v>
      </c>
      <c r="H4659" s="581">
        <v>1978</v>
      </c>
      <c r="I4659" s="581">
        <v>1780</v>
      </c>
      <c r="J4659" s="581">
        <v>1513</v>
      </c>
      <c r="K4659" s="480">
        <v>1256</v>
      </c>
      <c r="L4659" s="441"/>
    </row>
    <row r="4660" s="396" customFormat="1" ht="65.1" customHeight="1" spans="1:12">
      <c r="A4660" s="421" t="s">
        <v>341</v>
      </c>
      <c r="B4660" s="422">
        <v>331505010</v>
      </c>
      <c r="C4660" s="423" t="s">
        <v>7625</v>
      </c>
      <c r="D4660" s="423"/>
      <c r="E4660" s="423"/>
      <c r="F4660" s="424" t="s">
        <v>23</v>
      </c>
      <c r="G4660" s="480">
        <v>1958</v>
      </c>
      <c r="H4660" s="581">
        <v>1726</v>
      </c>
      <c r="I4660" s="581">
        <v>1554</v>
      </c>
      <c r="J4660" s="581">
        <v>1321</v>
      </c>
      <c r="K4660" s="480">
        <v>1096</v>
      </c>
      <c r="L4660" s="441"/>
    </row>
    <row r="4661" s="396" customFormat="1" ht="65.1" customHeight="1" spans="1:12">
      <c r="A4661" s="421" t="s">
        <v>341</v>
      </c>
      <c r="B4661" s="422">
        <v>331505011</v>
      </c>
      <c r="C4661" s="423" t="s">
        <v>7626</v>
      </c>
      <c r="D4661" s="423" t="s">
        <v>7627</v>
      </c>
      <c r="E4661" s="423"/>
      <c r="F4661" s="424" t="s">
        <v>23</v>
      </c>
      <c r="G4661" s="480">
        <v>2234</v>
      </c>
      <c r="H4661" s="581">
        <v>1977</v>
      </c>
      <c r="I4661" s="581">
        <v>1778</v>
      </c>
      <c r="J4661" s="581">
        <v>1512</v>
      </c>
      <c r="K4661" s="480">
        <v>1255</v>
      </c>
      <c r="L4661" s="441"/>
    </row>
    <row r="4662" s="396" customFormat="1" ht="65.1" customHeight="1" spans="1:12">
      <c r="A4662" s="421" t="s">
        <v>341</v>
      </c>
      <c r="B4662" s="422">
        <v>331505012</v>
      </c>
      <c r="C4662" s="423" t="s">
        <v>7628</v>
      </c>
      <c r="D4662" s="423"/>
      <c r="E4662" s="423"/>
      <c r="F4662" s="424" t="s">
        <v>23</v>
      </c>
      <c r="G4662" s="480">
        <v>3471</v>
      </c>
      <c r="H4662" s="581">
        <v>2863</v>
      </c>
      <c r="I4662" s="581">
        <v>2434</v>
      </c>
      <c r="J4662" s="581">
        <v>2069</v>
      </c>
      <c r="K4662" s="480">
        <v>1717</v>
      </c>
      <c r="L4662" s="441"/>
    </row>
    <row r="4663" s="396" customFormat="1" ht="65.1" customHeight="1" spans="1:12">
      <c r="A4663" s="421" t="s">
        <v>341</v>
      </c>
      <c r="B4663" s="422">
        <v>331505013</v>
      </c>
      <c r="C4663" s="423" t="s">
        <v>7629</v>
      </c>
      <c r="D4663" s="423"/>
      <c r="E4663" s="423"/>
      <c r="F4663" s="424" t="s">
        <v>23</v>
      </c>
      <c r="G4663" s="480">
        <v>2107</v>
      </c>
      <c r="H4663" s="581">
        <v>2043</v>
      </c>
      <c r="I4663" s="581">
        <v>1839</v>
      </c>
      <c r="J4663" s="581">
        <v>1563</v>
      </c>
      <c r="K4663" s="480">
        <v>1298</v>
      </c>
      <c r="L4663" s="441"/>
    </row>
    <row r="4664" s="396" customFormat="1" ht="65.1" customHeight="1" spans="1:12">
      <c r="A4664" s="421" t="s">
        <v>341</v>
      </c>
      <c r="B4664" s="422">
        <v>331505014</v>
      </c>
      <c r="C4664" s="423" t="s">
        <v>7630</v>
      </c>
      <c r="D4664" s="423"/>
      <c r="E4664" s="423"/>
      <c r="F4664" s="424" t="s">
        <v>23</v>
      </c>
      <c r="G4664" s="480">
        <v>2690</v>
      </c>
      <c r="H4664" s="581">
        <v>2370</v>
      </c>
      <c r="I4664" s="581">
        <v>2132</v>
      </c>
      <c r="J4664" s="581">
        <v>1813</v>
      </c>
      <c r="K4664" s="480">
        <v>1504</v>
      </c>
      <c r="L4664" s="441"/>
    </row>
    <row r="4665" s="396" customFormat="1" ht="65.1" customHeight="1" spans="1:12">
      <c r="A4665" s="421" t="s">
        <v>341</v>
      </c>
      <c r="B4665" s="422">
        <v>331505015</v>
      </c>
      <c r="C4665" s="423" t="s">
        <v>7631</v>
      </c>
      <c r="D4665" s="423"/>
      <c r="E4665" s="423"/>
      <c r="F4665" s="424" t="s">
        <v>23</v>
      </c>
      <c r="G4665" s="480">
        <v>3630</v>
      </c>
      <c r="H4665" s="581">
        <v>2997</v>
      </c>
      <c r="I4665" s="581">
        <v>2547</v>
      </c>
      <c r="J4665" s="581">
        <v>2165</v>
      </c>
      <c r="K4665" s="480">
        <v>1797</v>
      </c>
      <c r="L4665" s="441"/>
    </row>
    <row r="4666" s="396" customFormat="1" ht="65.1" customHeight="1" spans="1:12">
      <c r="A4666" s="421" t="s">
        <v>341</v>
      </c>
      <c r="B4666" s="422">
        <v>331505016</v>
      </c>
      <c r="C4666" s="423" t="s">
        <v>7632</v>
      </c>
      <c r="D4666" s="423"/>
      <c r="E4666" s="423"/>
      <c r="F4666" s="424" t="s">
        <v>23</v>
      </c>
      <c r="G4666" s="480">
        <v>2657</v>
      </c>
      <c r="H4666" s="581">
        <v>2344</v>
      </c>
      <c r="I4666" s="581">
        <v>2110</v>
      </c>
      <c r="J4666" s="581">
        <v>1793</v>
      </c>
      <c r="K4666" s="480">
        <v>1488</v>
      </c>
      <c r="L4666" s="441"/>
    </row>
    <row r="4667" s="396" customFormat="1" ht="65.1" customHeight="1" spans="1:12">
      <c r="A4667" s="421" t="s">
        <v>341</v>
      </c>
      <c r="B4667" s="422">
        <v>331505017</v>
      </c>
      <c r="C4667" s="423" t="s">
        <v>7633</v>
      </c>
      <c r="D4667" s="423"/>
      <c r="E4667" s="423"/>
      <c r="F4667" s="424" t="s">
        <v>23</v>
      </c>
      <c r="G4667" s="480">
        <v>2247</v>
      </c>
      <c r="H4667" s="581">
        <v>1978</v>
      </c>
      <c r="I4667" s="581">
        <v>1780</v>
      </c>
      <c r="J4667" s="581">
        <v>1513</v>
      </c>
      <c r="K4667" s="480">
        <v>1256</v>
      </c>
      <c r="L4667" s="441"/>
    </row>
    <row r="4668" s="396" customFormat="1" ht="65.1" customHeight="1" spans="1:12">
      <c r="A4668" s="421" t="s">
        <v>341</v>
      </c>
      <c r="B4668" s="422">
        <v>331505018</v>
      </c>
      <c r="C4668" s="423" t="s">
        <v>7634</v>
      </c>
      <c r="D4668" s="423"/>
      <c r="E4668" s="423"/>
      <c r="F4668" s="424" t="s">
        <v>23</v>
      </c>
      <c r="G4668" s="480">
        <v>2746</v>
      </c>
      <c r="H4668" s="581">
        <v>2424</v>
      </c>
      <c r="I4668" s="581">
        <v>2182</v>
      </c>
      <c r="J4668" s="581">
        <v>1855</v>
      </c>
      <c r="K4668" s="480">
        <v>1539</v>
      </c>
      <c r="L4668" s="441"/>
    </row>
    <row r="4669" s="396" customFormat="1" ht="65.1" customHeight="1" spans="1:12">
      <c r="A4669" s="421" t="s">
        <v>341</v>
      </c>
      <c r="B4669" s="422">
        <v>331505019</v>
      </c>
      <c r="C4669" s="423" t="s">
        <v>7635</v>
      </c>
      <c r="D4669" s="423"/>
      <c r="E4669" s="423"/>
      <c r="F4669" s="424" t="s">
        <v>23</v>
      </c>
      <c r="G4669" s="480">
        <v>1722</v>
      </c>
      <c r="H4669" s="581">
        <v>1621</v>
      </c>
      <c r="I4669" s="581">
        <v>1540</v>
      </c>
      <c r="J4669" s="581">
        <v>1309</v>
      </c>
      <c r="K4669" s="480">
        <v>1087</v>
      </c>
      <c r="L4669" s="441"/>
    </row>
    <row r="4670" s="396" customFormat="1" ht="65.1" customHeight="1" spans="1:12">
      <c r="A4670" s="421" t="s">
        <v>341</v>
      </c>
      <c r="B4670" s="422">
        <v>331505020</v>
      </c>
      <c r="C4670" s="423" t="s">
        <v>7636</v>
      </c>
      <c r="D4670" s="423"/>
      <c r="E4670" s="423"/>
      <c r="F4670" s="424" t="s">
        <v>23</v>
      </c>
      <c r="G4670" s="480">
        <v>2559</v>
      </c>
      <c r="H4670" s="581">
        <v>2254</v>
      </c>
      <c r="I4670" s="581">
        <v>2028</v>
      </c>
      <c r="J4670" s="581">
        <v>1724</v>
      </c>
      <c r="K4670" s="480">
        <v>1431</v>
      </c>
      <c r="L4670" s="441"/>
    </row>
    <row r="4671" s="396" customFormat="1" ht="65.1" customHeight="1" spans="1:12">
      <c r="A4671" s="421" t="s">
        <v>341</v>
      </c>
      <c r="B4671" s="422">
        <v>331505021</v>
      </c>
      <c r="C4671" s="423" t="s">
        <v>7637</v>
      </c>
      <c r="D4671" s="423"/>
      <c r="E4671" s="423"/>
      <c r="F4671" s="424" t="s">
        <v>23</v>
      </c>
      <c r="G4671" s="480">
        <v>1963</v>
      </c>
      <c r="H4671" s="581">
        <v>1850</v>
      </c>
      <c r="I4671" s="581">
        <v>1758</v>
      </c>
      <c r="J4671" s="581">
        <v>1495</v>
      </c>
      <c r="K4671" s="480">
        <v>1241</v>
      </c>
      <c r="L4671" s="441"/>
    </row>
    <row r="4672" s="396" customFormat="1" ht="65.1" customHeight="1" spans="1:12">
      <c r="A4672" s="421" t="s">
        <v>341</v>
      </c>
      <c r="B4672" s="422">
        <v>331505022</v>
      </c>
      <c r="C4672" s="423" t="s">
        <v>7638</v>
      </c>
      <c r="D4672" s="423"/>
      <c r="E4672" s="423"/>
      <c r="F4672" s="424" t="s">
        <v>23</v>
      </c>
      <c r="G4672" s="480">
        <v>1681</v>
      </c>
      <c r="H4672" s="581">
        <v>1482</v>
      </c>
      <c r="I4672" s="581">
        <v>1334</v>
      </c>
      <c r="J4672" s="581">
        <v>1134</v>
      </c>
      <c r="K4672" s="480">
        <v>941</v>
      </c>
      <c r="L4672" s="441"/>
    </row>
    <row r="4673" s="396" customFormat="1" ht="65.1" customHeight="1" spans="1:12">
      <c r="A4673" s="421" t="s">
        <v>341</v>
      </c>
      <c r="B4673" s="422">
        <v>331505023</v>
      </c>
      <c r="C4673" s="423" t="s">
        <v>7639</v>
      </c>
      <c r="D4673" s="423"/>
      <c r="E4673" s="423"/>
      <c r="F4673" s="424" t="s">
        <v>23</v>
      </c>
      <c r="G4673" s="480">
        <v>2404</v>
      </c>
      <c r="H4673" s="581">
        <v>2121</v>
      </c>
      <c r="I4673" s="581">
        <v>1909</v>
      </c>
      <c r="J4673" s="581">
        <v>1622</v>
      </c>
      <c r="K4673" s="480">
        <v>1346</v>
      </c>
      <c r="L4673" s="441"/>
    </row>
    <row r="4674" s="396" customFormat="1" ht="65.1" customHeight="1" spans="1:12">
      <c r="A4674" s="421" t="s">
        <v>341</v>
      </c>
      <c r="B4674" s="422">
        <v>331505024</v>
      </c>
      <c r="C4674" s="423" t="s">
        <v>7640</v>
      </c>
      <c r="D4674" s="423"/>
      <c r="E4674" s="423"/>
      <c r="F4674" s="424" t="s">
        <v>23</v>
      </c>
      <c r="G4674" s="480">
        <v>2739</v>
      </c>
      <c r="H4674" s="581">
        <v>2423</v>
      </c>
      <c r="I4674" s="581">
        <v>2181</v>
      </c>
      <c r="J4674" s="581">
        <v>1854</v>
      </c>
      <c r="K4674" s="480">
        <v>1539</v>
      </c>
      <c r="L4674" s="441"/>
    </row>
    <row r="4675" s="396" customFormat="1" ht="65.1" customHeight="1" spans="1:12">
      <c r="A4675" s="421" t="s">
        <v>341</v>
      </c>
      <c r="B4675" s="422">
        <v>331505025</v>
      </c>
      <c r="C4675" s="423" t="s">
        <v>7641</v>
      </c>
      <c r="D4675" s="423"/>
      <c r="E4675" s="423"/>
      <c r="F4675" s="424" t="s">
        <v>23</v>
      </c>
      <c r="G4675" s="480">
        <v>2421</v>
      </c>
      <c r="H4675" s="581">
        <v>2135</v>
      </c>
      <c r="I4675" s="581">
        <v>1922</v>
      </c>
      <c r="J4675" s="581">
        <v>1634</v>
      </c>
      <c r="K4675" s="480">
        <v>1356</v>
      </c>
      <c r="L4675" s="441"/>
    </row>
    <row r="4676" s="396" customFormat="1" ht="65.1" customHeight="1" spans="1:12">
      <c r="A4676" s="421" t="s">
        <v>341</v>
      </c>
      <c r="B4676" s="422">
        <v>331505026</v>
      </c>
      <c r="C4676" s="423" t="s">
        <v>7642</v>
      </c>
      <c r="D4676" s="423"/>
      <c r="E4676" s="423"/>
      <c r="F4676" s="424" t="s">
        <v>23</v>
      </c>
      <c r="G4676" s="480">
        <v>2774</v>
      </c>
      <c r="H4676" s="581">
        <v>2449</v>
      </c>
      <c r="I4676" s="581">
        <v>2205</v>
      </c>
      <c r="J4676" s="581">
        <v>1874</v>
      </c>
      <c r="K4676" s="480">
        <v>1555</v>
      </c>
      <c r="L4676" s="441"/>
    </row>
    <row r="4677" s="396" customFormat="1" ht="65.1" customHeight="1" spans="1:12">
      <c r="A4677" s="421" t="s">
        <v>341</v>
      </c>
      <c r="B4677" s="422">
        <v>331505027</v>
      </c>
      <c r="C4677" s="423" t="s">
        <v>7643</v>
      </c>
      <c r="D4677" s="423"/>
      <c r="E4677" s="423"/>
      <c r="F4677" s="424" t="s">
        <v>23</v>
      </c>
      <c r="G4677" s="480">
        <v>2729</v>
      </c>
      <c r="H4677" s="581">
        <v>2411</v>
      </c>
      <c r="I4677" s="581">
        <v>2169</v>
      </c>
      <c r="J4677" s="581">
        <v>1844</v>
      </c>
      <c r="K4677" s="480">
        <v>1530</v>
      </c>
      <c r="L4677" s="441"/>
    </row>
    <row r="4678" s="396" customFormat="1" ht="65.1" customHeight="1" spans="1:12">
      <c r="A4678" s="421" t="s">
        <v>341</v>
      </c>
      <c r="B4678" s="422">
        <v>331505028</v>
      </c>
      <c r="C4678" s="423" t="s">
        <v>7644</v>
      </c>
      <c r="D4678" s="423" t="s">
        <v>7405</v>
      </c>
      <c r="E4678" s="423" t="s">
        <v>179</v>
      </c>
      <c r="F4678" s="424" t="s">
        <v>23</v>
      </c>
      <c r="G4678" s="480">
        <v>1681</v>
      </c>
      <c r="H4678" s="581">
        <v>1482</v>
      </c>
      <c r="I4678" s="581">
        <v>1334</v>
      </c>
      <c r="J4678" s="581">
        <v>1134</v>
      </c>
      <c r="K4678" s="480">
        <v>941</v>
      </c>
      <c r="L4678" s="441" t="s">
        <v>179</v>
      </c>
    </row>
    <row r="4679" s="396" customFormat="1" ht="65.1" customHeight="1" spans="1:12">
      <c r="A4679" s="421" t="s">
        <v>341</v>
      </c>
      <c r="B4679" s="422">
        <v>331505029</v>
      </c>
      <c r="C4679" s="423" t="s">
        <v>7645</v>
      </c>
      <c r="D4679" s="423"/>
      <c r="E4679" s="423"/>
      <c r="F4679" s="424" t="s">
        <v>23</v>
      </c>
      <c r="G4679" s="480">
        <v>2254</v>
      </c>
      <c r="H4679" s="581">
        <v>1991</v>
      </c>
      <c r="I4679" s="581">
        <v>1792</v>
      </c>
      <c r="J4679" s="581">
        <v>1523</v>
      </c>
      <c r="K4679" s="480">
        <v>1264</v>
      </c>
      <c r="L4679" s="441"/>
    </row>
    <row r="4680" s="396" customFormat="1" ht="65.1" customHeight="1" spans="1:12">
      <c r="A4680" s="421" t="s">
        <v>341</v>
      </c>
      <c r="B4680" s="422">
        <v>331505030</v>
      </c>
      <c r="C4680" s="423" t="s">
        <v>7646</v>
      </c>
      <c r="D4680" s="423"/>
      <c r="E4680" s="423"/>
      <c r="F4680" s="424" t="s">
        <v>23</v>
      </c>
      <c r="G4680" s="480">
        <v>3394</v>
      </c>
      <c r="H4680" s="581">
        <v>3294</v>
      </c>
      <c r="I4680" s="581">
        <v>2964</v>
      </c>
      <c r="J4680" s="581">
        <v>2520</v>
      </c>
      <c r="K4680" s="480">
        <v>2091</v>
      </c>
      <c r="L4680" s="441"/>
    </row>
    <row r="4681" s="396" customFormat="1" ht="65.1" customHeight="1" spans="1:12">
      <c r="A4681" s="421" t="s">
        <v>341</v>
      </c>
      <c r="B4681" s="422">
        <v>331505031</v>
      </c>
      <c r="C4681" s="423" t="s">
        <v>7647</v>
      </c>
      <c r="D4681" s="423"/>
      <c r="E4681" s="423"/>
      <c r="F4681" s="424" t="s">
        <v>23</v>
      </c>
      <c r="G4681" s="480">
        <v>2132</v>
      </c>
      <c r="H4681" s="581">
        <v>1887</v>
      </c>
      <c r="I4681" s="581">
        <v>1698</v>
      </c>
      <c r="J4681" s="581">
        <v>1444</v>
      </c>
      <c r="K4681" s="480">
        <v>1198</v>
      </c>
      <c r="L4681" s="441"/>
    </row>
    <row r="4682" s="396" customFormat="1" ht="65.1" customHeight="1" spans="1:12">
      <c r="A4682" s="421" t="s">
        <v>341</v>
      </c>
      <c r="B4682" s="422">
        <v>331505032</v>
      </c>
      <c r="C4682" s="423" t="s">
        <v>7648</v>
      </c>
      <c r="D4682" s="423"/>
      <c r="E4682" s="423"/>
      <c r="F4682" s="424" t="s">
        <v>23</v>
      </c>
      <c r="G4682" s="480">
        <v>2583</v>
      </c>
      <c r="H4682" s="581">
        <v>2243</v>
      </c>
      <c r="I4682" s="581">
        <v>2018</v>
      </c>
      <c r="J4682" s="581">
        <v>1715</v>
      </c>
      <c r="K4682" s="480">
        <v>1424</v>
      </c>
      <c r="L4682" s="441"/>
    </row>
    <row r="4683" s="396" customFormat="1" ht="65.1" customHeight="1" spans="1:12">
      <c r="A4683" s="421" t="s">
        <v>341</v>
      </c>
      <c r="B4683" s="422">
        <v>331505033</v>
      </c>
      <c r="C4683" s="423" t="s">
        <v>7649</v>
      </c>
      <c r="D4683" s="423"/>
      <c r="E4683" s="423"/>
      <c r="F4683" s="424" t="s">
        <v>23</v>
      </c>
      <c r="G4683" s="480">
        <v>2672</v>
      </c>
      <c r="H4683" s="581">
        <v>2360</v>
      </c>
      <c r="I4683" s="581">
        <v>2123</v>
      </c>
      <c r="J4683" s="581">
        <v>1805</v>
      </c>
      <c r="K4683" s="480">
        <v>1498</v>
      </c>
      <c r="L4683" s="441"/>
    </row>
    <row r="4684" s="396" customFormat="1" ht="65.1" customHeight="1" spans="1:12">
      <c r="A4684" s="421" t="s">
        <v>341</v>
      </c>
      <c r="B4684" s="422">
        <v>331505034</v>
      </c>
      <c r="C4684" s="423" t="s">
        <v>7650</v>
      </c>
      <c r="D4684" s="423"/>
      <c r="E4684" s="423"/>
      <c r="F4684" s="424" t="s">
        <v>23</v>
      </c>
      <c r="G4684" s="480">
        <v>2625</v>
      </c>
      <c r="H4684" s="581">
        <v>2319</v>
      </c>
      <c r="I4684" s="581">
        <v>2087</v>
      </c>
      <c r="J4684" s="581">
        <v>1774</v>
      </c>
      <c r="K4684" s="480">
        <v>1473</v>
      </c>
      <c r="L4684" s="441"/>
    </row>
    <row r="4685" s="396" customFormat="1" ht="65.1" customHeight="1" spans="1:12">
      <c r="A4685" s="421" t="s">
        <v>341</v>
      </c>
      <c r="B4685" s="422">
        <v>331505035</v>
      </c>
      <c r="C4685" s="423" t="s">
        <v>7651</v>
      </c>
      <c r="D4685" s="423"/>
      <c r="E4685" s="423"/>
      <c r="F4685" s="424" t="s">
        <v>23</v>
      </c>
      <c r="G4685" s="480">
        <v>1821</v>
      </c>
      <c r="H4685" s="581">
        <v>1607</v>
      </c>
      <c r="I4685" s="581">
        <v>1447</v>
      </c>
      <c r="J4685" s="581">
        <v>1230</v>
      </c>
      <c r="K4685" s="480">
        <v>1021</v>
      </c>
      <c r="L4685" s="441"/>
    </row>
    <row r="4686" s="396" customFormat="1" ht="65.1" customHeight="1" spans="1:12">
      <c r="A4686" s="421" t="s">
        <v>341</v>
      </c>
      <c r="B4686" s="422">
        <v>331505036</v>
      </c>
      <c r="C4686" s="423" t="s">
        <v>7652</v>
      </c>
      <c r="D4686" s="423"/>
      <c r="E4686" s="423"/>
      <c r="F4686" s="424" t="s">
        <v>23</v>
      </c>
      <c r="G4686" s="480">
        <v>2391</v>
      </c>
      <c r="H4686" s="581">
        <v>2107</v>
      </c>
      <c r="I4686" s="581">
        <v>1896</v>
      </c>
      <c r="J4686" s="581">
        <v>1612</v>
      </c>
      <c r="K4686" s="480">
        <v>1338</v>
      </c>
      <c r="L4686" s="441"/>
    </row>
    <row r="4687" s="396" customFormat="1" ht="65.1" customHeight="1" spans="1:12">
      <c r="A4687" s="421" t="s">
        <v>341</v>
      </c>
      <c r="B4687" s="422">
        <v>331505037</v>
      </c>
      <c r="C4687" s="423" t="s">
        <v>7653</v>
      </c>
      <c r="D4687" s="423" t="s">
        <v>7654</v>
      </c>
      <c r="E4687" s="423"/>
      <c r="F4687" s="424" t="s">
        <v>23</v>
      </c>
      <c r="G4687" s="480">
        <v>1474</v>
      </c>
      <c r="H4687" s="581">
        <v>1386</v>
      </c>
      <c r="I4687" s="581">
        <v>1317</v>
      </c>
      <c r="J4687" s="581">
        <v>1120</v>
      </c>
      <c r="K4687" s="480">
        <v>929</v>
      </c>
      <c r="L4687" s="441"/>
    </row>
    <row r="4688" s="396" customFormat="1" ht="65.1" customHeight="1" spans="1:12">
      <c r="A4688" s="421" t="s">
        <v>341</v>
      </c>
      <c r="B4688" s="422">
        <v>331505038</v>
      </c>
      <c r="C4688" s="423" t="s">
        <v>7655</v>
      </c>
      <c r="D4688" s="423" t="s">
        <v>7656</v>
      </c>
      <c r="E4688" s="423" t="s">
        <v>6124</v>
      </c>
      <c r="F4688" s="424" t="s">
        <v>23</v>
      </c>
      <c r="G4688" s="480">
        <v>1838</v>
      </c>
      <c r="H4688" s="581">
        <v>1628</v>
      </c>
      <c r="I4688" s="581">
        <v>1465</v>
      </c>
      <c r="J4688" s="581">
        <v>1245</v>
      </c>
      <c r="K4688" s="480">
        <v>1034</v>
      </c>
      <c r="L4688" s="441"/>
    </row>
    <row r="4689" s="396" customFormat="1" ht="65.1" customHeight="1" spans="1:12">
      <c r="A4689" s="421" t="s">
        <v>341</v>
      </c>
      <c r="B4689" s="422">
        <v>331505039</v>
      </c>
      <c r="C4689" s="423" t="s">
        <v>7657</v>
      </c>
      <c r="D4689" s="423"/>
      <c r="E4689" s="423" t="s">
        <v>6124</v>
      </c>
      <c r="F4689" s="424" t="s">
        <v>23</v>
      </c>
      <c r="G4689" s="480">
        <v>1737</v>
      </c>
      <c r="H4689" s="581">
        <v>1560</v>
      </c>
      <c r="I4689" s="581">
        <v>1404</v>
      </c>
      <c r="J4689" s="581">
        <v>1193</v>
      </c>
      <c r="K4689" s="480">
        <v>991</v>
      </c>
      <c r="L4689" s="441"/>
    </row>
    <row r="4690" s="396" customFormat="1" ht="65.1" customHeight="1" spans="1:16384">
      <c r="A4690" s="583" t="s">
        <v>341</v>
      </c>
      <c r="B4690" s="504">
        <v>331505040</v>
      </c>
      <c r="C4690" s="430" t="s">
        <v>7658</v>
      </c>
      <c r="D4690" s="430" t="s">
        <v>7659</v>
      </c>
      <c r="E4690" s="430" t="s">
        <v>7660</v>
      </c>
      <c r="F4690" s="467" t="s">
        <v>23</v>
      </c>
      <c r="G4690" s="480">
        <v>2210</v>
      </c>
      <c r="H4690" s="581">
        <v>1989</v>
      </c>
      <c r="I4690" s="581">
        <v>1790</v>
      </c>
      <c r="J4690" s="581">
        <v>1522</v>
      </c>
      <c r="K4690" s="480">
        <v>1263</v>
      </c>
      <c r="L4690" s="430"/>
      <c r="XEW4690" s="537"/>
      <c r="XEX4690" s="537"/>
      <c r="XEY4690" s="537"/>
      <c r="XEZ4690" s="537"/>
      <c r="XFA4690" s="537"/>
      <c r="XFB4690" s="537"/>
      <c r="XFC4690" s="537"/>
      <c r="XFD4690" s="537"/>
    </row>
    <row r="4691" s="396" customFormat="1" ht="65.1" customHeight="1" spans="1:12">
      <c r="A4691" s="421" t="s">
        <v>341</v>
      </c>
      <c r="B4691" s="422" t="s">
        <v>7661</v>
      </c>
      <c r="C4691" s="423" t="s">
        <v>7662</v>
      </c>
      <c r="D4691" s="423"/>
      <c r="E4691" s="423"/>
      <c r="F4691" s="424" t="s">
        <v>23</v>
      </c>
      <c r="G4691" s="480">
        <v>2102</v>
      </c>
      <c r="H4691" s="581">
        <v>1852</v>
      </c>
      <c r="I4691" s="581">
        <v>1667</v>
      </c>
      <c r="J4691" s="581">
        <v>1417</v>
      </c>
      <c r="K4691" s="480">
        <v>1176</v>
      </c>
      <c r="L4691" s="441"/>
    </row>
    <row r="4692" s="392" customFormat="1" ht="65.1" customHeight="1" spans="1:12">
      <c r="A4692" s="421" t="s">
        <v>15</v>
      </c>
      <c r="B4692" s="422">
        <v>331506</v>
      </c>
      <c r="C4692" s="423" t="s">
        <v>7663</v>
      </c>
      <c r="D4692" s="423"/>
      <c r="E4692" s="423"/>
      <c r="F4692" s="424"/>
      <c r="G4692" s="478"/>
      <c r="H4692" s="478"/>
      <c r="I4692" s="478"/>
      <c r="J4692" s="478"/>
      <c r="K4692" s="478"/>
      <c r="L4692" s="441"/>
    </row>
    <row r="4693" s="396" customFormat="1" ht="65.1" customHeight="1" spans="1:12">
      <c r="A4693" s="421" t="s">
        <v>341</v>
      </c>
      <c r="B4693" s="422">
        <v>331506001</v>
      </c>
      <c r="C4693" s="423" t="s">
        <v>7664</v>
      </c>
      <c r="D4693" s="423" t="s">
        <v>7665</v>
      </c>
      <c r="E4693" s="423"/>
      <c r="F4693" s="424" t="s">
        <v>23</v>
      </c>
      <c r="G4693" s="478">
        <v>2670</v>
      </c>
      <c r="H4693" s="478">
        <v>2366</v>
      </c>
      <c r="I4693" s="478">
        <v>2130</v>
      </c>
      <c r="J4693" s="478">
        <v>1811</v>
      </c>
      <c r="K4693" s="478">
        <v>1503</v>
      </c>
      <c r="L4693" s="441"/>
    </row>
    <row r="4694" s="396" customFormat="1" ht="65.1" customHeight="1" spans="1:12">
      <c r="A4694" s="421" t="s">
        <v>341</v>
      </c>
      <c r="B4694" s="422">
        <v>331506002</v>
      </c>
      <c r="C4694" s="423" t="s">
        <v>7666</v>
      </c>
      <c r="D4694" s="423"/>
      <c r="E4694" s="423"/>
      <c r="F4694" s="424" t="s">
        <v>23</v>
      </c>
      <c r="G4694" s="478">
        <v>2247</v>
      </c>
      <c r="H4694" s="478">
        <v>1978</v>
      </c>
      <c r="I4694" s="478">
        <v>1780</v>
      </c>
      <c r="J4694" s="478">
        <v>1513</v>
      </c>
      <c r="K4694" s="478">
        <v>1256</v>
      </c>
      <c r="L4694" s="441" t="s">
        <v>7667</v>
      </c>
    </row>
    <row r="4695" s="396" customFormat="1" ht="65.1" customHeight="1" spans="1:12">
      <c r="A4695" s="421" t="s">
        <v>341</v>
      </c>
      <c r="B4695" s="422">
        <v>331506003</v>
      </c>
      <c r="C4695" s="423" t="s">
        <v>7668</v>
      </c>
      <c r="D4695" s="423" t="s">
        <v>7669</v>
      </c>
      <c r="E4695" s="423"/>
      <c r="F4695" s="424" t="s">
        <v>23</v>
      </c>
      <c r="G4695" s="478">
        <v>2391</v>
      </c>
      <c r="H4695" s="478">
        <v>2107</v>
      </c>
      <c r="I4695" s="478">
        <v>1896</v>
      </c>
      <c r="J4695" s="478">
        <v>1612</v>
      </c>
      <c r="K4695" s="478">
        <v>1338</v>
      </c>
      <c r="L4695" s="441"/>
    </row>
    <row r="4696" s="396" customFormat="1" ht="65.1" customHeight="1" spans="1:12">
      <c r="A4696" s="421" t="s">
        <v>341</v>
      </c>
      <c r="B4696" s="422">
        <v>331506004</v>
      </c>
      <c r="C4696" s="423" t="s">
        <v>7670</v>
      </c>
      <c r="D4696" s="423"/>
      <c r="E4696" s="423"/>
      <c r="F4696" s="424" t="s">
        <v>23</v>
      </c>
      <c r="G4696" s="478">
        <v>2514</v>
      </c>
      <c r="H4696" s="478">
        <v>2215</v>
      </c>
      <c r="I4696" s="478">
        <v>1994</v>
      </c>
      <c r="J4696" s="478">
        <v>1695</v>
      </c>
      <c r="K4696" s="478">
        <v>1407</v>
      </c>
      <c r="L4696" s="441"/>
    </row>
    <row r="4697" s="392" customFormat="1" ht="65.1" customHeight="1" spans="1:12">
      <c r="A4697" s="421" t="s">
        <v>15</v>
      </c>
      <c r="B4697" s="422">
        <v>331506005</v>
      </c>
      <c r="C4697" s="423" t="s">
        <v>7671</v>
      </c>
      <c r="D4697" s="423"/>
      <c r="E4697" s="423"/>
      <c r="F4697" s="424" t="s">
        <v>23</v>
      </c>
      <c r="G4697" s="478">
        <v>1293.4</v>
      </c>
      <c r="H4697" s="478">
        <v>1139.8</v>
      </c>
      <c r="I4697" s="478">
        <v>1054.6</v>
      </c>
      <c r="J4697" s="478">
        <v>915</v>
      </c>
      <c r="K4697" s="478">
        <v>730</v>
      </c>
      <c r="L4697" s="441"/>
    </row>
    <row r="4698" s="392" customFormat="1" ht="65.1" customHeight="1" spans="1:12">
      <c r="A4698" s="421" t="s">
        <v>15</v>
      </c>
      <c r="B4698" s="422">
        <v>331506006</v>
      </c>
      <c r="C4698" s="423" t="s">
        <v>7672</v>
      </c>
      <c r="D4698" s="423"/>
      <c r="E4698" s="423"/>
      <c r="F4698" s="424" t="s">
        <v>23</v>
      </c>
      <c r="G4698" s="478">
        <v>1933.7</v>
      </c>
      <c r="H4698" s="478">
        <v>1703.5</v>
      </c>
      <c r="I4698" s="478">
        <v>1574.1</v>
      </c>
      <c r="J4698" s="478">
        <v>1353</v>
      </c>
      <c r="K4698" s="478">
        <v>1093</v>
      </c>
      <c r="L4698" s="441"/>
    </row>
    <row r="4699" s="396" customFormat="1" ht="65.1" customHeight="1" spans="1:12">
      <c r="A4699" s="421" t="s">
        <v>341</v>
      </c>
      <c r="B4699" s="422">
        <v>331506007</v>
      </c>
      <c r="C4699" s="423" t="s">
        <v>7673</v>
      </c>
      <c r="D4699" s="423"/>
      <c r="E4699" s="423"/>
      <c r="F4699" s="424" t="s">
        <v>23</v>
      </c>
      <c r="G4699" s="480">
        <v>3147</v>
      </c>
      <c r="H4699" s="581">
        <v>2596</v>
      </c>
      <c r="I4699" s="581">
        <v>2206</v>
      </c>
      <c r="J4699" s="581">
        <v>1875</v>
      </c>
      <c r="K4699" s="480">
        <v>1557</v>
      </c>
      <c r="L4699" s="441"/>
    </row>
    <row r="4700" s="396" customFormat="1" ht="65.1" customHeight="1" spans="1:12">
      <c r="A4700" s="421" t="s">
        <v>341</v>
      </c>
      <c r="B4700" s="422">
        <v>331506008</v>
      </c>
      <c r="C4700" s="423" t="s">
        <v>7674</v>
      </c>
      <c r="D4700" s="423"/>
      <c r="E4700" s="423"/>
      <c r="F4700" s="424" t="s">
        <v>23</v>
      </c>
      <c r="G4700" s="480">
        <v>3471</v>
      </c>
      <c r="H4700" s="581">
        <v>2863</v>
      </c>
      <c r="I4700" s="581">
        <v>2434</v>
      </c>
      <c r="J4700" s="581">
        <v>2069</v>
      </c>
      <c r="K4700" s="480">
        <v>1717</v>
      </c>
      <c r="L4700" s="441"/>
    </row>
    <row r="4701" s="392" customFormat="1" ht="65.1" customHeight="1" spans="1:12">
      <c r="A4701" s="421" t="s">
        <v>393</v>
      </c>
      <c r="B4701" s="422">
        <v>331506009</v>
      </c>
      <c r="C4701" s="423" t="s">
        <v>7675</v>
      </c>
      <c r="D4701" s="423" t="s">
        <v>7676</v>
      </c>
      <c r="E4701" s="423"/>
      <c r="F4701" s="424" t="s">
        <v>23</v>
      </c>
      <c r="G4701" s="478">
        <v>1605</v>
      </c>
      <c r="H4701" s="478">
        <v>1420.4</v>
      </c>
      <c r="I4701" s="478">
        <v>1322.4</v>
      </c>
      <c r="J4701" s="478">
        <v>1085</v>
      </c>
      <c r="K4701" s="478">
        <v>873</v>
      </c>
      <c r="L4701" s="441"/>
    </row>
    <row r="4702" s="392" customFormat="1" ht="65.1" customHeight="1" spans="1:12">
      <c r="A4702" s="421" t="s">
        <v>15</v>
      </c>
      <c r="B4702" s="422">
        <v>331506010</v>
      </c>
      <c r="C4702" s="423" t="s">
        <v>7677</v>
      </c>
      <c r="D4702" s="423"/>
      <c r="E4702" s="423"/>
      <c r="F4702" s="424" t="s">
        <v>23</v>
      </c>
      <c r="G4702" s="478">
        <v>1727.7</v>
      </c>
      <c r="H4702" s="478">
        <v>1521.7</v>
      </c>
      <c r="I4702" s="478">
        <v>1408.7</v>
      </c>
      <c r="J4702" s="478">
        <v>1224</v>
      </c>
      <c r="K4702" s="478">
        <v>974</v>
      </c>
      <c r="L4702" s="441"/>
    </row>
    <row r="4703" s="392" customFormat="1" ht="65.1" customHeight="1" spans="1:12">
      <c r="A4703" s="421" t="s">
        <v>15</v>
      </c>
      <c r="B4703" s="422">
        <v>331506011</v>
      </c>
      <c r="C4703" s="423" t="s">
        <v>7678</v>
      </c>
      <c r="D4703" s="423"/>
      <c r="E4703" s="423"/>
      <c r="F4703" s="424" t="s">
        <v>23</v>
      </c>
      <c r="G4703" s="478">
        <v>2851.5</v>
      </c>
      <c r="H4703" s="478">
        <v>2407.3</v>
      </c>
      <c r="I4703" s="478">
        <v>2175.3</v>
      </c>
      <c r="J4703" s="478">
        <v>1537</v>
      </c>
      <c r="K4703" s="478">
        <v>1479</v>
      </c>
      <c r="L4703" s="441"/>
    </row>
    <row r="4704" s="392" customFormat="1" ht="65.1" customHeight="1" spans="1:12">
      <c r="A4704" s="421" t="s">
        <v>15</v>
      </c>
      <c r="B4704" s="422">
        <v>3315060110</v>
      </c>
      <c r="C4704" s="423" t="s">
        <v>7679</v>
      </c>
      <c r="D4704" s="423"/>
      <c r="E4704" s="423"/>
      <c r="F4704" s="424" t="s">
        <v>23</v>
      </c>
      <c r="G4704" s="478">
        <v>3204.8</v>
      </c>
      <c r="H4704" s="478">
        <v>3011.3</v>
      </c>
      <c r="I4704" s="478">
        <v>2786.1</v>
      </c>
      <c r="J4704" s="478">
        <v>1949</v>
      </c>
      <c r="K4704" s="478">
        <v>1752</v>
      </c>
      <c r="L4704" s="441"/>
    </row>
    <row r="4705" s="392" customFormat="1" ht="65.1" customHeight="1" spans="1:12">
      <c r="A4705" s="421" t="s">
        <v>15</v>
      </c>
      <c r="B4705" s="422">
        <v>331506012</v>
      </c>
      <c r="C4705" s="423" t="s">
        <v>7680</v>
      </c>
      <c r="D4705" s="423"/>
      <c r="E4705" s="423"/>
      <c r="F4705" s="424" t="s">
        <v>23</v>
      </c>
      <c r="G4705" s="478">
        <v>2099.2</v>
      </c>
      <c r="H4705" s="478">
        <v>1732.2</v>
      </c>
      <c r="I4705" s="478">
        <v>1732.2</v>
      </c>
      <c r="J4705" s="478">
        <v>1433</v>
      </c>
      <c r="K4705" s="478">
        <v>1126</v>
      </c>
      <c r="L4705" s="441"/>
    </row>
    <row r="4706" s="392" customFormat="1" ht="65.1" customHeight="1" spans="1:12">
      <c r="A4706" s="421" t="s">
        <v>3600</v>
      </c>
      <c r="B4706" s="422">
        <v>3315060120</v>
      </c>
      <c r="C4706" s="423" t="s">
        <v>7681</v>
      </c>
      <c r="D4706" s="423"/>
      <c r="E4706" s="423"/>
      <c r="F4706" s="424" t="s">
        <v>23</v>
      </c>
      <c r="G4706" s="478">
        <v>2425.4</v>
      </c>
      <c r="H4706" s="478">
        <v>2060.3</v>
      </c>
      <c r="I4706" s="478">
        <v>2060.3</v>
      </c>
      <c r="J4706" s="478">
        <v>1680</v>
      </c>
      <c r="K4706" s="478">
        <v>1358</v>
      </c>
      <c r="L4706" s="441"/>
    </row>
    <row r="4707" s="392" customFormat="1" ht="65.1" customHeight="1" spans="1:12">
      <c r="A4707" s="421" t="s">
        <v>15</v>
      </c>
      <c r="B4707" s="422">
        <v>331506013</v>
      </c>
      <c r="C4707" s="423" t="s">
        <v>7682</v>
      </c>
      <c r="D4707" s="423"/>
      <c r="E4707" s="423"/>
      <c r="F4707" s="424" t="s">
        <v>23</v>
      </c>
      <c r="G4707" s="478">
        <v>2660.3</v>
      </c>
      <c r="H4707" s="478">
        <v>2203.5</v>
      </c>
      <c r="I4707" s="478">
        <v>2005.2</v>
      </c>
      <c r="J4707" s="478">
        <v>1581</v>
      </c>
      <c r="K4707" s="478">
        <v>1372</v>
      </c>
      <c r="L4707" s="441"/>
    </row>
    <row r="4708" s="392" customFormat="1" ht="65.1" customHeight="1" spans="1:12">
      <c r="A4708" s="421" t="s">
        <v>15</v>
      </c>
      <c r="B4708" s="422">
        <v>3315060130</v>
      </c>
      <c r="C4708" s="423" t="s">
        <v>7683</v>
      </c>
      <c r="D4708" s="423"/>
      <c r="E4708" s="423"/>
      <c r="F4708" s="424" t="s">
        <v>23</v>
      </c>
      <c r="G4708" s="478">
        <v>2990.8</v>
      </c>
      <c r="H4708" s="478">
        <v>2533.3</v>
      </c>
      <c r="I4708" s="478">
        <v>2533.3</v>
      </c>
      <c r="J4708" s="478">
        <v>1990</v>
      </c>
      <c r="K4708" s="478">
        <v>1639</v>
      </c>
      <c r="L4708" s="441"/>
    </row>
    <row r="4709" s="392" customFormat="1" ht="65.1" customHeight="1" spans="1:12">
      <c r="A4709" s="421" t="s">
        <v>3600</v>
      </c>
      <c r="B4709" s="422">
        <v>331506014</v>
      </c>
      <c r="C4709" s="423" t="s">
        <v>7684</v>
      </c>
      <c r="D4709" s="423"/>
      <c r="E4709" s="423"/>
      <c r="F4709" s="424" t="s">
        <v>23</v>
      </c>
      <c r="G4709" s="478">
        <v>2849.6</v>
      </c>
      <c r="H4709" s="478">
        <v>2553.2</v>
      </c>
      <c r="I4709" s="478">
        <v>2359.1</v>
      </c>
      <c r="J4709" s="478">
        <v>1658</v>
      </c>
      <c r="K4709" s="478">
        <v>1558</v>
      </c>
      <c r="L4709" s="441"/>
    </row>
    <row r="4710" s="392" customFormat="1" ht="65.1" customHeight="1" spans="1:12">
      <c r="A4710" s="421" t="s">
        <v>15</v>
      </c>
      <c r="B4710" s="422">
        <v>331506015</v>
      </c>
      <c r="C4710" s="423" t="s">
        <v>7685</v>
      </c>
      <c r="D4710" s="423"/>
      <c r="E4710" s="423"/>
      <c r="F4710" s="424" t="s">
        <v>23</v>
      </c>
      <c r="G4710" s="478">
        <v>1672</v>
      </c>
      <c r="H4710" s="478">
        <v>1375</v>
      </c>
      <c r="I4710" s="478">
        <v>1375</v>
      </c>
      <c r="J4710" s="478">
        <v>1152</v>
      </c>
      <c r="K4710" s="478">
        <v>940</v>
      </c>
      <c r="L4710" s="441"/>
    </row>
    <row r="4711" s="396" customFormat="1" ht="65.1" customHeight="1" spans="1:12">
      <c r="A4711" s="421" t="s">
        <v>15</v>
      </c>
      <c r="B4711" s="422">
        <v>3315060150</v>
      </c>
      <c r="C4711" s="423" t="s">
        <v>7686</v>
      </c>
      <c r="D4711" s="423"/>
      <c r="E4711" s="423"/>
      <c r="F4711" s="424" t="s">
        <v>23</v>
      </c>
      <c r="G4711" s="425">
        <v>1840</v>
      </c>
      <c r="H4711" s="425">
        <v>1840</v>
      </c>
      <c r="I4711" s="425">
        <v>1610</v>
      </c>
      <c r="J4711" s="425">
        <v>1247</v>
      </c>
      <c r="K4711" s="425">
        <v>1012</v>
      </c>
      <c r="L4711" s="441"/>
    </row>
    <row r="4712" s="392" customFormat="1" ht="65.1" customHeight="1" spans="1:12">
      <c r="A4712" s="421" t="s">
        <v>15</v>
      </c>
      <c r="B4712" s="422">
        <v>331506016</v>
      </c>
      <c r="C4712" s="423" t="s">
        <v>7687</v>
      </c>
      <c r="D4712" s="423" t="s">
        <v>7688</v>
      </c>
      <c r="E4712" s="423"/>
      <c r="F4712" s="424" t="s">
        <v>23</v>
      </c>
      <c r="G4712" s="478">
        <v>1781.4</v>
      </c>
      <c r="H4712" s="478">
        <v>1572.5</v>
      </c>
      <c r="I4712" s="478">
        <v>1459.1</v>
      </c>
      <c r="J4712" s="478">
        <v>1222</v>
      </c>
      <c r="K4712" s="478">
        <v>988</v>
      </c>
      <c r="L4712" s="441"/>
    </row>
    <row r="4713" s="392" customFormat="1" ht="65.1" customHeight="1" spans="1:12">
      <c r="A4713" s="421" t="s">
        <v>15</v>
      </c>
      <c r="B4713" s="422">
        <v>3315060160</v>
      </c>
      <c r="C4713" s="423" t="s">
        <v>7689</v>
      </c>
      <c r="D4713" s="423" t="s">
        <v>7688</v>
      </c>
      <c r="E4713" s="423"/>
      <c r="F4713" s="424" t="s">
        <v>23</v>
      </c>
      <c r="G4713" s="478">
        <v>2138</v>
      </c>
      <c r="H4713" s="478">
        <v>1928.5</v>
      </c>
      <c r="I4713" s="478">
        <v>1928.5</v>
      </c>
      <c r="J4713" s="478">
        <v>1724</v>
      </c>
      <c r="K4713" s="478">
        <v>1249</v>
      </c>
      <c r="L4713" s="441"/>
    </row>
    <row r="4714" s="392" customFormat="1" ht="65.1" customHeight="1" spans="1:12">
      <c r="A4714" s="421" t="s">
        <v>15</v>
      </c>
      <c r="B4714" s="422">
        <v>331506017</v>
      </c>
      <c r="C4714" s="423" t="s">
        <v>7690</v>
      </c>
      <c r="D4714" s="423" t="s">
        <v>7691</v>
      </c>
      <c r="E4714" s="423"/>
      <c r="F4714" s="424" t="s">
        <v>23</v>
      </c>
      <c r="G4714" s="478">
        <v>1505.8</v>
      </c>
      <c r="H4714" s="478">
        <v>1327.1</v>
      </c>
      <c r="I4714" s="478">
        <v>1227</v>
      </c>
      <c r="J4714" s="478">
        <v>1065</v>
      </c>
      <c r="K4714" s="478">
        <v>893</v>
      </c>
      <c r="L4714" s="441"/>
    </row>
    <row r="4715" s="392" customFormat="1" ht="65.1" customHeight="1" spans="1:12">
      <c r="A4715" s="421" t="s">
        <v>15</v>
      </c>
      <c r="B4715" s="422">
        <v>3315060170</v>
      </c>
      <c r="C4715" s="423" t="s">
        <v>7692</v>
      </c>
      <c r="D4715" s="423" t="s">
        <v>7691</v>
      </c>
      <c r="E4715" s="423"/>
      <c r="F4715" s="424" t="s">
        <v>23</v>
      </c>
      <c r="G4715" s="478">
        <v>1863</v>
      </c>
      <c r="H4715" s="478">
        <v>1684.3</v>
      </c>
      <c r="I4715" s="478">
        <v>1568.5</v>
      </c>
      <c r="J4715" s="478">
        <v>1364</v>
      </c>
      <c r="K4715" s="478">
        <v>1081</v>
      </c>
      <c r="L4715" s="441"/>
    </row>
    <row r="4716" s="392" customFormat="1" ht="65.1" customHeight="1" spans="1:12">
      <c r="A4716" s="421" t="s">
        <v>15</v>
      </c>
      <c r="B4716" s="422">
        <v>331506018</v>
      </c>
      <c r="C4716" s="423" t="s">
        <v>7693</v>
      </c>
      <c r="D4716" s="423" t="s">
        <v>7694</v>
      </c>
      <c r="E4716" s="423"/>
      <c r="F4716" s="424" t="s">
        <v>23</v>
      </c>
      <c r="G4716" s="478">
        <v>1185.6</v>
      </c>
      <c r="H4716" s="478">
        <v>1044.1</v>
      </c>
      <c r="I4716" s="478">
        <v>965.9</v>
      </c>
      <c r="J4716" s="478">
        <v>839</v>
      </c>
      <c r="K4716" s="478">
        <v>669</v>
      </c>
      <c r="L4716" s="441"/>
    </row>
    <row r="4717" s="392" customFormat="1" ht="65.1" customHeight="1" spans="1:12">
      <c r="A4717" s="421" t="s">
        <v>15</v>
      </c>
      <c r="B4717" s="422">
        <v>3315060180</v>
      </c>
      <c r="C4717" s="423" t="s">
        <v>7695</v>
      </c>
      <c r="D4717" s="423" t="s">
        <v>7694</v>
      </c>
      <c r="E4717" s="423"/>
      <c r="F4717" s="424" t="s">
        <v>23</v>
      </c>
      <c r="G4717" s="478">
        <v>1579.9</v>
      </c>
      <c r="H4717" s="478">
        <v>1437.7</v>
      </c>
      <c r="I4717" s="478">
        <v>1348.7</v>
      </c>
      <c r="J4717" s="478">
        <v>1118</v>
      </c>
      <c r="K4717" s="478">
        <v>899</v>
      </c>
      <c r="L4717" s="441"/>
    </row>
    <row r="4718" s="392" customFormat="1" ht="65.1" customHeight="1" spans="1:12">
      <c r="A4718" s="421" t="s">
        <v>284</v>
      </c>
      <c r="B4718" s="422">
        <v>331506019</v>
      </c>
      <c r="C4718" s="423" t="s">
        <v>7696</v>
      </c>
      <c r="D4718" s="423"/>
      <c r="E4718" s="423"/>
      <c r="F4718" s="424" t="s">
        <v>23</v>
      </c>
      <c r="G4718" s="478">
        <v>1172.2</v>
      </c>
      <c r="H4718" s="478">
        <v>1145.4</v>
      </c>
      <c r="I4718" s="478">
        <v>1072.6</v>
      </c>
      <c r="J4718" s="478">
        <v>802</v>
      </c>
      <c r="K4718" s="478">
        <v>662</v>
      </c>
      <c r="L4718" s="441"/>
    </row>
    <row r="4719" s="392" customFormat="1" ht="65.1" customHeight="1" spans="1:12">
      <c r="A4719" s="421" t="s">
        <v>284</v>
      </c>
      <c r="B4719" s="422">
        <v>3315060191</v>
      </c>
      <c r="C4719" s="423" t="s">
        <v>7697</v>
      </c>
      <c r="D4719" s="423"/>
      <c r="E4719" s="423"/>
      <c r="F4719" s="424" t="s">
        <v>23</v>
      </c>
      <c r="G4719" s="478">
        <v>1629</v>
      </c>
      <c r="H4719" s="478">
        <v>1485.4</v>
      </c>
      <c r="I4719" s="478">
        <v>1395.7</v>
      </c>
      <c r="J4719" s="478">
        <v>1041</v>
      </c>
      <c r="K4719" s="478">
        <v>858</v>
      </c>
      <c r="L4719" s="441"/>
    </row>
    <row r="4720" s="392" customFormat="1" ht="65.1" customHeight="1" spans="1:12">
      <c r="A4720" s="421" t="s">
        <v>284</v>
      </c>
      <c r="B4720" s="422">
        <v>3315060192</v>
      </c>
      <c r="C4720" s="423" t="s">
        <v>7698</v>
      </c>
      <c r="D4720" s="423"/>
      <c r="E4720" s="423"/>
      <c r="F4720" s="424" t="s">
        <v>23</v>
      </c>
      <c r="G4720" s="478">
        <v>1347.3</v>
      </c>
      <c r="H4720" s="478">
        <v>1187</v>
      </c>
      <c r="I4720" s="478">
        <v>1098.2</v>
      </c>
      <c r="J4720" s="478">
        <v>925</v>
      </c>
      <c r="K4720" s="478">
        <v>760</v>
      </c>
      <c r="L4720" s="441"/>
    </row>
    <row r="4721" s="392" customFormat="1" ht="65.1" customHeight="1" spans="1:12">
      <c r="A4721" s="421" t="s">
        <v>393</v>
      </c>
      <c r="B4721" s="422">
        <v>331506020</v>
      </c>
      <c r="C4721" s="423" t="s">
        <v>7699</v>
      </c>
      <c r="D4721" s="423" t="s">
        <v>7700</v>
      </c>
      <c r="E4721" s="423"/>
      <c r="F4721" s="424" t="s">
        <v>23</v>
      </c>
      <c r="G4721" s="478">
        <v>1745.3</v>
      </c>
      <c r="H4721" s="478">
        <v>1545.3</v>
      </c>
      <c r="I4721" s="478">
        <v>1441.1</v>
      </c>
      <c r="J4721" s="478">
        <v>1180</v>
      </c>
      <c r="K4721" s="478">
        <v>856</v>
      </c>
      <c r="L4721" s="441"/>
    </row>
    <row r="4722" s="392" customFormat="1" ht="65.1" customHeight="1" spans="1:12">
      <c r="A4722" s="421" t="s">
        <v>15</v>
      </c>
      <c r="B4722" s="422">
        <v>3315060200</v>
      </c>
      <c r="C4722" s="423" t="s">
        <v>7701</v>
      </c>
      <c r="D4722" s="423"/>
      <c r="E4722" s="423"/>
      <c r="F4722" s="424" t="s">
        <v>23</v>
      </c>
      <c r="G4722" s="478">
        <v>1957.9</v>
      </c>
      <c r="H4722" s="478">
        <v>1758.4</v>
      </c>
      <c r="I4722" s="478">
        <v>1624.7</v>
      </c>
      <c r="J4722" s="478">
        <v>1497</v>
      </c>
      <c r="K4722" s="478">
        <v>1155</v>
      </c>
      <c r="L4722" s="441"/>
    </row>
    <row r="4723" s="396" customFormat="1" ht="65.1" customHeight="1" spans="1:12">
      <c r="A4723" s="421" t="s">
        <v>341</v>
      </c>
      <c r="B4723" s="422">
        <v>331506021</v>
      </c>
      <c r="C4723" s="423" t="s">
        <v>7702</v>
      </c>
      <c r="D4723" s="423"/>
      <c r="E4723" s="423"/>
      <c r="F4723" s="424" t="s">
        <v>23</v>
      </c>
      <c r="G4723" s="480">
        <v>1882</v>
      </c>
      <c r="H4723" s="581">
        <v>1685</v>
      </c>
      <c r="I4723" s="581">
        <v>1517</v>
      </c>
      <c r="J4723" s="581">
        <v>1289</v>
      </c>
      <c r="K4723" s="480">
        <v>1070</v>
      </c>
      <c r="L4723" s="441"/>
    </row>
    <row r="4724" s="392" customFormat="1" ht="65.1" customHeight="1" spans="1:12">
      <c r="A4724" s="421" t="s">
        <v>284</v>
      </c>
      <c r="B4724" s="422">
        <v>331506022</v>
      </c>
      <c r="C4724" s="423" t="s">
        <v>7703</v>
      </c>
      <c r="D4724" s="423"/>
      <c r="E4724" s="423"/>
      <c r="F4724" s="424" t="s">
        <v>23</v>
      </c>
      <c r="G4724" s="478"/>
      <c r="H4724" s="478"/>
      <c r="I4724" s="478"/>
      <c r="J4724" s="478"/>
      <c r="K4724" s="478"/>
      <c r="L4724" s="441"/>
    </row>
    <row r="4725" s="392" customFormat="1" ht="65.1" customHeight="1" spans="1:12">
      <c r="A4725" s="421" t="s">
        <v>284</v>
      </c>
      <c r="B4725" s="422">
        <v>3315060221</v>
      </c>
      <c r="C4725" s="423" t="s">
        <v>7704</v>
      </c>
      <c r="D4725" s="423"/>
      <c r="E4725" s="423"/>
      <c r="F4725" s="424" t="s">
        <v>23</v>
      </c>
      <c r="G4725" s="478">
        <v>867</v>
      </c>
      <c r="H4725" s="478">
        <v>817.3</v>
      </c>
      <c r="I4725" s="478">
        <v>770.4</v>
      </c>
      <c r="J4725" s="478">
        <v>609</v>
      </c>
      <c r="K4725" s="478">
        <v>436</v>
      </c>
      <c r="L4725" s="441"/>
    </row>
    <row r="4726" s="392" customFormat="1" ht="65.1" customHeight="1" spans="1:12">
      <c r="A4726" s="421" t="s">
        <v>284</v>
      </c>
      <c r="B4726" s="422">
        <v>3315060222</v>
      </c>
      <c r="C4726" s="423" t="s">
        <v>7705</v>
      </c>
      <c r="D4726" s="423"/>
      <c r="E4726" s="423"/>
      <c r="F4726" s="424" t="s">
        <v>23</v>
      </c>
      <c r="G4726" s="478">
        <v>1313.3</v>
      </c>
      <c r="H4726" s="478">
        <v>1239.2</v>
      </c>
      <c r="I4726" s="478">
        <v>1170.6</v>
      </c>
      <c r="J4726" s="478">
        <v>884</v>
      </c>
      <c r="K4726" s="478">
        <v>646</v>
      </c>
      <c r="L4726" s="441"/>
    </row>
    <row r="4727" s="396" customFormat="1" ht="65.1" customHeight="1" spans="1:12">
      <c r="A4727" s="421" t="s">
        <v>341</v>
      </c>
      <c r="B4727" s="422">
        <v>331506023</v>
      </c>
      <c r="C4727" s="423" t="s">
        <v>7706</v>
      </c>
      <c r="D4727" s="423"/>
      <c r="E4727" s="423"/>
      <c r="F4727" s="424" t="s">
        <v>23</v>
      </c>
      <c r="G4727" s="480">
        <v>2720</v>
      </c>
      <c r="H4727" s="581">
        <v>2397</v>
      </c>
      <c r="I4727" s="581">
        <v>2157</v>
      </c>
      <c r="J4727" s="581">
        <v>1834</v>
      </c>
      <c r="K4727" s="480">
        <v>1522</v>
      </c>
      <c r="L4727" s="441"/>
    </row>
    <row r="4728" s="396" customFormat="1" ht="65.1" customHeight="1" spans="1:12">
      <c r="A4728" s="421" t="s">
        <v>341</v>
      </c>
      <c r="B4728" s="422">
        <v>331506024</v>
      </c>
      <c r="C4728" s="423" t="s">
        <v>7707</v>
      </c>
      <c r="D4728" s="423" t="s">
        <v>7708</v>
      </c>
      <c r="E4728" s="423" t="s">
        <v>6124</v>
      </c>
      <c r="F4728" s="424" t="s">
        <v>23</v>
      </c>
      <c r="G4728" s="480">
        <v>2720</v>
      </c>
      <c r="H4728" s="581">
        <v>2397</v>
      </c>
      <c r="I4728" s="581">
        <v>2157</v>
      </c>
      <c r="J4728" s="581">
        <v>1834</v>
      </c>
      <c r="K4728" s="480">
        <v>1522</v>
      </c>
      <c r="L4728" s="441"/>
    </row>
    <row r="4729" s="392" customFormat="1" ht="65.1" customHeight="1" spans="1:12">
      <c r="A4729" s="421" t="s">
        <v>393</v>
      </c>
      <c r="B4729" s="422">
        <v>331506025</v>
      </c>
      <c r="C4729" s="423" t="s">
        <v>7709</v>
      </c>
      <c r="D4729" s="423"/>
      <c r="E4729" s="423"/>
      <c r="F4729" s="424" t="s">
        <v>23</v>
      </c>
      <c r="G4729" s="478">
        <v>620</v>
      </c>
      <c r="H4729" s="478">
        <v>583.6</v>
      </c>
      <c r="I4729" s="478">
        <v>540.4</v>
      </c>
      <c r="J4729" s="478">
        <v>436</v>
      </c>
      <c r="K4729" s="478">
        <v>372</v>
      </c>
      <c r="L4729" s="441"/>
    </row>
    <row r="4730" s="392" customFormat="1" ht="65.1" customHeight="1" spans="1:12">
      <c r="A4730" s="421" t="s">
        <v>393</v>
      </c>
      <c r="B4730" s="422">
        <v>331506026</v>
      </c>
      <c r="C4730" s="423" t="s">
        <v>7710</v>
      </c>
      <c r="D4730" s="423"/>
      <c r="E4730" s="423" t="s">
        <v>7711</v>
      </c>
      <c r="F4730" s="424" t="s">
        <v>499</v>
      </c>
      <c r="G4730" s="478">
        <v>1846.3</v>
      </c>
      <c r="H4730" s="478">
        <v>1630.1</v>
      </c>
      <c r="I4730" s="478">
        <v>1528.5</v>
      </c>
      <c r="J4730" s="478">
        <v>1358</v>
      </c>
      <c r="K4730" s="478">
        <v>1008</v>
      </c>
      <c r="L4730" s="441"/>
    </row>
    <row r="4731" s="392" customFormat="1" ht="65.1" customHeight="1" spans="1:12">
      <c r="A4731" s="421" t="s">
        <v>393</v>
      </c>
      <c r="B4731" s="422">
        <v>331506027</v>
      </c>
      <c r="C4731" s="423" t="s">
        <v>7712</v>
      </c>
      <c r="D4731" s="423"/>
      <c r="E4731" s="423" t="s">
        <v>6124</v>
      </c>
      <c r="F4731" s="424" t="s">
        <v>23</v>
      </c>
      <c r="G4731" s="478">
        <v>1846.3</v>
      </c>
      <c r="H4731" s="478">
        <v>1630.1</v>
      </c>
      <c r="I4731" s="478">
        <v>1528.5</v>
      </c>
      <c r="J4731" s="478">
        <v>1286</v>
      </c>
      <c r="K4731" s="478">
        <v>1008</v>
      </c>
      <c r="L4731" s="441"/>
    </row>
    <row r="4732" s="392" customFormat="1" ht="65.1" customHeight="1" spans="1:12">
      <c r="A4732" s="421" t="s">
        <v>229</v>
      </c>
      <c r="B4732" s="422" t="s">
        <v>7713</v>
      </c>
      <c r="C4732" s="423" t="s">
        <v>7714</v>
      </c>
      <c r="D4732" s="423"/>
      <c r="E4732" s="423"/>
      <c r="F4732" s="424" t="s">
        <v>23</v>
      </c>
      <c r="G4732" s="478">
        <v>1495.5</v>
      </c>
      <c r="H4732" s="478">
        <v>1406.6</v>
      </c>
      <c r="I4732" s="478">
        <v>1319</v>
      </c>
      <c r="J4732" s="478">
        <v>1075</v>
      </c>
      <c r="K4732" s="478">
        <v>838</v>
      </c>
      <c r="L4732" s="441"/>
    </row>
    <row r="4733" s="392" customFormat="1" ht="65.1" customHeight="1" spans="1:12">
      <c r="A4733" s="421" t="s">
        <v>229</v>
      </c>
      <c r="B4733" s="422" t="s">
        <v>7715</v>
      </c>
      <c r="C4733" s="423" t="s">
        <v>7716</v>
      </c>
      <c r="D4733" s="423"/>
      <c r="E4733" s="423"/>
      <c r="F4733" s="424" t="s">
        <v>23</v>
      </c>
      <c r="G4733" s="478">
        <v>1453.5</v>
      </c>
      <c r="H4733" s="478">
        <v>1287.8</v>
      </c>
      <c r="I4733" s="478">
        <v>1201.2</v>
      </c>
      <c r="J4733" s="478">
        <v>952</v>
      </c>
      <c r="K4733" s="478">
        <v>781</v>
      </c>
      <c r="L4733" s="441"/>
    </row>
    <row r="4734" s="392" customFormat="1" ht="65.1" customHeight="1" spans="1:12">
      <c r="A4734" s="421" t="s">
        <v>229</v>
      </c>
      <c r="B4734" s="422" t="s">
        <v>7717</v>
      </c>
      <c r="C4734" s="423" t="s">
        <v>7718</v>
      </c>
      <c r="D4734" s="423"/>
      <c r="E4734" s="423" t="s">
        <v>7037</v>
      </c>
      <c r="F4734" s="424" t="s">
        <v>23</v>
      </c>
      <c r="G4734" s="478">
        <v>1793.5</v>
      </c>
      <c r="H4734" s="478">
        <v>1627.8</v>
      </c>
      <c r="I4734" s="478">
        <v>1524.4</v>
      </c>
      <c r="J4734" s="478">
        <v>1176</v>
      </c>
      <c r="K4734" s="478">
        <v>962</v>
      </c>
      <c r="L4734" s="441"/>
    </row>
    <row r="4735" s="392" customFormat="1" ht="65.1" customHeight="1" spans="1:12">
      <c r="A4735" s="421" t="s">
        <v>15</v>
      </c>
      <c r="B4735" s="422">
        <v>331507</v>
      </c>
      <c r="C4735" s="423" t="s">
        <v>7719</v>
      </c>
      <c r="D4735" s="423"/>
      <c r="E4735" s="423" t="s">
        <v>7546</v>
      </c>
      <c r="F4735" s="424"/>
      <c r="G4735" s="478"/>
      <c r="H4735" s="478"/>
      <c r="I4735" s="478"/>
      <c r="J4735" s="478"/>
      <c r="K4735" s="478"/>
      <c r="L4735" s="441"/>
    </row>
    <row r="4736" s="392" customFormat="1" ht="65.1" customHeight="1" spans="1:12">
      <c r="A4736" s="421" t="s">
        <v>15</v>
      </c>
      <c r="B4736" s="422">
        <v>331507001</v>
      </c>
      <c r="C4736" s="423" t="s">
        <v>7720</v>
      </c>
      <c r="D4736" s="423" t="s">
        <v>7721</v>
      </c>
      <c r="E4736" s="423"/>
      <c r="F4736" s="424" t="s">
        <v>23</v>
      </c>
      <c r="G4736" s="478">
        <v>2833</v>
      </c>
      <c r="H4736" s="478">
        <v>2346.8</v>
      </c>
      <c r="I4736" s="478">
        <v>2137.2</v>
      </c>
      <c r="J4736" s="478">
        <v>1767</v>
      </c>
      <c r="K4736" s="478">
        <v>1458</v>
      </c>
      <c r="L4736" s="441" t="s">
        <v>7722</v>
      </c>
    </row>
    <row r="4737" s="392" customFormat="1" ht="65.1" customHeight="1" spans="1:12">
      <c r="A4737" s="421" t="s">
        <v>15</v>
      </c>
      <c r="B4737" s="422">
        <v>331507002</v>
      </c>
      <c r="C4737" s="423" t="s">
        <v>7723</v>
      </c>
      <c r="D4737" s="423"/>
      <c r="E4737" s="423"/>
      <c r="F4737" s="424" t="s">
        <v>23</v>
      </c>
      <c r="G4737" s="478">
        <v>2550.5</v>
      </c>
      <c r="H4737" s="478">
        <v>2113.2</v>
      </c>
      <c r="I4737" s="478">
        <v>1922.5</v>
      </c>
      <c r="J4737" s="478">
        <v>1690</v>
      </c>
      <c r="K4737" s="478">
        <v>1359</v>
      </c>
      <c r="L4737" s="441"/>
    </row>
    <row r="4738" s="392" customFormat="1" ht="65.1" customHeight="1" spans="1:12">
      <c r="A4738" s="421" t="s">
        <v>15</v>
      </c>
      <c r="B4738" s="422">
        <v>331507003</v>
      </c>
      <c r="C4738" s="423" t="s">
        <v>7724</v>
      </c>
      <c r="D4738" s="423"/>
      <c r="E4738" s="423"/>
      <c r="F4738" s="424" t="s">
        <v>23</v>
      </c>
      <c r="G4738" s="478">
        <v>2673.9</v>
      </c>
      <c r="H4738" s="478">
        <v>2212</v>
      </c>
      <c r="I4738" s="478">
        <v>2011.3</v>
      </c>
      <c r="J4738" s="478">
        <v>1687</v>
      </c>
      <c r="K4738" s="478">
        <v>1388</v>
      </c>
      <c r="L4738" s="441" t="s">
        <v>7722</v>
      </c>
    </row>
    <row r="4739" s="396" customFormat="1" ht="65.1" customHeight="1" spans="1:12">
      <c r="A4739" s="421" t="s">
        <v>341</v>
      </c>
      <c r="B4739" s="422">
        <v>331507004</v>
      </c>
      <c r="C4739" s="423" t="s">
        <v>7725</v>
      </c>
      <c r="D4739" s="423"/>
      <c r="E4739" s="423"/>
      <c r="F4739" s="424" t="s">
        <v>23</v>
      </c>
      <c r="G4739" s="480">
        <v>4559</v>
      </c>
      <c r="H4739" s="581">
        <v>3760</v>
      </c>
      <c r="I4739" s="581">
        <v>3196</v>
      </c>
      <c r="J4739" s="581">
        <v>2716</v>
      </c>
      <c r="K4739" s="480">
        <v>2255</v>
      </c>
      <c r="L4739" s="441" t="s">
        <v>7722</v>
      </c>
    </row>
    <row r="4740" s="396" customFormat="1" ht="65.1" customHeight="1" spans="1:12">
      <c r="A4740" s="421" t="s">
        <v>341</v>
      </c>
      <c r="B4740" s="422">
        <v>331507005</v>
      </c>
      <c r="C4740" s="423" t="s">
        <v>7726</v>
      </c>
      <c r="D4740" s="423"/>
      <c r="E4740" s="423"/>
      <c r="F4740" s="424" t="s">
        <v>23</v>
      </c>
      <c r="G4740" s="480">
        <v>3142</v>
      </c>
      <c r="H4740" s="581">
        <v>2599</v>
      </c>
      <c r="I4740" s="581">
        <v>2209</v>
      </c>
      <c r="J4740" s="581">
        <v>1878</v>
      </c>
      <c r="K4740" s="480">
        <v>1559</v>
      </c>
      <c r="L4740" s="441"/>
    </row>
    <row r="4741" s="396" customFormat="1" ht="65.1" customHeight="1" spans="1:12">
      <c r="A4741" s="421" t="s">
        <v>341</v>
      </c>
      <c r="B4741" s="422">
        <v>331507006</v>
      </c>
      <c r="C4741" s="423" t="s">
        <v>7727</v>
      </c>
      <c r="D4741" s="423"/>
      <c r="E4741" s="423"/>
      <c r="F4741" s="424" t="s">
        <v>23</v>
      </c>
      <c r="G4741" s="480">
        <v>4213</v>
      </c>
      <c r="H4741" s="581">
        <v>3486</v>
      </c>
      <c r="I4741" s="581">
        <v>2964</v>
      </c>
      <c r="J4741" s="581">
        <v>2519</v>
      </c>
      <c r="K4741" s="480">
        <v>2091</v>
      </c>
      <c r="L4741" s="441" t="s">
        <v>7722</v>
      </c>
    </row>
    <row r="4742" s="396" customFormat="1" ht="65.1" customHeight="1" spans="1:12">
      <c r="A4742" s="421" t="s">
        <v>341</v>
      </c>
      <c r="B4742" s="422">
        <v>331507007</v>
      </c>
      <c r="C4742" s="423" t="s">
        <v>7728</v>
      </c>
      <c r="D4742" s="423"/>
      <c r="E4742" s="423"/>
      <c r="F4742" s="424" t="s">
        <v>23</v>
      </c>
      <c r="G4742" s="480">
        <v>3856</v>
      </c>
      <c r="H4742" s="581">
        <v>3190</v>
      </c>
      <c r="I4742" s="581">
        <v>2712</v>
      </c>
      <c r="J4742" s="581">
        <v>2305</v>
      </c>
      <c r="K4742" s="480">
        <v>1913</v>
      </c>
      <c r="L4742" s="441" t="s">
        <v>7722</v>
      </c>
    </row>
    <row r="4743" s="392" customFormat="1" ht="65.1" customHeight="1" spans="1:12">
      <c r="A4743" s="421" t="s">
        <v>15</v>
      </c>
      <c r="B4743" s="422">
        <v>331507008</v>
      </c>
      <c r="C4743" s="423" t="s">
        <v>7729</v>
      </c>
      <c r="D4743" s="423"/>
      <c r="E4743" s="423"/>
      <c r="F4743" s="424" t="s">
        <v>23</v>
      </c>
      <c r="G4743" s="478">
        <v>2563.7</v>
      </c>
      <c r="H4743" s="478">
        <v>2124.2</v>
      </c>
      <c r="I4743" s="478">
        <v>1932.7</v>
      </c>
      <c r="J4743" s="478">
        <v>1564</v>
      </c>
      <c r="K4743" s="478">
        <v>1320</v>
      </c>
      <c r="L4743" s="441" t="s">
        <v>7722</v>
      </c>
    </row>
    <row r="4744" s="392" customFormat="1" ht="65.1" customHeight="1" spans="1:12">
      <c r="A4744" s="421" t="s">
        <v>15</v>
      </c>
      <c r="B4744" s="422">
        <v>331507009</v>
      </c>
      <c r="C4744" s="423" t="s">
        <v>7730</v>
      </c>
      <c r="D4744" s="423"/>
      <c r="E4744" s="423"/>
      <c r="F4744" s="424" t="s">
        <v>23</v>
      </c>
      <c r="G4744" s="478">
        <v>2570</v>
      </c>
      <c r="H4744" s="478">
        <v>2332.4</v>
      </c>
      <c r="I4744" s="478">
        <v>2129.5</v>
      </c>
      <c r="J4744" s="478">
        <v>1703</v>
      </c>
      <c r="K4744" s="478">
        <v>1402</v>
      </c>
      <c r="L4744" s="441" t="s">
        <v>7722</v>
      </c>
    </row>
    <row r="4745" s="392" customFormat="1" ht="65.1" customHeight="1" spans="1:12">
      <c r="A4745" s="421" t="s">
        <v>15</v>
      </c>
      <c r="B4745" s="422">
        <v>331507010</v>
      </c>
      <c r="C4745" s="423" t="s">
        <v>7731</v>
      </c>
      <c r="D4745" s="423" t="s">
        <v>7732</v>
      </c>
      <c r="E4745" s="423"/>
      <c r="F4745" s="424" t="s">
        <v>23</v>
      </c>
      <c r="G4745" s="478">
        <v>2508.6</v>
      </c>
      <c r="H4745" s="478">
        <v>2078</v>
      </c>
      <c r="I4745" s="478">
        <v>1889.7</v>
      </c>
      <c r="J4745" s="478">
        <v>1553</v>
      </c>
      <c r="K4745" s="478">
        <v>1296</v>
      </c>
      <c r="L4745" s="441"/>
    </row>
    <row r="4746" s="392" customFormat="1" ht="65.1" customHeight="1" spans="1:12">
      <c r="A4746" s="421" t="s">
        <v>284</v>
      </c>
      <c r="B4746" s="422">
        <v>331507011</v>
      </c>
      <c r="C4746" s="423" t="s">
        <v>7733</v>
      </c>
      <c r="D4746" s="423"/>
      <c r="E4746" s="423"/>
      <c r="F4746" s="424" t="s">
        <v>23</v>
      </c>
      <c r="G4746" s="478">
        <v>1815.6</v>
      </c>
      <c r="H4746" s="478">
        <v>1497.4</v>
      </c>
      <c r="I4746" s="478">
        <v>1497.4</v>
      </c>
      <c r="J4746" s="478">
        <v>1236</v>
      </c>
      <c r="K4746" s="478">
        <v>979</v>
      </c>
      <c r="L4746" s="441"/>
    </row>
    <row r="4747" s="392" customFormat="1" ht="65.1" customHeight="1" spans="1:12">
      <c r="A4747" s="421" t="s">
        <v>393</v>
      </c>
      <c r="B4747" s="422">
        <v>331507013</v>
      </c>
      <c r="C4747" s="423" t="s">
        <v>7734</v>
      </c>
      <c r="D4747" s="423" t="s">
        <v>7735</v>
      </c>
      <c r="E4747" s="423" t="s">
        <v>7546</v>
      </c>
      <c r="F4747" s="424" t="s">
        <v>23</v>
      </c>
      <c r="G4747" s="478">
        <v>2136</v>
      </c>
      <c r="H4747" s="478">
        <v>1761.8</v>
      </c>
      <c r="I4747" s="478">
        <v>1610.6</v>
      </c>
      <c r="J4747" s="478">
        <v>1380</v>
      </c>
      <c r="K4747" s="478">
        <v>1114</v>
      </c>
      <c r="L4747" s="441"/>
    </row>
    <row r="4748" s="396" customFormat="1" ht="65.1" customHeight="1" spans="1:12">
      <c r="A4748" s="421" t="s">
        <v>341</v>
      </c>
      <c r="B4748" s="422">
        <v>331507014</v>
      </c>
      <c r="C4748" s="423" t="s">
        <v>7736</v>
      </c>
      <c r="D4748" s="423"/>
      <c r="E4748" s="423" t="s">
        <v>7737</v>
      </c>
      <c r="F4748" s="424" t="s">
        <v>23</v>
      </c>
      <c r="G4748" s="480">
        <v>5091</v>
      </c>
      <c r="H4748" s="581">
        <v>4199</v>
      </c>
      <c r="I4748" s="581">
        <v>3569</v>
      </c>
      <c r="J4748" s="581">
        <v>3034</v>
      </c>
      <c r="K4748" s="480">
        <v>2518</v>
      </c>
      <c r="L4748" s="441"/>
    </row>
    <row r="4749" s="392" customFormat="1" ht="65.1" customHeight="1" spans="1:12">
      <c r="A4749" s="421" t="s">
        <v>15</v>
      </c>
      <c r="B4749" s="422">
        <v>331508</v>
      </c>
      <c r="C4749" s="423" t="s">
        <v>7738</v>
      </c>
      <c r="D4749" s="423"/>
      <c r="E4749" s="423"/>
      <c r="F4749" s="424"/>
      <c r="G4749" s="478"/>
      <c r="H4749" s="478"/>
      <c r="I4749" s="478"/>
      <c r="J4749" s="478"/>
      <c r="K4749" s="478"/>
      <c r="L4749" s="441"/>
    </row>
    <row r="4750" s="392" customFormat="1" ht="65.1" customHeight="1" spans="1:12">
      <c r="A4750" s="421" t="s">
        <v>284</v>
      </c>
      <c r="B4750" s="422">
        <v>331508001</v>
      </c>
      <c r="C4750" s="423" t="s">
        <v>7739</v>
      </c>
      <c r="D4750" s="423"/>
      <c r="E4750" s="423"/>
      <c r="F4750" s="424" t="s">
        <v>23</v>
      </c>
      <c r="G4750" s="478">
        <v>1390</v>
      </c>
      <c r="H4750" s="478">
        <v>1351.3</v>
      </c>
      <c r="I4750" s="478">
        <v>1264</v>
      </c>
      <c r="J4750" s="478">
        <v>947</v>
      </c>
      <c r="K4750" s="478">
        <v>789</v>
      </c>
      <c r="L4750" s="441"/>
    </row>
    <row r="4751" s="392" customFormat="1" ht="65.1" customHeight="1" spans="1:12">
      <c r="A4751" s="421" t="s">
        <v>284</v>
      </c>
      <c r="B4751" s="422">
        <v>331508002</v>
      </c>
      <c r="C4751" s="423" t="s">
        <v>7740</v>
      </c>
      <c r="D4751" s="423"/>
      <c r="E4751" s="423"/>
      <c r="F4751" s="424" t="s">
        <v>23</v>
      </c>
      <c r="G4751" s="478">
        <v>1874.1</v>
      </c>
      <c r="H4751" s="478">
        <v>1523.8</v>
      </c>
      <c r="I4751" s="478">
        <v>1403.7</v>
      </c>
      <c r="J4751" s="478">
        <v>1084</v>
      </c>
      <c r="K4751" s="478">
        <v>958</v>
      </c>
      <c r="L4751" s="441"/>
    </row>
    <row r="4752" s="396" customFormat="1" ht="65.1" customHeight="1" spans="1:12">
      <c r="A4752" s="421" t="s">
        <v>341</v>
      </c>
      <c r="B4752" s="422">
        <v>331508003</v>
      </c>
      <c r="C4752" s="423" t="s">
        <v>7741</v>
      </c>
      <c r="D4752" s="423"/>
      <c r="E4752" s="423"/>
      <c r="F4752" s="424" t="s">
        <v>23</v>
      </c>
      <c r="G4752" s="480">
        <v>1795</v>
      </c>
      <c r="H4752" s="581">
        <v>1583</v>
      </c>
      <c r="I4752" s="581">
        <v>1425</v>
      </c>
      <c r="J4752" s="581">
        <v>1211</v>
      </c>
      <c r="K4752" s="480">
        <v>1006</v>
      </c>
      <c r="L4752" s="441"/>
    </row>
    <row r="4753" s="396" customFormat="1" ht="65.1" customHeight="1" spans="1:12">
      <c r="A4753" s="421" t="s">
        <v>341</v>
      </c>
      <c r="B4753" s="422">
        <v>331508004</v>
      </c>
      <c r="C4753" s="423" t="s">
        <v>7742</v>
      </c>
      <c r="D4753" s="423"/>
      <c r="E4753" s="423"/>
      <c r="F4753" s="424" t="s">
        <v>23</v>
      </c>
      <c r="G4753" s="480">
        <v>2594</v>
      </c>
      <c r="H4753" s="581">
        <v>2290</v>
      </c>
      <c r="I4753" s="581">
        <v>2061</v>
      </c>
      <c r="J4753" s="581">
        <v>1752</v>
      </c>
      <c r="K4753" s="480">
        <v>1454</v>
      </c>
      <c r="L4753" s="441"/>
    </row>
    <row r="4754" s="396" customFormat="1" ht="65.1" customHeight="1" spans="1:12">
      <c r="A4754" s="421" t="s">
        <v>341</v>
      </c>
      <c r="B4754" s="422">
        <v>331508005</v>
      </c>
      <c r="C4754" s="423" t="s">
        <v>7743</v>
      </c>
      <c r="D4754" s="423"/>
      <c r="E4754" s="423"/>
      <c r="F4754" s="424" t="s">
        <v>23</v>
      </c>
      <c r="G4754" s="480">
        <v>2873</v>
      </c>
      <c r="H4754" s="581">
        <v>2329</v>
      </c>
      <c r="I4754" s="581">
        <v>2096</v>
      </c>
      <c r="J4754" s="581">
        <v>1782</v>
      </c>
      <c r="K4754" s="480">
        <v>1479</v>
      </c>
      <c r="L4754" s="441"/>
    </row>
    <row r="4755" s="392" customFormat="1" ht="65.1" customHeight="1" spans="1:12">
      <c r="A4755" s="421" t="s">
        <v>15</v>
      </c>
      <c r="B4755" s="422">
        <v>331509</v>
      </c>
      <c r="C4755" s="423" t="s">
        <v>7744</v>
      </c>
      <c r="D4755" s="423"/>
      <c r="E4755" s="423"/>
      <c r="F4755" s="424"/>
      <c r="G4755" s="478"/>
      <c r="H4755" s="478"/>
      <c r="I4755" s="478"/>
      <c r="J4755" s="478"/>
      <c r="K4755" s="478"/>
      <c r="L4755" s="441"/>
    </row>
    <row r="4756" s="392" customFormat="1" ht="65.1" customHeight="1" spans="1:12">
      <c r="A4756" s="421" t="s">
        <v>284</v>
      </c>
      <c r="B4756" s="422">
        <v>331509001</v>
      </c>
      <c r="C4756" s="423" t="s">
        <v>7745</v>
      </c>
      <c r="D4756" s="423"/>
      <c r="E4756" s="423"/>
      <c r="F4756" s="424" t="s">
        <v>23</v>
      </c>
      <c r="G4756" s="478">
        <v>1160</v>
      </c>
      <c r="H4756" s="478">
        <v>1038.7</v>
      </c>
      <c r="I4756" s="478">
        <v>958.9</v>
      </c>
      <c r="J4756" s="478">
        <v>733</v>
      </c>
      <c r="K4756" s="478">
        <v>637</v>
      </c>
      <c r="L4756" s="441"/>
    </row>
    <row r="4757" s="392" customFormat="1" ht="65.1" customHeight="1" spans="1:12">
      <c r="A4757" s="421" t="s">
        <v>15</v>
      </c>
      <c r="B4757" s="422">
        <v>331509002</v>
      </c>
      <c r="C4757" s="423" t="s">
        <v>7746</v>
      </c>
      <c r="D4757" s="423"/>
      <c r="E4757" s="423"/>
      <c r="F4757" s="424" t="s">
        <v>23</v>
      </c>
      <c r="G4757" s="478">
        <v>1394.8</v>
      </c>
      <c r="H4757" s="478">
        <v>1228.7</v>
      </c>
      <c r="I4757" s="478">
        <v>1134.8</v>
      </c>
      <c r="J4757" s="478">
        <v>988</v>
      </c>
      <c r="K4757" s="478">
        <v>789</v>
      </c>
      <c r="L4757" s="441"/>
    </row>
    <row r="4758" s="392" customFormat="1" ht="65.1" customHeight="1" spans="1:12">
      <c r="A4758" s="421" t="s">
        <v>15</v>
      </c>
      <c r="B4758" s="422">
        <v>331509003</v>
      </c>
      <c r="C4758" s="423" t="s">
        <v>7747</v>
      </c>
      <c r="D4758" s="423"/>
      <c r="E4758" s="423"/>
      <c r="F4758" s="424" t="s">
        <v>23</v>
      </c>
      <c r="G4758" s="478">
        <v>1616.7</v>
      </c>
      <c r="H4758" s="478">
        <v>1424.4</v>
      </c>
      <c r="I4758" s="478">
        <v>1317.8</v>
      </c>
      <c r="J4758" s="478">
        <v>1131</v>
      </c>
      <c r="K4758" s="478">
        <v>912</v>
      </c>
      <c r="L4758" s="441"/>
    </row>
    <row r="4759" s="392" customFormat="1" ht="65.1" customHeight="1" spans="1:12">
      <c r="A4759" s="421" t="s">
        <v>15</v>
      </c>
      <c r="B4759" s="422">
        <v>331509004</v>
      </c>
      <c r="C4759" s="423" t="s">
        <v>7748</v>
      </c>
      <c r="D4759" s="423"/>
      <c r="E4759" s="423"/>
      <c r="F4759" s="424" t="s">
        <v>23</v>
      </c>
      <c r="G4759" s="478">
        <v>1134.2</v>
      </c>
      <c r="H4759" s="478">
        <v>1065.7</v>
      </c>
      <c r="I4759" s="478">
        <v>992.4</v>
      </c>
      <c r="J4759" s="478">
        <v>869</v>
      </c>
      <c r="K4759" s="478">
        <v>664</v>
      </c>
      <c r="L4759" s="441"/>
    </row>
    <row r="4760" s="392" customFormat="1" ht="65.1" customHeight="1" spans="1:12">
      <c r="A4760" s="421" t="s">
        <v>15</v>
      </c>
      <c r="B4760" s="422">
        <v>331509005</v>
      </c>
      <c r="C4760" s="423" t="s">
        <v>7749</v>
      </c>
      <c r="D4760" s="423"/>
      <c r="E4760" s="423"/>
      <c r="F4760" s="424" t="s">
        <v>23</v>
      </c>
      <c r="G4760" s="478">
        <v>1134.2</v>
      </c>
      <c r="H4760" s="478">
        <v>1065.7</v>
      </c>
      <c r="I4760" s="478">
        <v>992.4</v>
      </c>
      <c r="J4760" s="478">
        <v>869</v>
      </c>
      <c r="K4760" s="478">
        <v>645</v>
      </c>
      <c r="L4760" s="441"/>
    </row>
    <row r="4761" s="392" customFormat="1" ht="65.1" customHeight="1" spans="1:12">
      <c r="A4761" s="421" t="s">
        <v>15</v>
      </c>
      <c r="B4761" s="422">
        <v>331509006</v>
      </c>
      <c r="C4761" s="423" t="s">
        <v>7750</v>
      </c>
      <c r="D4761" s="423" t="s">
        <v>7751</v>
      </c>
      <c r="E4761" s="423"/>
      <c r="F4761" s="424" t="s">
        <v>23</v>
      </c>
      <c r="G4761" s="478">
        <v>1223.2</v>
      </c>
      <c r="H4761" s="478">
        <v>1148.4</v>
      </c>
      <c r="I4761" s="478">
        <v>1078.6</v>
      </c>
      <c r="J4761" s="478">
        <v>931</v>
      </c>
      <c r="K4761" s="478">
        <v>742</v>
      </c>
      <c r="L4761" s="441" t="s">
        <v>7752</v>
      </c>
    </row>
    <row r="4762" s="396" customFormat="1" ht="65.1" customHeight="1" spans="1:12">
      <c r="A4762" s="421" t="s">
        <v>341</v>
      </c>
      <c r="B4762" s="422">
        <v>331509007</v>
      </c>
      <c r="C4762" s="423" t="s">
        <v>7753</v>
      </c>
      <c r="D4762" s="423"/>
      <c r="E4762" s="423"/>
      <c r="F4762" s="424" t="s">
        <v>23</v>
      </c>
      <c r="G4762" s="480">
        <v>2233</v>
      </c>
      <c r="H4762" s="581">
        <v>1977</v>
      </c>
      <c r="I4762" s="581">
        <v>1779</v>
      </c>
      <c r="J4762" s="581">
        <v>1512</v>
      </c>
      <c r="K4762" s="480">
        <v>1255</v>
      </c>
      <c r="L4762" s="441"/>
    </row>
    <row r="4763" s="396" customFormat="1" ht="65.1" customHeight="1" spans="1:12">
      <c r="A4763" s="421" t="s">
        <v>341</v>
      </c>
      <c r="B4763" s="422">
        <v>331509008</v>
      </c>
      <c r="C4763" s="423" t="s">
        <v>7754</v>
      </c>
      <c r="D4763" s="423"/>
      <c r="E4763" s="423"/>
      <c r="F4763" s="424" t="s">
        <v>23</v>
      </c>
      <c r="G4763" s="480">
        <v>3869</v>
      </c>
      <c r="H4763" s="581">
        <v>3197</v>
      </c>
      <c r="I4763" s="581">
        <v>2717</v>
      </c>
      <c r="J4763" s="581">
        <v>2310</v>
      </c>
      <c r="K4763" s="480">
        <v>1917</v>
      </c>
      <c r="L4763" s="441"/>
    </row>
    <row r="4764" s="392" customFormat="1" ht="65.1" customHeight="1" spans="1:12">
      <c r="A4764" s="421" t="s">
        <v>15</v>
      </c>
      <c r="B4764" s="422">
        <v>331509009</v>
      </c>
      <c r="C4764" s="423" t="s">
        <v>7755</v>
      </c>
      <c r="D4764" s="423"/>
      <c r="E4764" s="423"/>
      <c r="F4764" s="424" t="s">
        <v>23</v>
      </c>
      <c r="G4764" s="478">
        <v>1505.8</v>
      </c>
      <c r="H4764" s="478">
        <v>1327.1</v>
      </c>
      <c r="I4764" s="478">
        <v>1227</v>
      </c>
      <c r="J4764" s="478">
        <v>1052</v>
      </c>
      <c r="K4764" s="478">
        <v>893</v>
      </c>
      <c r="L4764" s="441"/>
    </row>
    <row r="4765" s="392" customFormat="1" ht="65.1" customHeight="1" spans="1:12">
      <c r="A4765" s="421" t="s">
        <v>15</v>
      </c>
      <c r="B4765" s="422">
        <v>331510</v>
      </c>
      <c r="C4765" s="423" t="s">
        <v>7756</v>
      </c>
      <c r="D4765" s="423"/>
      <c r="E4765" s="423"/>
      <c r="F4765" s="424"/>
      <c r="G4765" s="478"/>
      <c r="H4765" s="478"/>
      <c r="I4765" s="478"/>
      <c r="J4765" s="478"/>
      <c r="K4765" s="478"/>
      <c r="L4765" s="441"/>
    </row>
    <row r="4766" s="396" customFormat="1" ht="65.1" customHeight="1" spans="1:12">
      <c r="A4766" s="421" t="s">
        <v>341</v>
      </c>
      <c r="B4766" s="422">
        <v>331510001</v>
      </c>
      <c r="C4766" s="423" t="s">
        <v>7757</v>
      </c>
      <c r="D4766" s="423"/>
      <c r="E4766" s="423"/>
      <c r="F4766" s="424" t="s">
        <v>23</v>
      </c>
      <c r="G4766" s="480">
        <v>2164</v>
      </c>
      <c r="H4766" s="581">
        <v>1910</v>
      </c>
      <c r="I4766" s="581">
        <v>1719</v>
      </c>
      <c r="J4766" s="581">
        <v>1461</v>
      </c>
      <c r="K4766" s="480">
        <v>1213</v>
      </c>
      <c r="L4766" s="441"/>
    </row>
    <row r="4767" s="396" customFormat="1" ht="65.1" customHeight="1" spans="1:12">
      <c r="A4767" s="421" t="s">
        <v>341</v>
      </c>
      <c r="B4767" s="422">
        <v>331510002</v>
      </c>
      <c r="C4767" s="423" t="s">
        <v>7758</v>
      </c>
      <c r="D4767" s="423"/>
      <c r="E4767" s="423"/>
      <c r="F4767" s="424" t="s">
        <v>23</v>
      </c>
      <c r="G4767" s="480">
        <v>1837</v>
      </c>
      <c r="H4767" s="581">
        <v>1621</v>
      </c>
      <c r="I4767" s="581">
        <v>1459</v>
      </c>
      <c r="J4767" s="581">
        <v>1240</v>
      </c>
      <c r="K4767" s="480">
        <v>1029</v>
      </c>
      <c r="L4767" s="441"/>
    </row>
    <row r="4768" s="396" customFormat="1" ht="65.1" customHeight="1" spans="1:12">
      <c r="A4768" s="421" t="s">
        <v>341</v>
      </c>
      <c r="B4768" s="422">
        <v>331510003</v>
      </c>
      <c r="C4768" s="423" t="s">
        <v>7759</v>
      </c>
      <c r="D4768" s="423"/>
      <c r="E4768" s="423"/>
      <c r="F4768" s="424" t="s">
        <v>23</v>
      </c>
      <c r="G4768" s="480">
        <v>1855</v>
      </c>
      <c r="H4768" s="581">
        <v>1643</v>
      </c>
      <c r="I4768" s="581">
        <v>1479</v>
      </c>
      <c r="J4768" s="581">
        <v>1257</v>
      </c>
      <c r="K4768" s="480">
        <v>1043</v>
      </c>
      <c r="L4768" s="441"/>
    </row>
    <row r="4769" s="396" customFormat="1" ht="65.1" customHeight="1" spans="1:12">
      <c r="A4769" s="421" t="s">
        <v>341</v>
      </c>
      <c r="B4769" s="422">
        <v>331510004</v>
      </c>
      <c r="C4769" s="423" t="s">
        <v>7760</v>
      </c>
      <c r="D4769" s="423" t="s">
        <v>7405</v>
      </c>
      <c r="E4769" s="423"/>
      <c r="F4769" s="424" t="s">
        <v>23</v>
      </c>
      <c r="G4769" s="480">
        <v>3109</v>
      </c>
      <c r="H4769" s="581">
        <v>2578</v>
      </c>
      <c r="I4769" s="581">
        <v>2191</v>
      </c>
      <c r="J4769" s="581">
        <v>1863</v>
      </c>
      <c r="K4769" s="480">
        <v>1546</v>
      </c>
      <c r="L4769" s="441"/>
    </row>
    <row r="4770" s="396" customFormat="1" ht="65.1" customHeight="1" spans="1:12">
      <c r="A4770" s="421" t="s">
        <v>341</v>
      </c>
      <c r="B4770" s="422">
        <v>331510005</v>
      </c>
      <c r="C4770" s="423" t="s">
        <v>7761</v>
      </c>
      <c r="D4770" s="423"/>
      <c r="E4770" s="423"/>
      <c r="F4770" s="424" t="s">
        <v>23</v>
      </c>
      <c r="G4770" s="480">
        <v>2535</v>
      </c>
      <c r="H4770" s="581">
        <v>2096</v>
      </c>
      <c r="I4770" s="581">
        <v>1782</v>
      </c>
      <c r="J4770" s="581">
        <v>1515</v>
      </c>
      <c r="K4770" s="480">
        <v>1257</v>
      </c>
      <c r="L4770" s="441"/>
    </row>
    <row r="4771" s="396" customFormat="1" ht="65.1" customHeight="1" spans="1:12">
      <c r="A4771" s="421" t="s">
        <v>341</v>
      </c>
      <c r="B4771" s="422">
        <v>331510006</v>
      </c>
      <c r="C4771" s="423" t="s">
        <v>7762</v>
      </c>
      <c r="D4771" s="423" t="s">
        <v>7763</v>
      </c>
      <c r="E4771" s="423"/>
      <c r="F4771" s="424" t="s">
        <v>23</v>
      </c>
      <c r="G4771" s="480">
        <v>2102</v>
      </c>
      <c r="H4771" s="581">
        <v>1852</v>
      </c>
      <c r="I4771" s="581">
        <v>1667</v>
      </c>
      <c r="J4771" s="581">
        <v>1417</v>
      </c>
      <c r="K4771" s="480">
        <v>1176</v>
      </c>
      <c r="L4771" s="441"/>
    </row>
    <row r="4772" s="396" customFormat="1" ht="65.1" customHeight="1" spans="1:12">
      <c r="A4772" s="421" t="s">
        <v>341</v>
      </c>
      <c r="B4772" s="422">
        <v>331510007</v>
      </c>
      <c r="C4772" s="423" t="s">
        <v>7764</v>
      </c>
      <c r="D4772" s="423"/>
      <c r="E4772" s="423"/>
      <c r="F4772" s="424" t="s">
        <v>23</v>
      </c>
      <c r="G4772" s="480">
        <v>2257</v>
      </c>
      <c r="H4772" s="581">
        <v>1995</v>
      </c>
      <c r="I4772" s="581">
        <v>1795</v>
      </c>
      <c r="J4772" s="581">
        <v>1526</v>
      </c>
      <c r="K4772" s="480">
        <v>1267</v>
      </c>
      <c r="L4772" s="441"/>
    </row>
    <row r="4773" s="396" customFormat="1" ht="65.1" customHeight="1" spans="1:12">
      <c r="A4773" s="421" t="s">
        <v>341</v>
      </c>
      <c r="B4773" s="422">
        <v>331510008</v>
      </c>
      <c r="C4773" s="423" t="s">
        <v>7765</v>
      </c>
      <c r="D4773" s="423"/>
      <c r="E4773" s="423"/>
      <c r="F4773" s="424" t="s">
        <v>23</v>
      </c>
      <c r="G4773" s="480">
        <v>2249</v>
      </c>
      <c r="H4773" s="581">
        <v>1986</v>
      </c>
      <c r="I4773" s="581">
        <v>1787</v>
      </c>
      <c r="J4773" s="581">
        <v>1519</v>
      </c>
      <c r="K4773" s="480">
        <v>1261</v>
      </c>
      <c r="L4773" s="441"/>
    </row>
    <row r="4774" s="396" customFormat="1" ht="65.1" customHeight="1" spans="1:12">
      <c r="A4774" s="421" t="s">
        <v>341</v>
      </c>
      <c r="B4774" s="422">
        <v>331510009</v>
      </c>
      <c r="C4774" s="423" t="s">
        <v>7766</v>
      </c>
      <c r="D4774" s="423"/>
      <c r="E4774" s="423"/>
      <c r="F4774" s="424" t="s">
        <v>23</v>
      </c>
      <c r="G4774" s="480">
        <v>1936</v>
      </c>
      <c r="H4774" s="581">
        <v>1711</v>
      </c>
      <c r="I4774" s="581">
        <v>1539</v>
      </c>
      <c r="J4774" s="581">
        <v>1309</v>
      </c>
      <c r="K4774" s="480">
        <v>1086</v>
      </c>
      <c r="L4774" s="441"/>
    </row>
    <row r="4775" s="396" customFormat="1" ht="65.1" customHeight="1" spans="1:12">
      <c r="A4775" s="421" t="s">
        <v>341</v>
      </c>
      <c r="B4775" s="422">
        <v>331510010</v>
      </c>
      <c r="C4775" s="423" t="s">
        <v>7767</v>
      </c>
      <c r="D4775" s="423"/>
      <c r="E4775" s="423"/>
      <c r="F4775" s="424" t="s">
        <v>23</v>
      </c>
      <c r="G4775" s="480">
        <v>2322</v>
      </c>
      <c r="H4775" s="581">
        <v>2056</v>
      </c>
      <c r="I4775" s="581">
        <v>1851</v>
      </c>
      <c r="J4775" s="581">
        <v>1573</v>
      </c>
      <c r="K4775" s="480">
        <v>1306</v>
      </c>
      <c r="L4775" s="441"/>
    </row>
    <row r="4776" s="392" customFormat="1" ht="65.1" customHeight="1" spans="1:12">
      <c r="A4776" s="421" t="s">
        <v>15</v>
      </c>
      <c r="B4776" s="422">
        <v>331511</v>
      </c>
      <c r="C4776" s="423" t="s">
        <v>7768</v>
      </c>
      <c r="D4776" s="423"/>
      <c r="E4776" s="423"/>
      <c r="F4776" s="424"/>
      <c r="G4776" s="478"/>
      <c r="H4776" s="478"/>
      <c r="I4776" s="478"/>
      <c r="J4776" s="478"/>
      <c r="K4776" s="478"/>
      <c r="L4776" s="441"/>
    </row>
    <row r="4777" s="396" customFormat="1" ht="65.1" customHeight="1" spans="1:12">
      <c r="A4777" s="421" t="s">
        <v>341</v>
      </c>
      <c r="B4777" s="422">
        <v>331511001</v>
      </c>
      <c r="C4777" s="423" t="s">
        <v>7769</v>
      </c>
      <c r="D4777" s="423"/>
      <c r="E4777" s="423"/>
      <c r="F4777" s="424" t="s">
        <v>23</v>
      </c>
      <c r="G4777" s="480">
        <v>2252</v>
      </c>
      <c r="H4777" s="581">
        <v>1995</v>
      </c>
      <c r="I4777" s="581">
        <v>1795</v>
      </c>
      <c r="J4777" s="581">
        <v>1526</v>
      </c>
      <c r="K4777" s="480">
        <v>1266</v>
      </c>
      <c r="L4777" s="441"/>
    </row>
    <row r="4778" s="396" customFormat="1" ht="65.1" customHeight="1" spans="1:12">
      <c r="A4778" s="421" t="s">
        <v>341</v>
      </c>
      <c r="B4778" s="422">
        <v>331511002</v>
      </c>
      <c r="C4778" s="423" t="s">
        <v>7770</v>
      </c>
      <c r="D4778" s="423"/>
      <c r="E4778" s="423"/>
      <c r="F4778" s="424" t="s">
        <v>23</v>
      </c>
      <c r="G4778" s="480">
        <v>2514</v>
      </c>
      <c r="H4778" s="581">
        <v>2215</v>
      </c>
      <c r="I4778" s="581">
        <v>1994</v>
      </c>
      <c r="J4778" s="581">
        <v>1695</v>
      </c>
      <c r="K4778" s="480">
        <v>1407</v>
      </c>
      <c r="L4778" s="441"/>
    </row>
    <row r="4779" s="396" customFormat="1" ht="65.1" customHeight="1" spans="1:12">
      <c r="A4779" s="421" t="s">
        <v>341</v>
      </c>
      <c r="B4779" s="422">
        <v>331511003</v>
      </c>
      <c r="C4779" s="423" t="s">
        <v>7771</v>
      </c>
      <c r="D4779" s="423" t="s">
        <v>7772</v>
      </c>
      <c r="E4779" s="423"/>
      <c r="F4779" s="424" t="s">
        <v>23</v>
      </c>
      <c r="G4779" s="480">
        <v>2651</v>
      </c>
      <c r="H4779" s="581">
        <v>2342</v>
      </c>
      <c r="I4779" s="581">
        <v>2108</v>
      </c>
      <c r="J4779" s="581">
        <v>1792</v>
      </c>
      <c r="K4779" s="480">
        <v>1487</v>
      </c>
      <c r="L4779" s="441" t="s">
        <v>7773</v>
      </c>
    </row>
    <row r="4780" s="396" customFormat="1" ht="65.1" customHeight="1" spans="1:12">
      <c r="A4780" s="421" t="s">
        <v>341</v>
      </c>
      <c r="B4780" s="422">
        <v>331511004</v>
      </c>
      <c r="C4780" s="423" t="s">
        <v>7774</v>
      </c>
      <c r="D4780" s="423"/>
      <c r="E4780" s="423"/>
      <c r="F4780" s="424" t="s">
        <v>23</v>
      </c>
      <c r="G4780" s="480">
        <v>1681</v>
      </c>
      <c r="H4780" s="581">
        <v>1482</v>
      </c>
      <c r="I4780" s="581">
        <v>1334</v>
      </c>
      <c r="J4780" s="581">
        <v>1134</v>
      </c>
      <c r="K4780" s="480">
        <v>941</v>
      </c>
      <c r="L4780" s="441"/>
    </row>
    <row r="4781" s="396" customFormat="1" ht="65.1" customHeight="1" spans="1:12">
      <c r="A4781" s="421" t="s">
        <v>341</v>
      </c>
      <c r="B4781" s="422">
        <v>331511005</v>
      </c>
      <c r="C4781" s="423" t="s">
        <v>7775</v>
      </c>
      <c r="D4781" s="423" t="s">
        <v>7776</v>
      </c>
      <c r="E4781" s="423"/>
      <c r="F4781" s="424" t="s">
        <v>23</v>
      </c>
      <c r="G4781" s="480">
        <v>1681</v>
      </c>
      <c r="H4781" s="581">
        <v>1482</v>
      </c>
      <c r="I4781" s="581">
        <v>1334</v>
      </c>
      <c r="J4781" s="581">
        <v>1134</v>
      </c>
      <c r="K4781" s="480">
        <v>941</v>
      </c>
      <c r="L4781" s="441"/>
    </row>
    <row r="4782" s="396" customFormat="1" ht="65.1" customHeight="1" spans="1:12">
      <c r="A4782" s="421" t="s">
        <v>341</v>
      </c>
      <c r="B4782" s="422" t="s">
        <v>7777</v>
      </c>
      <c r="C4782" s="423" t="s">
        <v>7778</v>
      </c>
      <c r="D4782" s="423" t="s">
        <v>7779</v>
      </c>
      <c r="E4782" s="423" t="s">
        <v>5247</v>
      </c>
      <c r="F4782" s="424" t="s">
        <v>23</v>
      </c>
      <c r="G4782" s="480">
        <v>2102</v>
      </c>
      <c r="H4782" s="581">
        <v>1852</v>
      </c>
      <c r="I4782" s="581">
        <v>1667</v>
      </c>
      <c r="J4782" s="581">
        <v>1417</v>
      </c>
      <c r="K4782" s="480">
        <v>1176</v>
      </c>
      <c r="L4782" s="441"/>
    </row>
    <row r="4783" s="392" customFormat="1" ht="65.1" customHeight="1" spans="1:12">
      <c r="A4783" s="421" t="s">
        <v>15</v>
      </c>
      <c r="B4783" s="422">
        <v>331512</v>
      </c>
      <c r="C4783" s="423" t="s">
        <v>7780</v>
      </c>
      <c r="D4783" s="423"/>
      <c r="E4783" s="423"/>
      <c r="F4783" s="424"/>
      <c r="G4783" s="478"/>
      <c r="H4783" s="478"/>
      <c r="I4783" s="478"/>
      <c r="J4783" s="478"/>
      <c r="K4783" s="478"/>
      <c r="L4783" s="441"/>
    </row>
    <row r="4784" s="396" customFormat="1" ht="65.1" customHeight="1" spans="1:12">
      <c r="A4784" s="421" t="s">
        <v>341</v>
      </c>
      <c r="B4784" s="422">
        <v>331512001</v>
      </c>
      <c r="C4784" s="423" t="s">
        <v>7781</v>
      </c>
      <c r="D4784" s="423"/>
      <c r="E4784" s="423"/>
      <c r="F4784" s="424" t="s">
        <v>23</v>
      </c>
      <c r="G4784" s="480">
        <v>2153</v>
      </c>
      <c r="H4784" s="581">
        <v>1907</v>
      </c>
      <c r="I4784" s="581">
        <v>1716</v>
      </c>
      <c r="J4784" s="581">
        <v>1459</v>
      </c>
      <c r="K4784" s="480">
        <v>1211</v>
      </c>
      <c r="L4784" s="441"/>
    </row>
    <row r="4785" s="396" customFormat="1" ht="65.1" customHeight="1" spans="1:12">
      <c r="A4785" s="421" t="s">
        <v>341</v>
      </c>
      <c r="B4785" s="422">
        <v>331512002</v>
      </c>
      <c r="C4785" s="423" t="s">
        <v>7782</v>
      </c>
      <c r="D4785" s="423"/>
      <c r="E4785" s="423"/>
      <c r="F4785" s="424" t="s">
        <v>23</v>
      </c>
      <c r="G4785" s="480">
        <v>1229</v>
      </c>
      <c r="H4785" s="581">
        <v>1154</v>
      </c>
      <c r="I4785" s="581">
        <v>1096</v>
      </c>
      <c r="J4785" s="581">
        <v>931</v>
      </c>
      <c r="K4785" s="480">
        <v>773</v>
      </c>
      <c r="L4785" s="441"/>
    </row>
    <row r="4786" s="396" customFormat="1" ht="65.1" customHeight="1" spans="1:12">
      <c r="A4786" s="421" t="s">
        <v>341</v>
      </c>
      <c r="B4786" s="422">
        <v>331512003</v>
      </c>
      <c r="C4786" s="423" t="s">
        <v>7783</v>
      </c>
      <c r="D4786" s="423"/>
      <c r="E4786" s="423"/>
      <c r="F4786" s="424" t="s">
        <v>23</v>
      </c>
      <c r="G4786" s="480">
        <v>2199</v>
      </c>
      <c r="H4786" s="581">
        <v>1813</v>
      </c>
      <c r="I4786" s="581">
        <v>1541</v>
      </c>
      <c r="J4786" s="581">
        <v>1309</v>
      </c>
      <c r="K4786" s="480">
        <v>1087</v>
      </c>
      <c r="L4786" s="441"/>
    </row>
    <row r="4787" s="396" customFormat="1" ht="65.1" customHeight="1" spans="1:12">
      <c r="A4787" s="421" t="s">
        <v>341</v>
      </c>
      <c r="B4787" s="422">
        <v>331512004</v>
      </c>
      <c r="C4787" s="423" t="s">
        <v>7784</v>
      </c>
      <c r="D4787" s="423"/>
      <c r="E4787" s="423"/>
      <c r="F4787" s="424" t="s">
        <v>23</v>
      </c>
      <c r="G4787" s="480">
        <v>1681</v>
      </c>
      <c r="H4787" s="581">
        <v>1482</v>
      </c>
      <c r="I4787" s="581">
        <v>1334</v>
      </c>
      <c r="J4787" s="581">
        <v>1134</v>
      </c>
      <c r="K4787" s="480">
        <v>941</v>
      </c>
      <c r="L4787" s="441"/>
    </row>
    <row r="4788" s="396" customFormat="1" ht="65.1" customHeight="1" spans="1:12">
      <c r="A4788" s="421" t="s">
        <v>341</v>
      </c>
      <c r="B4788" s="422">
        <v>331512005</v>
      </c>
      <c r="C4788" s="423" t="s">
        <v>7785</v>
      </c>
      <c r="D4788" s="423"/>
      <c r="E4788" s="423"/>
      <c r="F4788" s="424" t="s">
        <v>23</v>
      </c>
      <c r="G4788" s="480">
        <v>2199</v>
      </c>
      <c r="H4788" s="581">
        <v>1813</v>
      </c>
      <c r="I4788" s="581">
        <v>1541</v>
      </c>
      <c r="J4788" s="581">
        <v>1309</v>
      </c>
      <c r="K4788" s="480">
        <v>1087</v>
      </c>
      <c r="L4788" s="441"/>
    </row>
    <row r="4789" s="396" customFormat="1" ht="65.1" customHeight="1" spans="1:12">
      <c r="A4789" s="421" t="s">
        <v>341</v>
      </c>
      <c r="B4789" s="422">
        <v>331512006</v>
      </c>
      <c r="C4789" s="423" t="s">
        <v>7786</v>
      </c>
      <c r="D4789" s="423"/>
      <c r="E4789" s="423"/>
      <c r="F4789" s="424" t="s">
        <v>23</v>
      </c>
      <c r="G4789" s="480">
        <v>1681</v>
      </c>
      <c r="H4789" s="581">
        <v>1482</v>
      </c>
      <c r="I4789" s="581">
        <v>1334</v>
      </c>
      <c r="J4789" s="581">
        <v>1134</v>
      </c>
      <c r="K4789" s="480">
        <v>941</v>
      </c>
      <c r="L4789" s="441"/>
    </row>
    <row r="4790" s="396" customFormat="1" ht="65.1" customHeight="1" spans="1:12">
      <c r="A4790" s="421" t="s">
        <v>341</v>
      </c>
      <c r="B4790" s="422">
        <v>331512007</v>
      </c>
      <c r="C4790" s="423" t="s">
        <v>7787</v>
      </c>
      <c r="D4790" s="423"/>
      <c r="E4790" s="423"/>
      <c r="F4790" s="424" t="s">
        <v>23</v>
      </c>
      <c r="G4790" s="480">
        <v>2404</v>
      </c>
      <c r="H4790" s="581">
        <v>2188</v>
      </c>
      <c r="I4790" s="581">
        <v>1859</v>
      </c>
      <c r="J4790" s="581">
        <v>1580</v>
      </c>
      <c r="K4790" s="480">
        <v>1312</v>
      </c>
      <c r="L4790" s="441"/>
    </row>
    <row r="4791" s="396" customFormat="1" ht="65.1" customHeight="1" spans="1:12">
      <c r="A4791" s="421" t="s">
        <v>341</v>
      </c>
      <c r="B4791" s="422">
        <v>331512008</v>
      </c>
      <c r="C4791" s="423" t="s">
        <v>7788</v>
      </c>
      <c r="D4791" s="423"/>
      <c r="E4791" s="423"/>
      <c r="F4791" s="424" t="s">
        <v>23</v>
      </c>
      <c r="G4791" s="480">
        <v>2522</v>
      </c>
      <c r="H4791" s="581">
        <v>2080</v>
      </c>
      <c r="I4791" s="581">
        <v>1768</v>
      </c>
      <c r="J4791" s="581">
        <v>1503</v>
      </c>
      <c r="K4791" s="480">
        <v>1248</v>
      </c>
      <c r="L4791" s="441"/>
    </row>
    <row r="4792" s="396" customFormat="1" ht="65.1" customHeight="1" spans="1:12">
      <c r="A4792" s="421" t="s">
        <v>341</v>
      </c>
      <c r="B4792" s="422">
        <v>331512009</v>
      </c>
      <c r="C4792" s="423" t="s">
        <v>7789</v>
      </c>
      <c r="D4792" s="423"/>
      <c r="E4792" s="423"/>
      <c r="F4792" s="424" t="s">
        <v>23</v>
      </c>
      <c r="G4792" s="480">
        <v>2522</v>
      </c>
      <c r="H4792" s="581">
        <v>2080</v>
      </c>
      <c r="I4792" s="581">
        <v>1768</v>
      </c>
      <c r="J4792" s="581">
        <v>1503</v>
      </c>
      <c r="K4792" s="480">
        <v>1248</v>
      </c>
      <c r="L4792" s="441"/>
    </row>
    <row r="4793" s="396" customFormat="1" ht="65.1" customHeight="1" spans="1:12">
      <c r="A4793" s="421" t="s">
        <v>341</v>
      </c>
      <c r="B4793" s="422">
        <v>331512010</v>
      </c>
      <c r="C4793" s="423" t="s">
        <v>7790</v>
      </c>
      <c r="D4793" s="423"/>
      <c r="E4793" s="423"/>
      <c r="F4793" s="424" t="s">
        <v>23</v>
      </c>
      <c r="G4793" s="480">
        <v>2247</v>
      </c>
      <c r="H4793" s="581">
        <v>1978</v>
      </c>
      <c r="I4793" s="581">
        <v>1780</v>
      </c>
      <c r="J4793" s="581">
        <v>1513</v>
      </c>
      <c r="K4793" s="480">
        <v>1256</v>
      </c>
      <c r="L4793" s="441"/>
    </row>
    <row r="4794" s="396" customFormat="1" ht="65.1" customHeight="1" spans="1:12">
      <c r="A4794" s="421" t="s">
        <v>341</v>
      </c>
      <c r="B4794" s="422">
        <v>331512011</v>
      </c>
      <c r="C4794" s="423" t="s">
        <v>7791</v>
      </c>
      <c r="D4794" s="423"/>
      <c r="E4794" s="423"/>
      <c r="F4794" s="424" t="s">
        <v>23</v>
      </c>
      <c r="G4794" s="480">
        <v>1700</v>
      </c>
      <c r="H4794" s="581">
        <v>1503</v>
      </c>
      <c r="I4794" s="581">
        <v>1352</v>
      </c>
      <c r="J4794" s="581">
        <v>1150</v>
      </c>
      <c r="K4794" s="480">
        <v>954</v>
      </c>
      <c r="L4794" s="441"/>
    </row>
    <row r="4795" s="396" customFormat="1" ht="65.1" customHeight="1" spans="1:12">
      <c r="A4795" s="421" t="s">
        <v>341</v>
      </c>
      <c r="B4795" s="422">
        <v>331512012</v>
      </c>
      <c r="C4795" s="423" t="s">
        <v>7792</v>
      </c>
      <c r="D4795" s="423" t="s">
        <v>7793</v>
      </c>
      <c r="E4795" s="423" t="s">
        <v>7794</v>
      </c>
      <c r="F4795" s="424" t="s">
        <v>23</v>
      </c>
      <c r="G4795" s="480">
        <v>2431</v>
      </c>
      <c r="H4795" s="581">
        <v>2151</v>
      </c>
      <c r="I4795" s="581">
        <v>1937</v>
      </c>
      <c r="J4795" s="581">
        <v>1646</v>
      </c>
      <c r="K4795" s="480">
        <v>1367</v>
      </c>
      <c r="L4795" s="441"/>
    </row>
    <row r="4796" s="396" customFormat="1" ht="65.1" customHeight="1" spans="1:12">
      <c r="A4796" s="421" t="s">
        <v>341</v>
      </c>
      <c r="B4796" s="422">
        <v>331512013</v>
      </c>
      <c r="C4796" s="423" t="s">
        <v>7795</v>
      </c>
      <c r="D4796" s="423"/>
      <c r="E4796" s="423"/>
      <c r="F4796" s="424" t="s">
        <v>23</v>
      </c>
      <c r="G4796" s="480">
        <v>1958</v>
      </c>
      <c r="H4796" s="581">
        <v>1726</v>
      </c>
      <c r="I4796" s="581">
        <v>1554</v>
      </c>
      <c r="J4796" s="581">
        <v>1321</v>
      </c>
      <c r="K4796" s="480">
        <v>1096</v>
      </c>
      <c r="L4796" s="441"/>
    </row>
    <row r="4797" s="392" customFormat="1" ht="65.1" customHeight="1" spans="1:12">
      <c r="A4797" s="421" t="s">
        <v>4823</v>
      </c>
      <c r="B4797" s="422">
        <v>331512014</v>
      </c>
      <c r="C4797" s="423" t="s">
        <v>7796</v>
      </c>
      <c r="D4797" s="423" t="s">
        <v>7797</v>
      </c>
      <c r="E4797" s="423" t="s">
        <v>59</v>
      </c>
      <c r="F4797" s="424" t="s">
        <v>23</v>
      </c>
      <c r="G4797" s="487">
        <v>1727.7</v>
      </c>
      <c r="H4797" s="487">
        <v>1521.7</v>
      </c>
      <c r="I4797" s="487">
        <v>1408.7</v>
      </c>
      <c r="J4797" s="487">
        <v>1335</v>
      </c>
      <c r="K4797" s="487">
        <v>1090</v>
      </c>
      <c r="L4797" s="441" t="s">
        <v>59</v>
      </c>
    </row>
    <row r="4798" s="396" customFormat="1" ht="65.1" customHeight="1" spans="1:12">
      <c r="A4798" s="421" t="s">
        <v>341</v>
      </c>
      <c r="B4798" s="422">
        <v>331512015</v>
      </c>
      <c r="C4798" s="423" t="s">
        <v>7798</v>
      </c>
      <c r="D4798" s="423"/>
      <c r="E4798" s="423"/>
      <c r="F4798" s="424" t="s">
        <v>23</v>
      </c>
      <c r="G4798" s="480">
        <v>1758</v>
      </c>
      <c r="H4798" s="581">
        <v>1576</v>
      </c>
      <c r="I4798" s="581">
        <v>1418</v>
      </c>
      <c r="J4798" s="581">
        <v>1205</v>
      </c>
      <c r="K4798" s="480">
        <v>1000</v>
      </c>
      <c r="L4798" s="441" t="s">
        <v>7799</v>
      </c>
    </row>
    <row r="4799" s="396" customFormat="1" ht="65.1" customHeight="1" spans="1:12">
      <c r="A4799" s="421" t="s">
        <v>341</v>
      </c>
      <c r="B4799" s="422">
        <v>331512016</v>
      </c>
      <c r="C4799" s="423" t="s">
        <v>7800</v>
      </c>
      <c r="D4799" s="423"/>
      <c r="E4799" s="423"/>
      <c r="F4799" s="424" t="s">
        <v>23</v>
      </c>
      <c r="G4799" s="480">
        <v>2018</v>
      </c>
      <c r="H4799" s="581">
        <v>1779</v>
      </c>
      <c r="I4799" s="581">
        <v>1600</v>
      </c>
      <c r="J4799" s="581">
        <v>1360</v>
      </c>
      <c r="K4799" s="480">
        <v>1129</v>
      </c>
      <c r="L4799" s="441"/>
    </row>
    <row r="4800" s="396" customFormat="1" ht="65.1" customHeight="1" spans="1:12">
      <c r="A4800" s="421" t="s">
        <v>341</v>
      </c>
      <c r="B4800" s="422">
        <v>331512018</v>
      </c>
      <c r="C4800" s="423" t="s">
        <v>7801</v>
      </c>
      <c r="D4800" s="423"/>
      <c r="E4800" s="423"/>
      <c r="F4800" s="424" t="s">
        <v>722</v>
      </c>
      <c r="G4800" s="480">
        <v>2730</v>
      </c>
      <c r="H4800" s="581">
        <v>2252</v>
      </c>
      <c r="I4800" s="581">
        <v>1914</v>
      </c>
      <c r="J4800" s="581">
        <v>1627</v>
      </c>
      <c r="K4800" s="480">
        <v>1350</v>
      </c>
      <c r="L4800" s="441"/>
    </row>
    <row r="4801" s="392" customFormat="1" ht="65.1" customHeight="1" spans="1:12">
      <c r="A4801" s="421" t="s">
        <v>393</v>
      </c>
      <c r="B4801" s="422">
        <v>331512019</v>
      </c>
      <c r="C4801" s="423" t="s">
        <v>7802</v>
      </c>
      <c r="D4801" s="423" t="s">
        <v>7803</v>
      </c>
      <c r="E4801" s="423"/>
      <c r="F4801" s="424" t="s">
        <v>23</v>
      </c>
      <c r="G4801" s="478">
        <v>1870.3</v>
      </c>
      <c r="H4801" s="478">
        <v>1648.3</v>
      </c>
      <c r="I4801" s="478">
        <v>1536.5</v>
      </c>
      <c r="J4801" s="478">
        <v>1340</v>
      </c>
      <c r="K4801" s="478">
        <v>1081</v>
      </c>
      <c r="L4801" s="441"/>
    </row>
    <row r="4802" s="392" customFormat="1" ht="65.1" customHeight="1" spans="1:12">
      <c r="A4802" s="421" t="s">
        <v>393</v>
      </c>
      <c r="B4802" s="422">
        <v>331512020</v>
      </c>
      <c r="C4802" s="423" t="s">
        <v>7804</v>
      </c>
      <c r="D4802" s="423" t="s">
        <v>7805</v>
      </c>
      <c r="E4802" s="423"/>
      <c r="F4802" s="424" t="s">
        <v>23</v>
      </c>
      <c r="G4802" s="478">
        <v>1981.3</v>
      </c>
      <c r="H4802" s="478">
        <v>1745.5</v>
      </c>
      <c r="I4802" s="478">
        <v>1635.2</v>
      </c>
      <c r="J4802" s="478">
        <v>1427</v>
      </c>
      <c r="K4802" s="478">
        <v>1098</v>
      </c>
      <c r="L4802" s="441"/>
    </row>
    <row r="4803" s="396" customFormat="1" ht="65.1" customHeight="1" spans="1:16384">
      <c r="A4803" s="583" t="s">
        <v>341</v>
      </c>
      <c r="B4803" s="504">
        <v>331512021</v>
      </c>
      <c r="C4803" s="430" t="s">
        <v>7806</v>
      </c>
      <c r="D4803" s="430" t="s">
        <v>7807</v>
      </c>
      <c r="E4803" s="430" t="s">
        <v>7808</v>
      </c>
      <c r="F4803" s="467" t="s">
        <v>23</v>
      </c>
      <c r="G4803" s="480">
        <v>2763</v>
      </c>
      <c r="H4803" s="581">
        <v>2763</v>
      </c>
      <c r="I4803" s="581">
        <v>2763</v>
      </c>
      <c r="J4803" s="581">
        <v>2348</v>
      </c>
      <c r="K4803" s="480">
        <v>1949</v>
      </c>
      <c r="L4803" s="430"/>
      <c r="XEW4803" s="537"/>
      <c r="XEX4803" s="537"/>
      <c r="XEY4803" s="537"/>
      <c r="XEZ4803" s="537"/>
      <c r="XFA4803" s="537"/>
      <c r="XFB4803" s="537"/>
      <c r="XFC4803" s="537"/>
      <c r="XFD4803" s="537"/>
    </row>
    <row r="4804" s="392" customFormat="1" ht="65.1" customHeight="1" spans="1:12">
      <c r="A4804" s="421" t="s">
        <v>15</v>
      </c>
      <c r="B4804" s="422">
        <v>331513</v>
      </c>
      <c r="C4804" s="423" t="s">
        <v>7809</v>
      </c>
      <c r="D4804" s="423"/>
      <c r="E4804" s="423"/>
      <c r="F4804" s="424"/>
      <c r="G4804" s="478"/>
      <c r="H4804" s="478"/>
      <c r="I4804" s="478"/>
      <c r="J4804" s="478"/>
      <c r="K4804" s="478"/>
      <c r="L4804" s="441"/>
    </row>
    <row r="4805" s="392" customFormat="1" ht="65.1" customHeight="1" spans="1:12">
      <c r="A4805" s="421" t="s">
        <v>15</v>
      </c>
      <c r="B4805" s="422">
        <v>331513001</v>
      </c>
      <c r="C4805" s="423" t="s">
        <v>7810</v>
      </c>
      <c r="D4805" s="423"/>
      <c r="E4805" s="423"/>
      <c r="F4805" s="424" t="s">
        <v>23</v>
      </c>
      <c r="G4805" s="478">
        <v>1899.6</v>
      </c>
      <c r="H4805" s="478">
        <v>1678.6</v>
      </c>
      <c r="I4805" s="478">
        <v>1560.2</v>
      </c>
      <c r="J4805" s="478">
        <v>1298</v>
      </c>
      <c r="K4805" s="478">
        <v>1042</v>
      </c>
      <c r="L4805" s="441"/>
    </row>
    <row r="4806" s="392" customFormat="1" ht="65.1" customHeight="1" spans="1:12">
      <c r="A4806" s="421" t="s">
        <v>15</v>
      </c>
      <c r="B4806" s="422">
        <v>331513002</v>
      </c>
      <c r="C4806" s="423" t="s">
        <v>7811</v>
      </c>
      <c r="D4806" s="423"/>
      <c r="E4806" s="423"/>
      <c r="F4806" s="424" t="s">
        <v>23</v>
      </c>
      <c r="G4806" s="478">
        <v>2247.8</v>
      </c>
      <c r="H4806" s="478">
        <v>1988.3</v>
      </c>
      <c r="I4806" s="478">
        <v>1852.5</v>
      </c>
      <c r="J4806" s="478">
        <v>1508</v>
      </c>
      <c r="K4806" s="478">
        <v>1224</v>
      </c>
      <c r="L4806" s="441"/>
    </row>
    <row r="4807" s="392" customFormat="1" ht="65.1" customHeight="1" spans="1:12">
      <c r="A4807" s="421" t="s">
        <v>15</v>
      </c>
      <c r="B4807" s="422">
        <v>331513003</v>
      </c>
      <c r="C4807" s="423" t="s">
        <v>7812</v>
      </c>
      <c r="D4807" s="423" t="s">
        <v>7813</v>
      </c>
      <c r="E4807" s="423"/>
      <c r="F4807" s="424" t="s">
        <v>23</v>
      </c>
      <c r="G4807" s="478">
        <v>1093.3</v>
      </c>
      <c r="H4807" s="478">
        <v>1028.1</v>
      </c>
      <c r="I4807" s="478">
        <v>962.1</v>
      </c>
      <c r="J4807" s="478">
        <v>813</v>
      </c>
      <c r="K4807" s="478">
        <v>613</v>
      </c>
      <c r="L4807" s="441"/>
    </row>
    <row r="4808" s="392" customFormat="1" ht="65.1" customHeight="1" spans="1:12">
      <c r="A4808" s="421" t="s">
        <v>15</v>
      </c>
      <c r="B4808" s="422">
        <v>331513004</v>
      </c>
      <c r="C4808" s="423" t="s">
        <v>7814</v>
      </c>
      <c r="D4808" s="423"/>
      <c r="E4808" s="423"/>
      <c r="F4808" s="424" t="s">
        <v>23</v>
      </c>
      <c r="G4808" s="478">
        <v>1505.8</v>
      </c>
      <c r="H4808" s="478">
        <v>1327.1</v>
      </c>
      <c r="I4808" s="478">
        <v>1227</v>
      </c>
      <c r="J4808" s="478">
        <v>1034</v>
      </c>
      <c r="K4808" s="478">
        <v>826</v>
      </c>
      <c r="L4808" s="441"/>
    </row>
    <row r="4809" s="392" customFormat="1" ht="65.1" customHeight="1" spans="1:12">
      <c r="A4809" s="421" t="s">
        <v>15</v>
      </c>
      <c r="B4809" s="422">
        <v>331513005</v>
      </c>
      <c r="C4809" s="423" t="s">
        <v>7815</v>
      </c>
      <c r="D4809" s="423"/>
      <c r="E4809" s="423"/>
      <c r="F4809" s="424" t="s">
        <v>23</v>
      </c>
      <c r="G4809" s="478">
        <v>2171.6</v>
      </c>
      <c r="H4809" s="478">
        <v>1921.4</v>
      </c>
      <c r="I4809" s="478">
        <v>1790.2</v>
      </c>
      <c r="J4809" s="478">
        <v>1465</v>
      </c>
      <c r="K4809" s="478">
        <v>1110</v>
      </c>
      <c r="L4809" s="441"/>
    </row>
    <row r="4810" s="392" customFormat="1" ht="65.1" customHeight="1" spans="1:12">
      <c r="A4810" s="421" t="s">
        <v>15</v>
      </c>
      <c r="B4810" s="422">
        <v>331513006</v>
      </c>
      <c r="C4810" s="423" t="s">
        <v>7816</v>
      </c>
      <c r="D4810" s="423"/>
      <c r="E4810" s="423"/>
      <c r="F4810" s="424" t="s">
        <v>23</v>
      </c>
      <c r="G4810" s="478">
        <v>1843.2</v>
      </c>
      <c r="H4810" s="478">
        <v>1630.4</v>
      </c>
      <c r="I4810" s="478">
        <v>1516</v>
      </c>
      <c r="J4810" s="478">
        <v>1248</v>
      </c>
      <c r="K4810" s="478">
        <v>996</v>
      </c>
      <c r="L4810" s="441"/>
    </row>
    <row r="4811" s="392" customFormat="1" ht="65.1" customHeight="1" spans="1:12">
      <c r="A4811" s="421" t="s">
        <v>15</v>
      </c>
      <c r="B4811" s="422">
        <v>331513007</v>
      </c>
      <c r="C4811" s="423" t="s">
        <v>7817</v>
      </c>
      <c r="D4811" s="423"/>
      <c r="E4811" s="423"/>
      <c r="F4811" s="424" t="s">
        <v>23</v>
      </c>
      <c r="G4811" s="478">
        <v>1547.7</v>
      </c>
      <c r="H4811" s="478">
        <v>1366.2</v>
      </c>
      <c r="I4811" s="478">
        <v>1265.8</v>
      </c>
      <c r="J4811" s="478">
        <v>1029</v>
      </c>
      <c r="K4811" s="478">
        <v>818</v>
      </c>
      <c r="L4811" s="441"/>
    </row>
    <row r="4812" s="392" customFormat="1" ht="65.1" customHeight="1" spans="1:12">
      <c r="A4812" s="421" t="s">
        <v>15</v>
      </c>
      <c r="B4812" s="422">
        <v>331513008</v>
      </c>
      <c r="C4812" s="423" t="s">
        <v>7818</v>
      </c>
      <c r="D4812" s="423"/>
      <c r="E4812" s="423"/>
      <c r="F4812" s="424" t="s">
        <v>23</v>
      </c>
      <c r="G4812" s="478">
        <v>1394.8</v>
      </c>
      <c r="H4812" s="478">
        <v>1228.7</v>
      </c>
      <c r="I4812" s="478">
        <v>1134.8</v>
      </c>
      <c r="J4812" s="478">
        <v>988</v>
      </c>
      <c r="K4812" s="478">
        <v>789</v>
      </c>
      <c r="L4812" s="441"/>
    </row>
    <row r="4813" s="392" customFormat="1" ht="65.1" customHeight="1" spans="1:12">
      <c r="A4813" s="421" t="s">
        <v>284</v>
      </c>
      <c r="B4813" s="422">
        <v>331513009</v>
      </c>
      <c r="C4813" s="423" t="s">
        <v>7819</v>
      </c>
      <c r="D4813" s="423" t="s">
        <v>7820</v>
      </c>
      <c r="E4813" s="423"/>
      <c r="F4813" s="424" t="s">
        <v>23</v>
      </c>
      <c r="G4813" s="478">
        <v>574.3</v>
      </c>
      <c r="H4813" s="478">
        <v>540</v>
      </c>
      <c r="I4813" s="478">
        <v>506.1</v>
      </c>
      <c r="J4813" s="478">
        <v>415</v>
      </c>
      <c r="K4813" s="478">
        <v>317</v>
      </c>
      <c r="L4813" s="441"/>
    </row>
    <row r="4814" s="392" customFormat="1" ht="65.1" customHeight="1" spans="1:12">
      <c r="A4814" s="421" t="s">
        <v>15</v>
      </c>
      <c r="B4814" s="422">
        <v>331514</v>
      </c>
      <c r="C4814" s="423" t="s">
        <v>7821</v>
      </c>
      <c r="D4814" s="423"/>
      <c r="E4814" s="423"/>
      <c r="F4814" s="424"/>
      <c r="G4814" s="478"/>
      <c r="H4814" s="478"/>
      <c r="I4814" s="478"/>
      <c r="J4814" s="478"/>
      <c r="K4814" s="478"/>
      <c r="L4814" s="441"/>
    </row>
    <row r="4815" s="396" customFormat="1" ht="65.1" customHeight="1" spans="1:12">
      <c r="A4815" s="421" t="s">
        <v>341</v>
      </c>
      <c r="B4815" s="422">
        <v>331514001</v>
      </c>
      <c r="C4815" s="423" t="s">
        <v>7821</v>
      </c>
      <c r="D4815" s="423"/>
      <c r="E4815" s="423"/>
      <c r="F4815" s="424" t="s">
        <v>7822</v>
      </c>
      <c r="G4815" s="480">
        <v>4771</v>
      </c>
      <c r="H4815" s="581">
        <v>4375</v>
      </c>
      <c r="I4815" s="581">
        <v>3718</v>
      </c>
      <c r="J4815" s="581">
        <v>3160</v>
      </c>
      <c r="K4815" s="480">
        <v>2623</v>
      </c>
      <c r="L4815" s="441"/>
    </row>
    <row r="4816" s="396" customFormat="1" ht="65.1" customHeight="1" spans="1:12">
      <c r="A4816" s="421" t="s">
        <v>341</v>
      </c>
      <c r="B4816" s="422">
        <v>3315140010</v>
      </c>
      <c r="C4816" s="423" t="s">
        <v>7821</v>
      </c>
      <c r="D4816" s="423" t="s">
        <v>7823</v>
      </c>
      <c r="E4816" s="423"/>
      <c r="F4816" s="424" t="s">
        <v>7822</v>
      </c>
      <c r="G4816" s="480">
        <v>5083</v>
      </c>
      <c r="H4816" s="581">
        <v>4200</v>
      </c>
      <c r="I4816" s="581">
        <v>3569</v>
      </c>
      <c r="J4816" s="581">
        <v>3034</v>
      </c>
      <c r="K4816" s="480">
        <v>2518</v>
      </c>
      <c r="L4816" s="441"/>
    </row>
    <row r="4817" s="396" customFormat="1" ht="65.1" customHeight="1" spans="1:12">
      <c r="A4817" s="421" t="s">
        <v>341</v>
      </c>
      <c r="B4817" s="422">
        <v>331514002</v>
      </c>
      <c r="C4817" s="423" t="s">
        <v>7824</v>
      </c>
      <c r="D4817" s="423" t="s">
        <v>7825</v>
      </c>
      <c r="E4817" s="423"/>
      <c r="F4817" s="424" t="s">
        <v>7826</v>
      </c>
      <c r="G4817" s="480">
        <v>3650</v>
      </c>
      <c r="H4817" s="581">
        <v>3081</v>
      </c>
      <c r="I4817" s="581">
        <v>2619</v>
      </c>
      <c r="J4817" s="581">
        <v>2226</v>
      </c>
      <c r="K4817" s="480">
        <v>1847</v>
      </c>
      <c r="L4817" s="441"/>
    </row>
    <row r="4818" s="396" customFormat="1" ht="65.1" customHeight="1" spans="1:12">
      <c r="A4818" s="421" t="s">
        <v>341</v>
      </c>
      <c r="B4818" s="422">
        <v>3315140020</v>
      </c>
      <c r="C4818" s="423" t="s">
        <v>7824</v>
      </c>
      <c r="D4818" s="423" t="s">
        <v>7827</v>
      </c>
      <c r="E4818" s="423"/>
      <c r="F4818" s="424" t="s">
        <v>7826</v>
      </c>
      <c r="G4818" s="480">
        <v>3928</v>
      </c>
      <c r="H4818" s="581">
        <v>3259</v>
      </c>
      <c r="I4818" s="581">
        <v>2769</v>
      </c>
      <c r="J4818" s="581">
        <v>2354</v>
      </c>
      <c r="K4818" s="480">
        <v>1954</v>
      </c>
      <c r="L4818" s="441"/>
    </row>
    <row r="4819" s="392" customFormat="1" ht="65.1" customHeight="1" spans="1:12">
      <c r="A4819" s="421" t="s">
        <v>15</v>
      </c>
      <c r="B4819" s="422">
        <v>331515</v>
      </c>
      <c r="C4819" s="423" t="s">
        <v>7828</v>
      </c>
      <c r="D4819" s="423"/>
      <c r="E4819" s="423"/>
      <c r="F4819" s="424"/>
      <c r="G4819" s="478"/>
      <c r="H4819" s="478"/>
      <c r="I4819" s="478"/>
      <c r="J4819" s="478"/>
      <c r="K4819" s="478"/>
      <c r="L4819" s="441"/>
    </row>
    <row r="4820" s="396" customFormat="1" ht="65.1" customHeight="1" spans="1:12">
      <c r="A4820" s="421" t="s">
        <v>341</v>
      </c>
      <c r="B4820" s="422">
        <v>331515001</v>
      </c>
      <c r="C4820" s="423" t="s">
        <v>7829</v>
      </c>
      <c r="D4820" s="423"/>
      <c r="E4820" s="423"/>
      <c r="F4820" s="424" t="s">
        <v>23</v>
      </c>
      <c r="G4820" s="480">
        <v>1479</v>
      </c>
      <c r="H4820" s="581">
        <v>1305</v>
      </c>
      <c r="I4820" s="581">
        <v>1175</v>
      </c>
      <c r="J4820" s="581">
        <v>999</v>
      </c>
      <c r="K4820" s="480">
        <v>829</v>
      </c>
      <c r="L4820" s="441"/>
    </row>
    <row r="4821" s="396" customFormat="1" ht="65.1" customHeight="1" spans="1:12">
      <c r="A4821" s="421" t="s">
        <v>341</v>
      </c>
      <c r="B4821" s="422">
        <v>331515002</v>
      </c>
      <c r="C4821" s="423" t="s">
        <v>7830</v>
      </c>
      <c r="D4821" s="423"/>
      <c r="E4821" s="423"/>
      <c r="F4821" s="424" t="s">
        <v>23</v>
      </c>
      <c r="G4821" s="480">
        <v>1716</v>
      </c>
      <c r="H4821" s="581">
        <v>1512</v>
      </c>
      <c r="I4821" s="581">
        <v>1360</v>
      </c>
      <c r="J4821" s="581">
        <v>1156</v>
      </c>
      <c r="K4821" s="480">
        <v>959</v>
      </c>
      <c r="L4821" s="441"/>
    </row>
    <row r="4822" s="396" customFormat="1" ht="65.1" customHeight="1" spans="1:12">
      <c r="A4822" s="421" t="s">
        <v>341</v>
      </c>
      <c r="B4822" s="422">
        <v>331515003</v>
      </c>
      <c r="C4822" s="423" t="s">
        <v>7831</v>
      </c>
      <c r="D4822" s="423"/>
      <c r="E4822" s="423"/>
      <c r="F4822" s="424" t="s">
        <v>23</v>
      </c>
      <c r="G4822" s="480">
        <v>2096</v>
      </c>
      <c r="H4822" s="581">
        <v>2035</v>
      </c>
      <c r="I4822" s="581">
        <v>1832</v>
      </c>
      <c r="J4822" s="581">
        <v>1557</v>
      </c>
      <c r="K4822" s="480">
        <v>1292</v>
      </c>
      <c r="L4822" s="441"/>
    </row>
    <row r="4823" s="396" customFormat="1" ht="65.1" customHeight="1" spans="1:12">
      <c r="A4823" s="421" t="s">
        <v>341</v>
      </c>
      <c r="B4823" s="422">
        <v>331515004</v>
      </c>
      <c r="C4823" s="423" t="s">
        <v>7832</v>
      </c>
      <c r="D4823" s="423"/>
      <c r="E4823" s="423"/>
      <c r="F4823" s="424" t="s">
        <v>23</v>
      </c>
      <c r="G4823" s="480">
        <v>1911</v>
      </c>
      <c r="H4823" s="581">
        <v>1688</v>
      </c>
      <c r="I4823" s="581">
        <v>1519</v>
      </c>
      <c r="J4823" s="581">
        <v>1292</v>
      </c>
      <c r="K4823" s="480">
        <v>1072</v>
      </c>
      <c r="L4823" s="441"/>
    </row>
    <row r="4824" s="396" customFormat="1" ht="65.1" customHeight="1" spans="1:12">
      <c r="A4824" s="421" t="s">
        <v>341</v>
      </c>
      <c r="B4824" s="422">
        <v>331515005</v>
      </c>
      <c r="C4824" s="423" t="s">
        <v>7833</v>
      </c>
      <c r="D4824" s="423"/>
      <c r="E4824" s="423"/>
      <c r="F4824" s="424" t="s">
        <v>23</v>
      </c>
      <c r="G4824" s="480">
        <v>1937</v>
      </c>
      <c r="H4824" s="581">
        <v>1689</v>
      </c>
      <c r="I4824" s="581">
        <v>1520</v>
      </c>
      <c r="J4824" s="581">
        <v>1292</v>
      </c>
      <c r="K4824" s="480">
        <v>1072</v>
      </c>
      <c r="L4824" s="441"/>
    </row>
    <row r="4825" s="396" customFormat="1" ht="65.1" customHeight="1" spans="1:12">
      <c r="A4825" s="421" t="s">
        <v>341</v>
      </c>
      <c r="B4825" s="422">
        <v>331515006</v>
      </c>
      <c r="C4825" s="423" t="s">
        <v>7834</v>
      </c>
      <c r="D4825" s="423" t="s">
        <v>7835</v>
      </c>
      <c r="E4825" s="423"/>
      <c r="F4825" s="424" t="s">
        <v>23</v>
      </c>
      <c r="G4825" s="480">
        <v>2199</v>
      </c>
      <c r="H4825" s="581">
        <v>1813</v>
      </c>
      <c r="I4825" s="581">
        <v>1541</v>
      </c>
      <c r="J4825" s="581">
        <v>1309</v>
      </c>
      <c r="K4825" s="480">
        <v>1087</v>
      </c>
      <c r="L4825" s="441"/>
    </row>
    <row r="4826" s="396" customFormat="1" ht="65.1" customHeight="1" spans="1:12">
      <c r="A4826" s="421" t="s">
        <v>341</v>
      </c>
      <c r="B4826" s="422">
        <v>331515007</v>
      </c>
      <c r="C4826" s="423" t="s">
        <v>7836</v>
      </c>
      <c r="D4826" s="423"/>
      <c r="E4826" s="423"/>
      <c r="F4826" s="424" t="s">
        <v>23</v>
      </c>
      <c r="G4826" s="480">
        <v>2036</v>
      </c>
      <c r="H4826" s="581">
        <v>1679</v>
      </c>
      <c r="I4826" s="581">
        <v>1426</v>
      </c>
      <c r="J4826" s="581">
        <v>1212</v>
      </c>
      <c r="K4826" s="480">
        <v>1006</v>
      </c>
      <c r="L4826" s="441"/>
    </row>
    <row r="4827" s="396" customFormat="1" ht="65.1" customHeight="1" spans="1:12">
      <c r="A4827" s="421" t="s">
        <v>341</v>
      </c>
      <c r="B4827" s="422">
        <v>331515008</v>
      </c>
      <c r="C4827" s="423" t="s">
        <v>7837</v>
      </c>
      <c r="D4827" s="423"/>
      <c r="E4827" s="423"/>
      <c r="F4827" s="424" t="s">
        <v>23</v>
      </c>
      <c r="G4827" s="480">
        <v>1681</v>
      </c>
      <c r="H4827" s="581">
        <v>1482</v>
      </c>
      <c r="I4827" s="581">
        <v>1334</v>
      </c>
      <c r="J4827" s="581">
        <v>1134</v>
      </c>
      <c r="K4827" s="480">
        <v>941</v>
      </c>
      <c r="L4827" s="441"/>
    </row>
    <row r="4828" s="396" customFormat="1" ht="65.1" customHeight="1" spans="1:12">
      <c r="A4828" s="421" t="s">
        <v>341</v>
      </c>
      <c r="B4828" s="422">
        <v>331515009</v>
      </c>
      <c r="C4828" s="423" t="s">
        <v>7838</v>
      </c>
      <c r="D4828" s="423" t="s">
        <v>7839</v>
      </c>
      <c r="E4828" s="423"/>
      <c r="F4828" s="424" t="s">
        <v>23</v>
      </c>
      <c r="G4828" s="480">
        <v>2199</v>
      </c>
      <c r="H4828" s="581">
        <v>1813</v>
      </c>
      <c r="I4828" s="581">
        <v>1541</v>
      </c>
      <c r="J4828" s="581">
        <v>1309</v>
      </c>
      <c r="K4828" s="480">
        <v>1087</v>
      </c>
      <c r="L4828" s="441"/>
    </row>
    <row r="4829" s="396" customFormat="1" ht="65.1" customHeight="1" spans="1:12">
      <c r="A4829" s="421" t="s">
        <v>341</v>
      </c>
      <c r="B4829" s="422">
        <v>331515010</v>
      </c>
      <c r="C4829" s="423" t="s">
        <v>7840</v>
      </c>
      <c r="D4829" s="423"/>
      <c r="E4829" s="423"/>
      <c r="F4829" s="424" t="s">
        <v>499</v>
      </c>
      <c r="G4829" s="480">
        <v>2260</v>
      </c>
      <c r="H4829" s="581">
        <v>2066</v>
      </c>
      <c r="I4829" s="581">
        <v>1757</v>
      </c>
      <c r="J4829" s="581">
        <v>1493</v>
      </c>
      <c r="K4829" s="480">
        <v>1239</v>
      </c>
      <c r="L4829" s="441"/>
    </row>
    <row r="4830" s="392" customFormat="1" ht="65.1" customHeight="1" spans="1:12">
      <c r="A4830" s="421" t="s">
        <v>15</v>
      </c>
      <c r="B4830" s="422">
        <v>331516</v>
      </c>
      <c r="C4830" s="423" t="s">
        <v>7841</v>
      </c>
      <c r="D4830" s="423"/>
      <c r="E4830" s="423"/>
      <c r="F4830" s="424"/>
      <c r="G4830" s="478"/>
      <c r="H4830" s="478"/>
      <c r="I4830" s="478"/>
      <c r="J4830" s="478"/>
      <c r="K4830" s="478"/>
      <c r="L4830" s="441"/>
    </row>
    <row r="4831" s="396" customFormat="1" ht="65.1" customHeight="1" spans="1:12">
      <c r="A4831" s="421" t="s">
        <v>341</v>
      </c>
      <c r="B4831" s="422">
        <v>331516001</v>
      </c>
      <c r="C4831" s="423" t="s">
        <v>7842</v>
      </c>
      <c r="D4831" s="423" t="s">
        <v>7843</v>
      </c>
      <c r="E4831" s="423"/>
      <c r="F4831" s="424" t="s">
        <v>23</v>
      </c>
      <c r="G4831" s="480">
        <v>1485</v>
      </c>
      <c r="H4831" s="581">
        <v>1313</v>
      </c>
      <c r="I4831" s="581">
        <v>1181</v>
      </c>
      <c r="J4831" s="581">
        <v>1004</v>
      </c>
      <c r="K4831" s="480">
        <v>834</v>
      </c>
      <c r="L4831" s="441"/>
    </row>
    <row r="4832" s="392" customFormat="1" ht="65.1" customHeight="1" spans="1:12">
      <c r="A4832" s="421" t="s">
        <v>174</v>
      </c>
      <c r="B4832" s="422">
        <v>331517</v>
      </c>
      <c r="C4832" s="423" t="s">
        <v>7844</v>
      </c>
      <c r="D4832" s="423"/>
      <c r="E4832" s="423"/>
      <c r="F4832" s="424"/>
      <c r="G4832" s="478"/>
      <c r="H4832" s="478"/>
      <c r="I4832" s="478"/>
      <c r="J4832" s="478"/>
      <c r="K4832" s="478"/>
      <c r="L4832" s="441"/>
    </row>
    <row r="4833" s="396" customFormat="1" ht="65.1" customHeight="1" spans="1:12">
      <c r="A4833" s="421" t="s">
        <v>341</v>
      </c>
      <c r="B4833" s="422">
        <v>331517001</v>
      </c>
      <c r="C4833" s="423" t="s">
        <v>7845</v>
      </c>
      <c r="D4833" s="423" t="s">
        <v>7835</v>
      </c>
      <c r="E4833" s="423"/>
      <c r="F4833" s="424" t="s">
        <v>23</v>
      </c>
      <c r="G4833" s="480">
        <v>1681</v>
      </c>
      <c r="H4833" s="581">
        <v>1482</v>
      </c>
      <c r="I4833" s="581">
        <v>1334</v>
      </c>
      <c r="J4833" s="581">
        <v>1134</v>
      </c>
      <c r="K4833" s="480">
        <v>941</v>
      </c>
      <c r="L4833" s="441"/>
    </row>
    <row r="4834" s="396" customFormat="1" ht="65.1" customHeight="1" spans="1:12">
      <c r="A4834" s="421" t="s">
        <v>341</v>
      </c>
      <c r="B4834" s="422">
        <v>331517002</v>
      </c>
      <c r="C4834" s="423" t="s">
        <v>7846</v>
      </c>
      <c r="D4834" s="423"/>
      <c r="E4834" s="423"/>
      <c r="F4834" s="424" t="s">
        <v>23</v>
      </c>
      <c r="G4834" s="480">
        <v>1584</v>
      </c>
      <c r="H4834" s="581">
        <v>1493</v>
      </c>
      <c r="I4834" s="581">
        <v>1419</v>
      </c>
      <c r="J4834" s="581">
        <v>1206</v>
      </c>
      <c r="K4834" s="480">
        <v>1001</v>
      </c>
      <c r="L4834" s="441"/>
    </row>
    <row r="4835" s="396" customFormat="1" ht="65.1" customHeight="1" spans="1:12">
      <c r="A4835" s="421" t="s">
        <v>341</v>
      </c>
      <c r="B4835" s="422">
        <v>331517003</v>
      </c>
      <c r="C4835" s="423" t="s">
        <v>7847</v>
      </c>
      <c r="D4835" s="423"/>
      <c r="E4835" s="423"/>
      <c r="F4835" s="424" t="s">
        <v>23</v>
      </c>
      <c r="G4835" s="480">
        <v>1752</v>
      </c>
      <c r="H4835" s="581">
        <v>1649</v>
      </c>
      <c r="I4835" s="581">
        <v>1567</v>
      </c>
      <c r="J4835" s="581">
        <v>1332</v>
      </c>
      <c r="K4835" s="480">
        <v>1105</v>
      </c>
      <c r="L4835" s="441"/>
    </row>
    <row r="4836" s="392" customFormat="1" ht="65.1" customHeight="1" spans="1:12">
      <c r="A4836" s="421" t="s">
        <v>15</v>
      </c>
      <c r="B4836" s="422">
        <v>331517004</v>
      </c>
      <c r="C4836" s="423" t="s">
        <v>7848</v>
      </c>
      <c r="D4836" s="423" t="s">
        <v>7849</v>
      </c>
      <c r="E4836" s="423"/>
      <c r="F4836" s="424" t="s">
        <v>23</v>
      </c>
      <c r="G4836" s="478">
        <v>1691</v>
      </c>
      <c r="H4836" s="478">
        <v>1394.4</v>
      </c>
      <c r="I4836" s="478">
        <v>1263</v>
      </c>
      <c r="J4836" s="478">
        <v>1075</v>
      </c>
      <c r="K4836" s="478">
        <v>921</v>
      </c>
      <c r="L4836" s="441"/>
    </row>
    <row r="4837" s="392" customFormat="1" ht="65.1" customHeight="1" spans="1:12">
      <c r="A4837" s="421" t="s">
        <v>15</v>
      </c>
      <c r="B4837" s="422">
        <v>331518</v>
      </c>
      <c r="C4837" s="423" t="s">
        <v>7850</v>
      </c>
      <c r="D4837" s="423"/>
      <c r="E4837" s="423"/>
      <c r="F4837" s="424"/>
      <c r="G4837" s="478"/>
      <c r="H4837" s="478"/>
      <c r="I4837" s="478"/>
      <c r="J4837" s="478"/>
      <c r="K4837" s="478"/>
      <c r="L4837" s="441"/>
    </row>
    <row r="4838" s="396" customFormat="1" ht="65.1" customHeight="1" spans="1:12">
      <c r="A4838" s="421" t="s">
        <v>341</v>
      </c>
      <c r="B4838" s="422">
        <v>331518001</v>
      </c>
      <c r="C4838" s="423" t="s">
        <v>7851</v>
      </c>
      <c r="D4838" s="423" t="s">
        <v>7852</v>
      </c>
      <c r="E4838" s="423"/>
      <c r="F4838" s="424" t="s">
        <v>23</v>
      </c>
      <c r="G4838" s="480">
        <v>1542</v>
      </c>
      <c r="H4838" s="581">
        <v>1357</v>
      </c>
      <c r="I4838" s="581">
        <v>1220</v>
      </c>
      <c r="J4838" s="581">
        <v>1037</v>
      </c>
      <c r="K4838" s="480">
        <v>861</v>
      </c>
      <c r="L4838" s="441"/>
    </row>
    <row r="4839" s="396" customFormat="1" ht="65.1" customHeight="1" spans="1:12">
      <c r="A4839" s="421" t="s">
        <v>341</v>
      </c>
      <c r="B4839" s="422">
        <v>331518002</v>
      </c>
      <c r="C4839" s="423" t="s">
        <v>7853</v>
      </c>
      <c r="D4839" s="423" t="s">
        <v>7854</v>
      </c>
      <c r="E4839" s="423"/>
      <c r="F4839" s="424" t="s">
        <v>23</v>
      </c>
      <c r="G4839" s="480">
        <v>1542</v>
      </c>
      <c r="H4839" s="581">
        <v>1357</v>
      </c>
      <c r="I4839" s="581">
        <v>1220</v>
      </c>
      <c r="J4839" s="581">
        <v>1037</v>
      </c>
      <c r="K4839" s="480">
        <v>861</v>
      </c>
      <c r="L4839" s="441"/>
    </row>
    <row r="4840" s="396" customFormat="1" ht="65.1" customHeight="1" spans="1:12">
      <c r="A4840" s="421" t="s">
        <v>341</v>
      </c>
      <c r="B4840" s="422">
        <v>331518003</v>
      </c>
      <c r="C4840" s="423" t="s">
        <v>7855</v>
      </c>
      <c r="D4840" s="423"/>
      <c r="E4840" s="423"/>
      <c r="F4840" s="424" t="s">
        <v>23</v>
      </c>
      <c r="G4840" s="480">
        <v>1681</v>
      </c>
      <c r="H4840" s="581">
        <v>1482</v>
      </c>
      <c r="I4840" s="581">
        <v>1334</v>
      </c>
      <c r="J4840" s="581">
        <v>1134</v>
      </c>
      <c r="K4840" s="480">
        <v>941</v>
      </c>
      <c r="L4840" s="441"/>
    </row>
    <row r="4841" s="392" customFormat="1" ht="65.1" customHeight="1" spans="1:12">
      <c r="A4841" s="421" t="s">
        <v>15</v>
      </c>
      <c r="B4841" s="422">
        <v>331518004</v>
      </c>
      <c r="C4841" s="423" t="s">
        <v>7856</v>
      </c>
      <c r="D4841" s="423"/>
      <c r="E4841" s="423"/>
      <c r="F4841" s="424" t="s">
        <v>23</v>
      </c>
      <c r="G4841" s="478">
        <v>1039.7</v>
      </c>
      <c r="H4841" s="478">
        <v>976.7</v>
      </c>
      <c r="I4841" s="478">
        <v>909.4</v>
      </c>
      <c r="J4841" s="478">
        <v>821</v>
      </c>
      <c r="K4841" s="478">
        <v>628</v>
      </c>
      <c r="L4841" s="441"/>
    </row>
    <row r="4842" s="392" customFormat="1" ht="65.1" customHeight="1" spans="1:12">
      <c r="A4842" s="421" t="s">
        <v>15</v>
      </c>
      <c r="B4842" s="422">
        <v>331518005</v>
      </c>
      <c r="C4842" s="423" t="s">
        <v>7857</v>
      </c>
      <c r="D4842" s="423"/>
      <c r="E4842" s="423"/>
      <c r="F4842" s="424" t="s">
        <v>23</v>
      </c>
      <c r="G4842" s="478">
        <v>1185.6</v>
      </c>
      <c r="H4842" s="478">
        <v>1044.1</v>
      </c>
      <c r="I4842" s="478">
        <v>965.9</v>
      </c>
      <c r="J4842" s="478">
        <v>839</v>
      </c>
      <c r="K4842" s="478">
        <v>669</v>
      </c>
      <c r="L4842" s="441"/>
    </row>
    <row r="4843" s="392" customFormat="1" ht="65.1" customHeight="1" spans="1:12">
      <c r="A4843" s="421" t="s">
        <v>15</v>
      </c>
      <c r="B4843" s="422">
        <v>331518006</v>
      </c>
      <c r="C4843" s="423" t="s">
        <v>7858</v>
      </c>
      <c r="D4843" s="423" t="s">
        <v>7859</v>
      </c>
      <c r="E4843" s="423"/>
      <c r="F4843" s="424" t="s">
        <v>23</v>
      </c>
      <c r="G4843" s="478">
        <v>1371.8</v>
      </c>
      <c r="H4843" s="478">
        <v>1210.5</v>
      </c>
      <c r="I4843" s="478">
        <v>1210.5</v>
      </c>
      <c r="J4843" s="478">
        <v>1014</v>
      </c>
      <c r="K4843" s="478">
        <v>833</v>
      </c>
      <c r="L4843" s="441"/>
    </row>
    <row r="4844" s="396" customFormat="1" ht="65.1" customHeight="1" spans="1:12">
      <c r="A4844" s="421" t="s">
        <v>341</v>
      </c>
      <c r="B4844" s="422">
        <v>331518007</v>
      </c>
      <c r="C4844" s="423" t="s">
        <v>7860</v>
      </c>
      <c r="D4844" s="423" t="s">
        <v>7861</v>
      </c>
      <c r="E4844" s="423"/>
      <c r="F4844" s="424" t="s">
        <v>23</v>
      </c>
      <c r="G4844" s="480">
        <v>2926</v>
      </c>
      <c r="H4844" s="581">
        <v>2579</v>
      </c>
      <c r="I4844" s="581">
        <v>2321</v>
      </c>
      <c r="J4844" s="581">
        <v>1973</v>
      </c>
      <c r="K4844" s="480">
        <v>1638</v>
      </c>
      <c r="L4844" s="441"/>
    </row>
    <row r="4845" s="392" customFormat="1" ht="65.1" customHeight="1" spans="1:12">
      <c r="A4845" s="421" t="s">
        <v>174</v>
      </c>
      <c r="B4845" s="422">
        <v>331519</v>
      </c>
      <c r="C4845" s="423" t="s">
        <v>7862</v>
      </c>
      <c r="D4845" s="423"/>
      <c r="E4845" s="423"/>
      <c r="F4845" s="424"/>
      <c r="G4845" s="478"/>
      <c r="H4845" s="478"/>
      <c r="I4845" s="478"/>
      <c r="J4845" s="478"/>
      <c r="K4845" s="478"/>
      <c r="L4845" s="441"/>
    </row>
    <row r="4846" s="392" customFormat="1" ht="65.1" customHeight="1" spans="1:12">
      <c r="A4846" s="421" t="s">
        <v>15</v>
      </c>
      <c r="B4846" s="422">
        <v>331519001</v>
      </c>
      <c r="C4846" s="423" t="s">
        <v>7863</v>
      </c>
      <c r="D4846" s="423" t="s">
        <v>7864</v>
      </c>
      <c r="E4846" s="423"/>
      <c r="F4846" s="424" t="s">
        <v>7865</v>
      </c>
      <c r="G4846" s="478">
        <v>1211.5</v>
      </c>
      <c r="H4846" s="478">
        <v>1070.1</v>
      </c>
      <c r="I4846" s="478">
        <v>993.5</v>
      </c>
      <c r="J4846" s="478">
        <v>792</v>
      </c>
      <c r="K4846" s="478">
        <v>667</v>
      </c>
      <c r="L4846" s="441"/>
    </row>
    <row r="4847" s="396" customFormat="1" ht="65.1" customHeight="1" spans="1:12">
      <c r="A4847" s="421" t="s">
        <v>341</v>
      </c>
      <c r="B4847" s="422">
        <v>331519002</v>
      </c>
      <c r="C4847" s="423" t="s">
        <v>7866</v>
      </c>
      <c r="D4847" s="423" t="s">
        <v>7867</v>
      </c>
      <c r="E4847" s="423"/>
      <c r="F4847" s="424" t="s">
        <v>23</v>
      </c>
      <c r="G4847" s="480">
        <v>2612</v>
      </c>
      <c r="H4847" s="581">
        <v>2406</v>
      </c>
      <c r="I4847" s="581">
        <v>2045</v>
      </c>
      <c r="J4847" s="581">
        <v>1739</v>
      </c>
      <c r="K4847" s="480">
        <v>1443</v>
      </c>
      <c r="L4847" s="441"/>
    </row>
    <row r="4848" s="396" customFormat="1" ht="65.1" customHeight="1" spans="1:12">
      <c r="A4848" s="421" t="s">
        <v>341</v>
      </c>
      <c r="B4848" s="422">
        <v>331519003</v>
      </c>
      <c r="C4848" s="423" t="s">
        <v>7868</v>
      </c>
      <c r="D4848" s="423" t="s">
        <v>7869</v>
      </c>
      <c r="E4848" s="423"/>
      <c r="F4848" s="424" t="s">
        <v>23</v>
      </c>
      <c r="G4848" s="480">
        <v>4396</v>
      </c>
      <c r="H4848" s="581">
        <v>3626</v>
      </c>
      <c r="I4848" s="581">
        <v>3082</v>
      </c>
      <c r="J4848" s="581">
        <v>2619</v>
      </c>
      <c r="K4848" s="480">
        <v>2174</v>
      </c>
      <c r="L4848" s="441"/>
    </row>
    <row r="4849" s="396" customFormat="1" ht="65.1" customHeight="1" spans="1:12">
      <c r="A4849" s="421" t="s">
        <v>341</v>
      </c>
      <c r="B4849" s="422">
        <v>331519004</v>
      </c>
      <c r="C4849" s="423" t="s">
        <v>7870</v>
      </c>
      <c r="D4849" s="423" t="s">
        <v>7871</v>
      </c>
      <c r="E4849" s="423"/>
      <c r="F4849" s="424" t="s">
        <v>23</v>
      </c>
      <c r="G4849" s="480">
        <v>4720</v>
      </c>
      <c r="H4849" s="581">
        <v>3893</v>
      </c>
      <c r="I4849" s="581">
        <v>3309</v>
      </c>
      <c r="J4849" s="581">
        <v>2813</v>
      </c>
      <c r="K4849" s="480">
        <v>2334</v>
      </c>
      <c r="L4849" s="441"/>
    </row>
    <row r="4850" s="396" customFormat="1" ht="65.1" customHeight="1" spans="1:12">
      <c r="A4850" s="421" t="s">
        <v>341</v>
      </c>
      <c r="B4850" s="422">
        <v>331519005</v>
      </c>
      <c r="C4850" s="423" t="s">
        <v>7872</v>
      </c>
      <c r="D4850" s="423" t="s">
        <v>7873</v>
      </c>
      <c r="E4850" s="423"/>
      <c r="F4850" s="424" t="s">
        <v>23</v>
      </c>
      <c r="G4850" s="480">
        <v>3487</v>
      </c>
      <c r="H4850" s="581">
        <v>3178</v>
      </c>
      <c r="I4850" s="581">
        <v>2702</v>
      </c>
      <c r="J4850" s="581">
        <v>2297</v>
      </c>
      <c r="K4850" s="480">
        <v>1906</v>
      </c>
      <c r="L4850" s="441"/>
    </row>
    <row r="4851" s="396" customFormat="1" ht="65.1" customHeight="1" spans="1:12">
      <c r="A4851" s="421" t="s">
        <v>341</v>
      </c>
      <c r="B4851" s="422">
        <v>331519006</v>
      </c>
      <c r="C4851" s="423" t="s">
        <v>7874</v>
      </c>
      <c r="D4851" s="423" t="s">
        <v>7875</v>
      </c>
      <c r="E4851" s="423"/>
      <c r="F4851" s="424" t="s">
        <v>23</v>
      </c>
      <c r="G4851" s="480">
        <v>3828</v>
      </c>
      <c r="H4851" s="581">
        <v>3165</v>
      </c>
      <c r="I4851" s="581">
        <v>2690</v>
      </c>
      <c r="J4851" s="581">
        <v>2287</v>
      </c>
      <c r="K4851" s="480">
        <v>1898</v>
      </c>
      <c r="L4851" s="441"/>
    </row>
    <row r="4852" s="396" customFormat="1" ht="65.1" customHeight="1" spans="1:12">
      <c r="A4852" s="421" t="s">
        <v>341</v>
      </c>
      <c r="B4852" s="422">
        <v>331519007</v>
      </c>
      <c r="C4852" s="423" t="s">
        <v>7876</v>
      </c>
      <c r="D4852" s="423" t="s">
        <v>7877</v>
      </c>
      <c r="E4852" s="423"/>
      <c r="F4852" s="424" t="s">
        <v>23</v>
      </c>
      <c r="G4852" s="480">
        <v>3155</v>
      </c>
      <c r="H4852" s="581">
        <v>2408</v>
      </c>
      <c r="I4852" s="581">
        <v>2047</v>
      </c>
      <c r="J4852" s="581">
        <v>1740</v>
      </c>
      <c r="K4852" s="480">
        <v>1444</v>
      </c>
      <c r="L4852" s="441"/>
    </row>
    <row r="4853" s="392" customFormat="1" ht="65.1" customHeight="1" spans="1:12">
      <c r="A4853" s="421" t="s">
        <v>284</v>
      </c>
      <c r="B4853" s="422">
        <v>331519008</v>
      </c>
      <c r="C4853" s="423" t="s">
        <v>7878</v>
      </c>
      <c r="D4853" s="423"/>
      <c r="E4853" s="423"/>
      <c r="F4853" s="424" t="s">
        <v>23</v>
      </c>
      <c r="G4853" s="478">
        <v>640.6</v>
      </c>
      <c r="H4853" s="478">
        <v>622.9</v>
      </c>
      <c r="I4853" s="478">
        <v>570.1</v>
      </c>
      <c r="J4853" s="478">
        <v>406</v>
      </c>
      <c r="K4853" s="478">
        <v>371</v>
      </c>
      <c r="L4853" s="441"/>
    </row>
    <row r="4854" s="396" customFormat="1" ht="65.1" customHeight="1" spans="1:12">
      <c r="A4854" s="421" t="s">
        <v>341</v>
      </c>
      <c r="B4854" s="422">
        <v>331519009</v>
      </c>
      <c r="C4854" s="423" t="s">
        <v>7879</v>
      </c>
      <c r="D4854" s="423" t="s">
        <v>7880</v>
      </c>
      <c r="E4854" s="423"/>
      <c r="F4854" s="424" t="s">
        <v>23</v>
      </c>
      <c r="G4854" s="480">
        <v>2813</v>
      </c>
      <c r="H4854" s="581">
        <v>2555</v>
      </c>
      <c r="I4854" s="581">
        <v>2172</v>
      </c>
      <c r="J4854" s="581">
        <v>1846</v>
      </c>
      <c r="K4854" s="480">
        <v>1532</v>
      </c>
      <c r="L4854" s="441" t="s">
        <v>179</v>
      </c>
    </row>
    <row r="4855" s="396" customFormat="1" ht="65.1" customHeight="1" spans="1:12">
      <c r="A4855" s="421" t="s">
        <v>341</v>
      </c>
      <c r="B4855" s="422">
        <v>331519010</v>
      </c>
      <c r="C4855" s="423" t="s">
        <v>7881</v>
      </c>
      <c r="D4855" s="423" t="s">
        <v>7882</v>
      </c>
      <c r="E4855" s="423"/>
      <c r="F4855" s="424" t="s">
        <v>23</v>
      </c>
      <c r="G4855" s="480">
        <v>3610</v>
      </c>
      <c r="H4855" s="581">
        <v>2977</v>
      </c>
      <c r="I4855" s="581">
        <v>2530</v>
      </c>
      <c r="J4855" s="581">
        <v>2151</v>
      </c>
      <c r="K4855" s="480">
        <v>1785</v>
      </c>
      <c r="L4855" s="441" t="s">
        <v>179</v>
      </c>
    </row>
    <row r="4856" s="396" customFormat="1" ht="65.1" customHeight="1" spans="1:12">
      <c r="A4856" s="421" t="s">
        <v>341</v>
      </c>
      <c r="B4856" s="422">
        <v>331519011</v>
      </c>
      <c r="C4856" s="423" t="s">
        <v>7883</v>
      </c>
      <c r="D4856" s="423" t="s">
        <v>7884</v>
      </c>
      <c r="E4856" s="423"/>
      <c r="F4856" s="424" t="s">
        <v>7885</v>
      </c>
      <c r="G4856" s="480">
        <v>2516</v>
      </c>
      <c r="H4856" s="581">
        <v>2222</v>
      </c>
      <c r="I4856" s="581">
        <v>2000</v>
      </c>
      <c r="J4856" s="581">
        <v>1700</v>
      </c>
      <c r="K4856" s="480">
        <v>1411</v>
      </c>
      <c r="L4856" s="441"/>
    </row>
    <row r="4857" s="396" customFormat="1" ht="65.1" customHeight="1" spans="1:12">
      <c r="A4857" s="421" t="s">
        <v>341</v>
      </c>
      <c r="B4857" s="422">
        <v>331519012</v>
      </c>
      <c r="C4857" s="423" t="s">
        <v>7886</v>
      </c>
      <c r="D4857" s="423" t="s">
        <v>7887</v>
      </c>
      <c r="E4857" s="423" t="s">
        <v>7888</v>
      </c>
      <c r="F4857" s="424" t="s">
        <v>7826</v>
      </c>
      <c r="G4857" s="480">
        <v>1700</v>
      </c>
      <c r="H4857" s="581">
        <v>1525</v>
      </c>
      <c r="I4857" s="581">
        <v>1372</v>
      </c>
      <c r="J4857" s="581">
        <v>1166</v>
      </c>
      <c r="K4857" s="480">
        <v>968</v>
      </c>
      <c r="L4857" s="441"/>
    </row>
    <row r="4858" s="392" customFormat="1" ht="65.1" customHeight="1" spans="1:12">
      <c r="A4858" s="421" t="s">
        <v>15</v>
      </c>
      <c r="B4858" s="422">
        <v>331519013</v>
      </c>
      <c r="C4858" s="423" t="s">
        <v>7889</v>
      </c>
      <c r="D4858" s="423" t="s">
        <v>7890</v>
      </c>
      <c r="E4858" s="423"/>
      <c r="F4858" s="424" t="s">
        <v>457</v>
      </c>
      <c r="G4858" s="478">
        <v>3328.7</v>
      </c>
      <c r="H4858" s="478">
        <v>2750.1</v>
      </c>
      <c r="I4858" s="478">
        <v>2750.1</v>
      </c>
      <c r="J4858" s="478">
        <v>2280</v>
      </c>
      <c r="K4858" s="478">
        <v>1777</v>
      </c>
      <c r="L4858" s="441"/>
    </row>
    <row r="4859" s="392" customFormat="1" ht="65.1" customHeight="1" spans="1:12">
      <c r="A4859" s="421" t="s">
        <v>15</v>
      </c>
      <c r="B4859" s="422">
        <v>331519014</v>
      </c>
      <c r="C4859" s="423" t="s">
        <v>7891</v>
      </c>
      <c r="D4859" s="423"/>
      <c r="E4859" s="423"/>
      <c r="F4859" s="424" t="s">
        <v>457</v>
      </c>
      <c r="G4859" s="478">
        <v>2545.4</v>
      </c>
      <c r="H4859" s="478">
        <v>2099.5</v>
      </c>
      <c r="I4859" s="478">
        <v>2099.5</v>
      </c>
      <c r="J4859" s="478">
        <v>1876</v>
      </c>
      <c r="K4859" s="478">
        <v>1447</v>
      </c>
      <c r="L4859" s="441"/>
    </row>
    <row r="4860" s="392" customFormat="1" ht="65.1" customHeight="1" spans="1:12">
      <c r="A4860" s="421" t="s">
        <v>15</v>
      </c>
      <c r="B4860" s="422">
        <v>331519015</v>
      </c>
      <c r="C4860" s="423" t="s">
        <v>7892</v>
      </c>
      <c r="D4860" s="423"/>
      <c r="E4860" s="423" t="s">
        <v>179</v>
      </c>
      <c r="F4860" s="424" t="s">
        <v>7893</v>
      </c>
      <c r="G4860" s="478">
        <v>2171.6</v>
      </c>
      <c r="H4860" s="478">
        <v>1790.5</v>
      </c>
      <c r="I4860" s="478">
        <v>1621.1</v>
      </c>
      <c r="J4860" s="478">
        <v>1383</v>
      </c>
      <c r="K4860" s="478">
        <v>1147</v>
      </c>
      <c r="L4860" s="441"/>
    </row>
    <row r="4861" s="392" customFormat="1" ht="65.1" customHeight="1" spans="1:12">
      <c r="A4861" s="421" t="s">
        <v>15</v>
      </c>
      <c r="B4861" s="422">
        <v>331519016</v>
      </c>
      <c r="C4861" s="423" t="s">
        <v>7894</v>
      </c>
      <c r="D4861" s="423"/>
      <c r="E4861" s="423"/>
      <c r="F4861" s="424" t="s">
        <v>547</v>
      </c>
      <c r="G4861" s="478">
        <v>970</v>
      </c>
      <c r="H4861" s="478">
        <v>855.1</v>
      </c>
      <c r="I4861" s="478">
        <v>791.3</v>
      </c>
      <c r="J4861" s="478">
        <v>687</v>
      </c>
      <c r="K4861" s="478">
        <v>547</v>
      </c>
      <c r="L4861" s="441"/>
    </row>
    <row r="4862" s="396" customFormat="1" ht="65.1" customHeight="1" spans="1:12">
      <c r="A4862" s="421" t="s">
        <v>341</v>
      </c>
      <c r="B4862" s="422">
        <v>331519017</v>
      </c>
      <c r="C4862" s="423" t="s">
        <v>7895</v>
      </c>
      <c r="D4862" s="423"/>
      <c r="E4862" s="423"/>
      <c r="F4862" s="424" t="s">
        <v>23</v>
      </c>
      <c r="G4862" s="480">
        <v>1681</v>
      </c>
      <c r="H4862" s="581">
        <v>1482</v>
      </c>
      <c r="I4862" s="581">
        <v>1334</v>
      </c>
      <c r="J4862" s="581">
        <v>1134</v>
      </c>
      <c r="K4862" s="480">
        <v>941</v>
      </c>
      <c r="L4862" s="441"/>
    </row>
    <row r="4863" s="392" customFormat="1" ht="65.1" customHeight="1" spans="1:12">
      <c r="A4863" s="421" t="s">
        <v>15</v>
      </c>
      <c r="B4863" s="422">
        <v>331520</v>
      </c>
      <c r="C4863" s="423" t="s">
        <v>7896</v>
      </c>
      <c r="D4863" s="423"/>
      <c r="E4863" s="423"/>
      <c r="F4863" s="424"/>
      <c r="G4863" s="478"/>
      <c r="H4863" s="478"/>
      <c r="I4863" s="478"/>
      <c r="J4863" s="478"/>
      <c r="K4863" s="478"/>
      <c r="L4863" s="441"/>
    </row>
    <row r="4864" s="392" customFormat="1" ht="65.1" customHeight="1" spans="1:12">
      <c r="A4864" s="421" t="s">
        <v>15</v>
      </c>
      <c r="B4864" s="422">
        <v>331520001</v>
      </c>
      <c r="C4864" s="423" t="s">
        <v>7897</v>
      </c>
      <c r="D4864" s="423"/>
      <c r="E4864" s="423"/>
      <c r="F4864" s="424" t="s">
        <v>23</v>
      </c>
      <c r="G4864" s="478">
        <v>1077.8</v>
      </c>
      <c r="H4864" s="478">
        <v>949.6</v>
      </c>
      <c r="I4864" s="478">
        <v>878.6</v>
      </c>
      <c r="J4864" s="478">
        <v>788</v>
      </c>
      <c r="K4864" s="478">
        <v>584</v>
      </c>
      <c r="L4864" s="441"/>
    </row>
    <row r="4865" s="392" customFormat="1" ht="65.1" customHeight="1" spans="1:12">
      <c r="A4865" s="421" t="s">
        <v>15</v>
      </c>
      <c r="B4865" s="422">
        <v>331520002</v>
      </c>
      <c r="C4865" s="423" t="s">
        <v>7898</v>
      </c>
      <c r="D4865" s="423"/>
      <c r="E4865" s="423"/>
      <c r="F4865" s="424" t="s">
        <v>23</v>
      </c>
      <c r="G4865" s="478">
        <v>1332</v>
      </c>
      <c r="H4865" s="478">
        <v>1178.4</v>
      </c>
      <c r="I4865" s="478">
        <v>1096.8</v>
      </c>
      <c r="J4865" s="478">
        <v>901</v>
      </c>
      <c r="K4865" s="478">
        <v>725</v>
      </c>
      <c r="L4865" s="441"/>
    </row>
    <row r="4866" s="392" customFormat="1" ht="65.1" customHeight="1" spans="1:12">
      <c r="A4866" s="421" t="s">
        <v>15</v>
      </c>
      <c r="B4866" s="422">
        <v>331520003</v>
      </c>
      <c r="C4866" s="423" t="s">
        <v>7899</v>
      </c>
      <c r="D4866" s="423" t="s">
        <v>7900</v>
      </c>
      <c r="E4866" s="423"/>
      <c r="F4866" s="424" t="s">
        <v>7901</v>
      </c>
      <c r="G4866" s="478">
        <v>1077.8</v>
      </c>
      <c r="H4866" s="478">
        <v>949.6</v>
      </c>
      <c r="I4866" s="478">
        <v>878.6</v>
      </c>
      <c r="J4866" s="478">
        <v>774</v>
      </c>
      <c r="K4866" s="478">
        <v>586</v>
      </c>
      <c r="L4866" s="441" t="s">
        <v>7902</v>
      </c>
    </row>
    <row r="4867" s="392" customFormat="1" ht="65.1" customHeight="1" spans="1:12">
      <c r="A4867" s="421" t="s">
        <v>15</v>
      </c>
      <c r="B4867" s="422">
        <v>331520004</v>
      </c>
      <c r="C4867" s="423" t="s">
        <v>7903</v>
      </c>
      <c r="D4867" s="423"/>
      <c r="E4867" s="423"/>
      <c r="F4867" s="424" t="s">
        <v>7901</v>
      </c>
      <c r="G4867" s="478">
        <v>1191.6</v>
      </c>
      <c r="H4867" s="478">
        <v>1052.4</v>
      </c>
      <c r="I4867" s="478">
        <v>976.7</v>
      </c>
      <c r="J4867" s="478">
        <v>792</v>
      </c>
      <c r="K4867" s="478">
        <v>630</v>
      </c>
      <c r="L4867" s="441" t="s">
        <v>7902</v>
      </c>
    </row>
    <row r="4868" s="392" customFormat="1" ht="65.1" customHeight="1" spans="1:12">
      <c r="A4868" s="421" t="s">
        <v>174</v>
      </c>
      <c r="B4868" s="422">
        <v>331521</v>
      </c>
      <c r="C4868" s="423" t="s">
        <v>7904</v>
      </c>
      <c r="D4868" s="423"/>
      <c r="E4868" s="423"/>
      <c r="F4868" s="424"/>
      <c r="G4868" s="478"/>
      <c r="H4868" s="478"/>
      <c r="I4868" s="478"/>
      <c r="J4868" s="478"/>
      <c r="K4868" s="478"/>
      <c r="L4868" s="441"/>
    </row>
    <row r="4869" s="392" customFormat="1" ht="65.1" customHeight="1" spans="1:12">
      <c r="A4869" s="421" t="s">
        <v>393</v>
      </c>
      <c r="B4869" s="422">
        <v>331521001</v>
      </c>
      <c r="C4869" s="423" t="s">
        <v>7905</v>
      </c>
      <c r="D4869" s="423" t="s">
        <v>7906</v>
      </c>
      <c r="E4869" s="423"/>
      <c r="F4869" s="424" t="s">
        <v>23</v>
      </c>
      <c r="G4869" s="478">
        <v>1348.6</v>
      </c>
      <c r="H4869" s="478">
        <v>1189.5</v>
      </c>
      <c r="I4869" s="478">
        <v>1189.5</v>
      </c>
      <c r="J4869" s="478">
        <v>957</v>
      </c>
      <c r="K4869" s="478">
        <v>821</v>
      </c>
      <c r="L4869" s="441"/>
    </row>
    <row r="4870" s="392" customFormat="1" ht="65.1" customHeight="1" spans="1:12">
      <c r="A4870" s="421" t="s">
        <v>15</v>
      </c>
      <c r="B4870" s="422">
        <v>331521002</v>
      </c>
      <c r="C4870" s="423" t="s">
        <v>7907</v>
      </c>
      <c r="D4870" s="423"/>
      <c r="E4870" s="423"/>
      <c r="F4870" s="424" t="s">
        <v>23</v>
      </c>
      <c r="G4870" s="478">
        <v>1414.9</v>
      </c>
      <c r="H4870" s="478">
        <v>1249.2</v>
      </c>
      <c r="I4870" s="478">
        <v>1158.9</v>
      </c>
      <c r="J4870" s="478">
        <v>971</v>
      </c>
      <c r="K4870" s="478">
        <v>786</v>
      </c>
      <c r="L4870" s="441"/>
    </row>
    <row r="4871" s="392" customFormat="1" ht="65.1" customHeight="1" spans="1:12">
      <c r="A4871" s="421" t="s">
        <v>15</v>
      </c>
      <c r="B4871" s="422">
        <v>331521003</v>
      </c>
      <c r="C4871" s="423" t="s">
        <v>7908</v>
      </c>
      <c r="D4871" s="423"/>
      <c r="E4871" s="423"/>
      <c r="F4871" s="424" t="s">
        <v>23</v>
      </c>
      <c r="G4871" s="478">
        <v>1348.6</v>
      </c>
      <c r="H4871" s="478">
        <v>1189.5</v>
      </c>
      <c r="I4871" s="478">
        <v>1102</v>
      </c>
      <c r="J4871" s="478">
        <v>935</v>
      </c>
      <c r="K4871" s="478">
        <v>793</v>
      </c>
      <c r="L4871" s="441"/>
    </row>
    <row r="4872" s="392" customFormat="1" ht="65.1" customHeight="1" spans="1:12">
      <c r="A4872" s="421" t="s">
        <v>15</v>
      </c>
      <c r="B4872" s="422">
        <v>331521004</v>
      </c>
      <c r="C4872" s="423" t="s">
        <v>7909</v>
      </c>
      <c r="D4872" s="423"/>
      <c r="E4872" s="423"/>
      <c r="F4872" s="424" t="s">
        <v>23</v>
      </c>
      <c r="G4872" s="478">
        <v>1277.8</v>
      </c>
      <c r="H4872" s="478">
        <v>1129.7</v>
      </c>
      <c r="I4872" s="478">
        <v>1050.4</v>
      </c>
      <c r="J4872" s="478">
        <v>863</v>
      </c>
      <c r="K4872" s="478">
        <v>700</v>
      </c>
      <c r="L4872" s="441"/>
    </row>
    <row r="4873" s="392" customFormat="1" ht="65.1" customHeight="1" spans="1:12">
      <c r="A4873" s="421" t="s">
        <v>15</v>
      </c>
      <c r="B4873" s="422">
        <v>331521005</v>
      </c>
      <c r="C4873" s="423" t="s">
        <v>7910</v>
      </c>
      <c r="D4873" s="423"/>
      <c r="E4873" s="423"/>
      <c r="F4873" s="424" t="s">
        <v>23</v>
      </c>
      <c r="G4873" s="478">
        <v>1167.3</v>
      </c>
      <c r="H4873" s="478">
        <v>1030.3</v>
      </c>
      <c r="I4873" s="478">
        <v>1030.3</v>
      </c>
      <c r="J4873" s="478">
        <v>917</v>
      </c>
      <c r="K4873" s="478">
        <v>660</v>
      </c>
      <c r="L4873" s="441"/>
    </row>
    <row r="4874" s="392" customFormat="1" ht="65.1" customHeight="1" spans="1:12">
      <c r="A4874" s="421" t="s">
        <v>15</v>
      </c>
      <c r="B4874" s="422">
        <v>331521006</v>
      </c>
      <c r="C4874" s="423" t="s">
        <v>7911</v>
      </c>
      <c r="D4874" s="423"/>
      <c r="E4874" s="423"/>
      <c r="F4874" s="424" t="s">
        <v>23</v>
      </c>
      <c r="G4874" s="478">
        <v>1077.8</v>
      </c>
      <c r="H4874" s="478">
        <v>949.6</v>
      </c>
      <c r="I4874" s="478">
        <v>878.6</v>
      </c>
      <c r="J4874" s="478">
        <v>774</v>
      </c>
      <c r="K4874" s="478">
        <v>586</v>
      </c>
      <c r="L4874" s="441" t="s">
        <v>7912</v>
      </c>
    </row>
    <row r="4875" s="392" customFormat="1" ht="65.1" customHeight="1" spans="1:12">
      <c r="A4875" s="421" t="s">
        <v>15</v>
      </c>
      <c r="B4875" s="422">
        <v>331521007</v>
      </c>
      <c r="C4875" s="423" t="s">
        <v>7913</v>
      </c>
      <c r="D4875" s="423"/>
      <c r="E4875" s="423"/>
      <c r="F4875" s="424" t="s">
        <v>23</v>
      </c>
      <c r="G4875" s="478">
        <v>1338.6</v>
      </c>
      <c r="H4875" s="478">
        <v>1183.9</v>
      </c>
      <c r="I4875" s="478">
        <v>1101.9</v>
      </c>
      <c r="J4875" s="478">
        <v>895</v>
      </c>
      <c r="K4875" s="478">
        <v>728</v>
      </c>
      <c r="L4875" s="441"/>
    </row>
    <row r="4876" s="392" customFormat="1" ht="65.1" customHeight="1" spans="1:12">
      <c r="A4876" s="421" t="s">
        <v>15</v>
      </c>
      <c r="B4876" s="422">
        <v>331521009</v>
      </c>
      <c r="C4876" s="423" t="s">
        <v>7914</v>
      </c>
      <c r="D4876" s="423" t="s">
        <v>7915</v>
      </c>
      <c r="E4876" s="423"/>
      <c r="F4876" s="424" t="s">
        <v>23</v>
      </c>
      <c r="G4876" s="478">
        <v>2180.3</v>
      </c>
      <c r="H4876" s="478">
        <v>1807.9</v>
      </c>
      <c r="I4876" s="478">
        <v>1647.7</v>
      </c>
      <c r="J4876" s="478">
        <v>1340</v>
      </c>
      <c r="K4876" s="478">
        <v>1052</v>
      </c>
      <c r="L4876" s="441"/>
    </row>
    <row r="4877" s="392" customFormat="1" ht="65.1" customHeight="1" spans="1:12">
      <c r="A4877" s="421" t="s">
        <v>393</v>
      </c>
      <c r="B4877" s="422">
        <v>331521010</v>
      </c>
      <c r="C4877" s="423" t="s">
        <v>7916</v>
      </c>
      <c r="D4877" s="423" t="s">
        <v>7917</v>
      </c>
      <c r="E4877" s="423"/>
      <c r="F4877" s="424" t="s">
        <v>23</v>
      </c>
      <c r="G4877" s="478">
        <v>2040.3</v>
      </c>
      <c r="H4877" s="478">
        <v>1868.9</v>
      </c>
      <c r="I4877" s="478">
        <v>1709.7</v>
      </c>
      <c r="J4877" s="478">
        <v>1484</v>
      </c>
      <c r="K4877" s="478">
        <v>1105</v>
      </c>
      <c r="L4877" s="441"/>
    </row>
    <row r="4878" s="392" customFormat="1" ht="65.1" customHeight="1" spans="1:12">
      <c r="A4878" s="421" t="s">
        <v>15</v>
      </c>
      <c r="B4878" s="422">
        <v>331521011</v>
      </c>
      <c r="C4878" s="423" t="s">
        <v>7918</v>
      </c>
      <c r="D4878" s="423" t="s">
        <v>7919</v>
      </c>
      <c r="E4878" s="423"/>
      <c r="F4878" s="424" t="s">
        <v>23</v>
      </c>
      <c r="G4878" s="478">
        <v>2122.8</v>
      </c>
      <c r="H4878" s="478">
        <v>1758.1</v>
      </c>
      <c r="I4878" s="478">
        <v>1601</v>
      </c>
      <c r="J4878" s="478">
        <v>1324</v>
      </c>
      <c r="K4878" s="478">
        <v>1130</v>
      </c>
      <c r="L4878" s="441"/>
    </row>
    <row r="4879" s="392" customFormat="1" ht="65.1" customHeight="1" spans="1:12">
      <c r="A4879" s="421" t="s">
        <v>15</v>
      </c>
      <c r="B4879" s="422">
        <v>331521012</v>
      </c>
      <c r="C4879" s="423" t="s">
        <v>7920</v>
      </c>
      <c r="D4879" s="423" t="s">
        <v>7921</v>
      </c>
      <c r="E4879" s="423"/>
      <c r="F4879" s="424" t="s">
        <v>23</v>
      </c>
      <c r="G4879" s="478">
        <v>1815.6</v>
      </c>
      <c r="H4879" s="478">
        <v>1497.4</v>
      </c>
      <c r="I4879" s="478">
        <v>1497.4</v>
      </c>
      <c r="J4879" s="478">
        <v>1245</v>
      </c>
      <c r="K4879" s="478">
        <v>979</v>
      </c>
      <c r="L4879" s="441"/>
    </row>
    <row r="4880" s="392" customFormat="1" ht="65.1" customHeight="1" spans="1:12">
      <c r="A4880" s="421" t="s">
        <v>15</v>
      </c>
      <c r="B4880" s="422">
        <v>331521013</v>
      </c>
      <c r="C4880" s="423" t="s">
        <v>7922</v>
      </c>
      <c r="D4880" s="423" t="s">
        <v>7921</v>
      </c>
      <c r="E4880" s="423"/>
      <c r="F4880" s="424" t="s">
        <v>23</v>
      </c>
      <c r="G4880" s="478">
        <v>1815.6</v>
      </c>
      <c r="H4880" s="478">
        <v>1497.4</v>
      </c>
      <c r="I4880" s="478">
        <v>1497.4</v>
      </c>
      <c r="J4880" s="478">
        <v>1258</v>
      </c>
      <c r="K4880" s="478">
        <v>933</v>
      </c>
      <c r="L4880" s="441"/>
    </row>
    <row r="4881" s="392" customFormat="1" ht="65.1" customHeight="1" spans="1:12">
      <c r="A4881" s="421" t="s">
        <v>15</v>
      </c>
      <c r="B4881" s="422">
        <v>331521014</v>
      </c>
      <c r="C4881" s="423" t="s">
        <v>7923</v>
      </c>
      <c r="D4881" s="423" t="s">
        <v>7921</v>
      </c>
      <c r="E4881" s="423"/>
      <c r="F4881" s="424" t="s">
        <v>23</v>
      </c>
      <c r="G4881" s="478">
        <v>1815.6</v>
      </c>
      <c r="H4881" s="478">
        <v>1497.4</v>
      </c>
      <c r="I4881" s="478">
        <v>1497.4</v>
      </c>
      <c r="J4881" s="478">
        <v>1258</v>
      </c>
      <c r="K4881" s="478">
        <v>979</v>
      </c>
      <c r="L4881" s="441"/>
    </row>
    <row r="4882" s="392" customFormat="1" ht="65.1" customHeight="1" spans="1:12">
      <c r="A4882" s="421" t="s">
        <v>15</v>
      </c>
      <c r="B4882" s="422">
        <v>331521015</v>
      </c>
      <c r="C4882" s="423" t="s">
        <v>7924</v>
      </c>
      <c r="D4882" s="423" t="s">
        <v>7925</v>
      </c>
      <c r="E4882" s="423"/>
      <c r="F4882" s="424" t="s">
        <v>23</v>
      </c>
      <c r="G4882" s="478">
        <v>1940.2</v>
      </c>
      <c r="H4882" s="478">
        <v>1600.3</v>
      </c>
      <c r="I4882" s="478">
        <v>1451.9</v>
      </c>
      <c r="J4882" s="478">
        <v>1237</v>
      </c>
      <c r="K4882" s="478">
        <v>1023</v>
      </c>
      <c r="L4882" s="441"/>
    </row>
    <row r="4883" s="392" customFormat="1" ht="65.1" customHeight="1" spans="1:12">
      <c r="A4883" s="421" t="s">
        <v>174</v>
      </c>
      <c r="B4883" s="422">
        <v>331521016</v>
      </c>
      <c r="C4883" s="423" t="s">
        <v>7926</v>
      </c>
      <c r="D4883" s="423"/>
      <c r="E4883" s="423"/>
      <c r="F4883" s="424" t="s">
        <v>23</v>
      </c>
      <c r="G4883" s="478">
        <v>590.8</v>
      </c>
      <c r="H4883" s="478">
        <v>555.4</v>
      </c>
      <c r="I4883" s="478">
        <v>517.3</v>
      </c>
      <c r="J4883" s="478">
        <v>453</v>
      </c>
      <c r="K4883" s="478">
        <v>336</v>
      </c>
      <c r="L4883" s="441"/>
    </row>
    <row r="4884" s="392" customFormat="1" ht="65.1" customHeight="1" spans="1:12">
      <c r="A4884" s="421" t="s">
        <v>393</v>
      </c>
      <c r="B4884" s="422">
        <v>331521017</v>
      </c>
      <c r="C4884" s="423" t="s">
        <v>7927</v>
      </c>
      <c r="D4884" s="423" t="s">
        <v>7928</v>
      </c>
      <c r="E4884" s="423"/>
      <c r="F4884" s="424" t="s">
        <v>23</v>
      </c>
      <c r="G4884" s="478">
        <v>565.9</v>
      </c>
      <c r="H4884" s="478">
        <v>565.9</v>
      </c>
      <c r="I4884" s="478">
        <v>565.9</v>
      </c>
      <c r="J4884" s="478">
        <v>358</v>
      </c>
      <c r="K4884" s="478">
        <v>269</v>
      </c>
      <c r="L4884" s="441"/>
    </row>
    <row r="4885" s="392" customFormat="1" ht="65.1" customHeight="1" spans="1:12">
      <c r="A4885" s="421" t="s">
        <v>15</v>
      </c>
      <c r="B4885" s="422">
        <v>331521018</v>
      </c>
      <c r="C4885" s="423" t="s">
        <v>7929</v>
      </c>
      <c r="D4885" s="423"/>
      <c r="E4885" s="423"/>
      <c r="F4885" s="424" t="s">
        <v>23</v>
      </c>
      <c r="G4885" s="478">
        <v>1185.6</v>
      </c>
      <c r="H4885" s="478">
        <v>1044.1</v>
      </c>
      <c r="I4885" s="478">
        <v>965.9</v>
      </c>
      <c r="J4885" s="478">
        <v>839</v>
      </c>
      <c r="K4885" s="478">
        <v>669</v>
      </c>
      <c r="L4885" s="441"/>
    </row>
    <row r="4886" s="392" customFormat="1" ht="65.1" customHeight="1" spans="1:12">
      <c r="A4886" s="421" t="s">
        <v>15</v>
      </c>
      <c r="B4886" s="422">
        <v>331521019</v>
      </c>
      <c r="C4886" s="423" t="s">
        <v>7930</v>
      </c>
      <c r="D4886" s="423"/>
      <c r="E4886" s="423"/>
      <c r="F4886" s="424" t="s">
        <v>23</v>
      </c>
      <c r="G4886" s="478">
        <v>945.2</v>
      </c>
      <c r="H4886" s="478">
        <v>887.7</v>
      </c>
      <c r="I4886" s="478">
        <v>826.5</v>
      </c>
      <c r="J4886" s="478">
        <v>722</v>
      </c>
      <c r="K4886" s="478">
        <v>570</v>
      </c>
      <c r="L4886" s="441"/>
    </row>
    <row r="4887" s="392" customFormat="1" ht="65.1" customHeight="1" spans="1:12">
      <c r="A4887" s="421" t="s">
        <v>15</v>
      </c>
      <c r="B4887" s="422">
        <v>331521020</v>
      </c>
      <c r="C4887" s="423" t="s">
        <v>7931</v>
      </c>
      <c r="D4887" s="423"/>
      <c r="E4887" s="423"/>
      <c r="F4887" s="424" t="s">
        <v>23</v>
      </c>
      <c r="G4887" s="478">
        <v>945.2</v>
      </c>
      <c r="H4887" s="478">
        <v>887.7</v>
      </c>
      <c r="I4887" s="478">
        <v>826.5</v>
      </c>
      <c r="J4887" s="478">
        <v>722</v>
      </c>
      <c r="K4887" s="478">
        <v>570</v>
      </c>
      <c r="L4887" s="441"/>
    </row>
    <row r="4888" s="392" customFormat="1" ht="65.1" customHeight="1" spans="1:12">
      <c r="A4888" s="421" t="s">
        <v>15</v>
      </c>
      <c r="B4888" s="422">
        <v>331521021</v>
      </c>
      <c r="C4888" s="423" t="s">
        <v>7932</v>
      </c>
      <c r="D4888" s="423"/>
      <c r="E4888" s="423"/>
      <c r="F4888" s="424" t="s">
        <v>23</v>
      </c>
      <c r="G4888" s="478">
        <v>1081.2</v>
      </c>
      <c r="H4888" s="478">
        <v>975.1</v>
      </c>
      <c r="I4888" s="478">
        <v>904.6</v>
      </c>
      <c r="J4888" s="478">
        <v>817</v>
      </c>
      <c r="K4888" s="478">
        <v>614</v>
      </c>
      <c r="L4888" s="441"/>
    </row>
    <row r="4889" s="392" customFormat="1" ht="65.1" customHeight="1" spans="1:12">
      <c r="A4889" s="421" t="s">
        <v>15</v>
      </c>
      <c r="B4889" s="422">
        <v>331521022</v>
      </c>
      <c r="C4889" s="423" t="s">
        <v>7933</v>
      </c>
      <c r="D4889" s="423" t="s">
        <v>7900</v>
      </c>
      <c r="E4889" s="423"/>
      <c r="F4889" s="424" t="s">
        <v>23</v>
      </c>
      <c r="G4889" s="478">
        <v>1312.1</v>
      </c>
      <c r="H4889" s="478">
        <v>1235.8</v>
      </c>
      <c r="I4889" s="478">
        <v>1163</v>
      </c>
      <c r="J4889" s="478">
        <v>873</v>
      </c>
      <c r="K4889" s="478">
        <v>703</v>
      </c>
      <c r="L4889" s="441"/>
    </row>
    <row r="4890" s="392" customFormat="1" ht="65.1" customHeight="1" spans="1:12">
      <c r="A4890" s="421" t="s">
        <v>15</v>
      </c>
      <c r="B4890" s="422">
        <v>331521023</v>
      </c>
      <c r="C4890" s="423" t="s">
        <v>7934</v>
      </c>
      <c r="D4890" s="423" t="s">
        <v>7935</v>
      </c>
      <c r="E4890" s="423"/>
      <c r="F4890" s="424" t="s">
        <v>23</v>
      </c>
      <c r="G4890" s="478">
        <v>1933.7</v>
      </c>
      <c r="H4890" s="478">
        <v>1703.5</v>
      </c>
      <c r="I4890" s="478">
        <v>1574.1</v>
      </c>
      <c r="J4890" s="478">
        <v>1353</v>
      </c>
      <c r="K4890" s="478">
        <v>1093</v>
      </c>
      <c r="L4890" s="441"/>
    </row>
    <row r="4891" s="392" customFormat="1" ht="65.1" customHeight="1" spans="1:12">
      <c r="A4891" s="421" t="s">
        <v>15</v>
      </c>
      <c r="B4891" s="422">
        <v>331521024</v>
      </c>
      <c r="C4891" s="423" t="s">
        <v>7936</v>
      </c>
      <c r="D4891" s="423"/>
      <c r="E4891" s="423"/>
      <c r="F4891" s="424" t="s">
        <v>23</v>
      </c>
      <c r="G4891" s="478">
        <v>1815.6</v>
      </c>
      <c r="H4891" s="478">
        <v>1497.4</v>
      </c>
      <c r="I4891" s="478">
        <v>1497.4</v>
      </c>
      <c r="J4891" s="478">
        <v>1258</v>
      </c>
      <c r="K4891" s="478">
        <v>979</v>
      </c>
      <c r="L4891" s="441"/>
    </row>
    <row r="4892" s="392" customFormat="1" ht="65.1" customHeight="1" spans="1:12">
      <c r="A4892" s="421" t="s">
        <v>15</v>
      </c>
      <c r="B4892" s="422">
        <v>331521025</v>
      </c>
      <c r="C4892" s="423" t="s">
        <v>7937</v>
      </c>
      <c r="D4892" s="423"/>
      <c r="E4892" s="423"/>
      <c r="F4892" s="424" t="s">
        <v>23</v>
      </c>
      <c r="G4892" s="478">
        <v>1815.6</v>
      </c>
      <c r="H4892" s="478">
        <v>1497.4</v>
      </c>
      <c r="I4892" s="478">
        <v>1357.4</v>
      </c>
      <c r="J4892" s="478">
        <v>1156</v>
      </c>
      <c r="K4892" s="478">
        <v>958</v>
      </c>
      <c r="L4892" s="441"/>
    </row>
    <row r="4893" s="392" customFormat="1" ht="65.1" customHeight="1" spans="1:12">
      <c r="A4893" s="421" t="s">
        <v>15</v>
      </c>
      <c r="B4893" s="422">
        <v>331521026</v>
      </c>
      <c r="C4893" s="423" t="s">
        <v>7938</v>
      </c>
      <c r="D4893" s="423"/>
      <c r="E4893" s="423"/>
      <c r="F4893" s="424" t="s">
        <v>23</v>
      </c>
      <c r="G4893" s="478">
        <v>2218.5</v>
      </c>
      <c r="H4893" s="478">
        <v>2020</v>
      </c>
      <c r="I4893" s="478">
        <v>1848.2</v>
      </c>
      <c r="J4893" s="478">
        <v>1463</v>
      </c>
      <c r="K4893" s="478">
        <v>1205</v>
      </c>
      <c r="L4893" s="441"/>
    </row>
    <row r="4894" s="392" customFormat="1" ht="65.1" customHeight="1" spans="1:12">
      <c r="A4894" s="421" t="s">
        <v>15</v>
      </c>
      <c r="B4894" s="422">
        <v>331521027</v>
      </c>
      <c r="C4894" s="423" t="s">
        <v>7939</v>
      </c>
      <c r="D4894" s="423"/>
      <c r="E4894" s="423"/>
      <c r="F4894" s="424" t="s">
        <v>23</v>
      </c>
      <c r="G4894" s="478">
        <v>1452.5</v>
      </c>
      <c r="H4894" s="478">
        <v>1198.3</v>
      </c>
      <c r="I4894" s="478">
        <v>1086.5</v>
      </c>
      <c r="J4894" s="478">
        <v>925</v>
      </c>
      <c r="K4894" s="478">
        <v>791</v>
      </c>
      <c r="L4894" s="441"/>
    </row>
    <row r="4895" s="392" customFormat="1" ht="65.1" customHeight="1" spans="1:12">
      <c r="A4895" s="421" t="s">
        <v>174</v>
      </c>
      <c r="B4895" s="422">
        <v>331521028</v>
      </c>
      <c r="C4895" s="423" t="s">
        <v>7940</v>
      </c>
      <c r="D4895" s="423"/>
      <c r="E4895" s="423"/>
      <c r="F4895" s="424" t="s">
        <v>23</v>
      </c>
      <c r="G4895" s="478">
        <v>891.7</v>
      </c>
      <c r="H4895" s="478">
        <v>846.6</v>
      </c>
      <c r="I4895" s="478">
        <v>792.3</v>
      </c>
      <c r="J4895" s="478">
        <v>598</v>
      </c>
      <c r="K4895" s="478">
        <v>425</v>
      </c>
      <c r="L4895" s="441" t="s">
        <v>7941</v>
      </c>
    </row>
    <row r="4896" s="392" customFormat="1" ht="65.1" customHeight="1" spans="1:12">
      <c r="A4896" s="421" t="s">
        <v>244</v>
      </c>
      <c r="B4896" s="422">
        <v>331521029</v>
      </c>
      <c r="C4896" s="423" t="s">
        <v>7942</v>
      </c>
      <c r="D4896" s="423"/>
      <c r="E4896" s="423"/>
      <c r="F4896" s="424" t="s">
        <v>7943</v>
      </c>
      <c r="G4896" s="478">
        <v>751.7</v>
      </c>
      <c r="H4896" s="478">
        <v>650.1</v>
      </c>
      <c r="I4896" s="478">
        <v>595.5</v>
      </c>
      <c r="J4896" s="478">
        <v>542</v>
      </c>
      <c r="K4896" s="478">
        <v>425</v>
      </c>
      <c r="L4896" s="441"/>
    </row>
    <row r="4897" s="392" customFormat="1" ht="65.1" customHeight="1" spans="1:12">
      <c r="A4897" s="421" t="s">
        <v>15</v>
      </c>
      <c r="B4897" s="422">
        <v>331521030</v>
      </c>
      <c r="C4897" s="423" t="s">
        <v>7944</v>
      </c>
      <c r="D4897" s="423"/>
      <c r="E4897" s="423"/>
      <c r="F4897" s="424" t="s">
        <v>7945</v>
      </c>
      <c r="G4897" s="478">
        <v>1034.6</v>
      </c>
      <c r="H4897" s="478">
        <v>915.3</v>
      </c>
      <c r="I4897" s="478">
        <v>851.4</v>
      </c>
      <c r="J4897" s="478">
        <v>748</v>
      </c>
      <c r="K4897" s="478">
        <v>535</v>
      </c>
      <c r="L4897" s="441"/>
    </row>
    <row r="4898" s="396" customFormat="1" ht="65.1" customHeight="1" spans="1:12">
      <c r="A4898" s="421" t="s">
        <v>341</v>
      </c>
      <c r="B4898" s="422">
        <v>331521031</v>
      </c>
      <c r="C4898" s="423" t="s">
        <v>7946</v>
      </c>
      <c r="D4898" s="423" t="s">
        <v>7859</v>
      </c>
      <c r="E4898" s="423"/>
      <c r="F4898" s="424" t="s">
        <v>23</v>
      </c>
      <c r="G4898" s="480">
        <v>1491</v>
      </c>
      <c r="H4898" s="581">
        <v>1316</v>
      </c>
      <c r="I4898" s="581">
        <v>1184</v>
      </c>
      <c r="J4898" s="581">
        <v>1007</v>
      </c>
      <c r="K4898" s="480">
        <v>836</v>
      </c>
      <c r="L4898" s="441"/>
    </row>
    <row r="4899" s="392" customFormat="1" ht="65.1" customHeight="1" spans="1:12">
      <c r="A4899" s="421" t="s">
        <v>15</v>
      </c>
      <c r="B4899" s="422">
        <v>331521032</v>
      </c>
      <c r="C4899" s="423" t="s">
        <v>7947</v>
      </c>
      <c r="D4899" s="423"/>
      <c r="E4899" s="423"/>
      <c r="F4899" s="424" t="s">
        <v>23</v>
      </c>
      <c r="G4899" s="478">
        <v>1077.8</v>
      </c>
      <c r="H4899" s="478">
        <v>949.6</v>
      </c>
      <c r="I4899" s="478">
        <v>878.6</v>
      </c>
      <c r="J4899" s="478">
        <v>763</v>
      </c>
      <c r="K4899" s="478">
        <v>608</v>
      </c>
      <c r="L4899" s="441"/>
    </row>
    <row r="4900" s="392" customFormat="1" ht="65.1" customHeight="1" spans="1:12">
      <c r="A4900" s="421" t="s">
        <v>15</v>
      </c>
      <c r="B4900" s="422">
        <v>331521033</v>
      </c>
      <c r="C4900" s="423" t="s">
        <v>7948</v>
      </c>
      <c r="D4900" s="423"/>
      <c r="E4900" s="423"/>
      <c r="F4900" s="424" t="s">
        <v>23</v>
      </c>
      <c r="G4900" s="478">
        <v>1186.1</v>
      </c>
      <c r="H4900" s="478">
        <v>1046.9</v>
      </c>
      <c r="I4900" s="478">
        <v>971.3</v>
      </c>
      <c r="J4900" s="478">
        <v>812</v>
      </c>
      <c r="K4900" s="478">
        <v>658</v>
      </c>
      <c r="L4900" s="441"/>
    </row>
    <row r="4901" s="392" customFormat="1" ht="65.1" customHeight="1" spans="1:12">
      <c r="A4901" s="421" t="s">
        <v>15</v>
      </c>
      <c r="B4901" s="422">
        <v>331521034</v>
      </c>
      <c r="C4901" s="423" t="s">
        <v>7949</v>
      </c>
      <c r="D4901" s="423"/>
      <c r="E4901" s="423"/>
      <c r="F4901" s="424" t="s">
        <v>23</v>
      </c>
      <c r="G4901" s="478">
        <v>1294.4</v>
      </c>
      <c r="H4901" s="478">
        <v>1144.1</v>
      </c>
      <c r="I4901" s="478">
        <v>1064</v>
      </c>
      <c r="J4901" s="478">
        <v>871</v>
      </c>
      <c r="K4901" s="478">
        <v>745</v>
      </c>
      <c r="L4901" s="441"/>
    </row>
    <row r="4902" s="392" customFormat="1" ht="65.1" customHeight="1" spans="1:12">
      <c r="A4902" s="421" t="s">
        <v>15</v>
      </c>
      <c r="B4902" s="422">
        <v>331521035</v>
      </c>
      <c r="C4902" s="423" t="s">
        <v>7950</v>
      </c>
      <c r="D4902" s="423"/>
      <c r="E4902" s="423"/>
      <c r="F4902" s="424" t="s">
        <v>23</v>
      </c>
      <c r="G4902" s="478">
        <v>1862.7</v>
      </c>
      <c r="H4902" s="478">
        <v>1643.5</v>
      </c>
      <c r="I4902" s="478">
        <v>1525</v>
      </c>
      <c r="J4902" s="478">
        <v>1283</v>
      </c>
      <c r="K4902" s="478">
        <v>1089</v>
      </c>
      <c r="L4902" s="441"/>
    </row>
    <row r="4903" s="392" customFormat="1" ht="65.1" customHeight="1" spans="1:12">
      <c r="A4903" s="421" t="s">
        <v>15</v>
      </c>
      <c r="B4903" s="422">
        <v>331521036</v>
      </c>
      <c r="C4903" s="423" t="s">
        <v>7951</v>
      </c>
      <c r="D4903" s="423" t="s">
        <v>7952</v>
      </c>
      <c r="E4903" s="423"/>
      <c r="F4903" s="424" t="s">
        <v>23</v>
      </c>
      <c r="G4903" s="478">
        <v>1754.8</v>
      </c>
      <c r="H4903" s="478">
        <v>1549.3</v>
      </c>
      <c r="I4903" s="478">
        <v>1549.3</v>
      </c>
      <c r="J4903" s="478">
        <v>1278</v>
      </c>
      <c r="K4903" s="478">
        <v>945</v>
      </c>
      <c r="L4903" s="441"/>
    </row>
    <row r="4904" s="392" customFormat="1" ht="65.1" customHeight="1" spans="1:12">
      <c r="A4904" s="421" t="s">
        <v>15</v>
      </c>
      <c r="B4904" s="422">
        <v>331521037</v>
      </c>
      <c r="C4904" s="423" t="s">
        <v>7953</v>
      </c>
      <c r="D4904" s="423" t="s">
        <v>7954</v>
      </c>
      <c r="E4904" s="423"/>
      <c r="F4904" s="424" t="s">
        <v>23</v>
      </c>
      <c r="G4904" s="478">
        <v>2093</v>
      </c>
      <c r="H4904" s="478">
        <v>1732.7</v>
      </c>
      <c r="I4904" s="478">
        <v>1577.2</v>
      </c>
      <c r="J4904" s="478">
        <v>1308</v>
      </c>
      <c r="K4904" s="478">
        <v>1019</v>
      </c>
      <c r="L4904" s="441"/>
    </row>
    <row r="4905" s="392" customFormat="1" ht="65.1" customHeight="1" spans="1:12">
      <c r="A4905" s="421" t="s">
        <v>15</v>
      </c>
      <c r="B4905" s="422">
        <v>331521038</v>
      </c>
      <c r="C4905" s="423" t="s">
        <v>7955</v>
      </c>
      <c r="D4905" s="423" t="s">
        <v>7956</v>
      </c>
      <c r="E4905" s="423"/>
      <c r="F4905" s="424" t="s">
        <v>23</v>
      </c>
      <c r="G4905" s="478">
        <v>1660.1</v>
      </c>
      <c r="H4905" s="478">
        <v>1466.1</v>
      </c>
      <c r="I4905" s="478">
        <v>1359.5</v>
      </c>
      <c r="J4905" s="478">
        <v>1149</v>
      </c>
      <c r="K4905" s="478">
        <v>919</v>
      </c>
      <c r="L4905" s="441"/>
    </row>
    <row r="4906" s="392" customFormat="1" ht="65.1" customHeight="1" spans="1:12">
      <c r="A4906" s="421" t="s">
        <v>15</v>
      </c>
      <c r="B4906" s="422">
        <v>331521039</v>
      </c>
      <c r="C4906" s="423" t="s">
        <v>7957</v>
      </c>
      <c r="D4906" s="423" t="s">
        <v>7958</v>
      </c>
      <c r="E4906" s="423"/>
      <c r="F4906" s="424" t="s">
        <v>499</v>
      </c>
      <c r="G4906" s="478">
        <v>1293.4</v>
      </c>
      <c r="H4906" s="478">
        <v>1139.8</v>
      </c>
      <c r="I4906" s="478">
        <v>1054.6</v>
      </c>
      <c r="J4906" s="478">
        <v>907</v>
      </c>
      <c r="K4906" s="478">
        <v>730</v>
      </c>
      <c r="L4906" s="441"/>
    </row>
    <row r="4907" s="392" customFormat="1" ht="65.1" customHeight="1" spans="1:12">
      <c r="A4907" s="421" t="s">
        <v>15</v>
      </c>
      <c r="B4907" s="422">
        <v>331521040</v>
      </c>
      <c r="C4907" s="423" t="s">
        <v>7959</v>
      </c>
      <c r="D4907" s="423" t="s">
        <v>7960</v>
      </c>
      <c r="E4907" s="423"/>
      <c r="F4907" s="424" t="s">
        <v>7961</v>
      </c>
      <c r="G4907" s="478">
        <v>1185.6</v>
      </c>
      <c r="H4907" s="478">
        <v>1044.1</v>
      </c>
      <c r="I4907" s="478">
        <v>965.9</v>
      </c>
      <c r="J4907" s="478">
        <v>839</v>
      </c>
      <c r="K4907" s="478">
        <v>669</v>
      </c>
      <c r="L4907" s="441"/>
    </row>
    <row r="4908" s="392" customFormat="1" ht="65.1" customHeight="1" spans="1:12">
      <c r="A4908" s="421" t="s">
        <v>15</v>
      </c>
      <c r="B4908" s="422">
        <v>331521041</v>
      </c>
      <c r="C4908" s="423" t="s">
        <v>7962</v>
      </c>
      <c r="D4908" s="423"/>
      <c r="E4908" s="423"/>
      <c r="F4908" s="424" t="s">
        <v>23</v>
      </c>
      <c r="G4908" s="478">
        <v>945.2</v>
      </c>
      <c r="H4908" s="478">
        <v>856.8</v>
      </c>
      <c r="I4908" s="478">
        <v>797.3</v>
      </c>
      <c r="J4908" s="478">
        <v>716</v>
      </c>
      <c r="K4908" s="478">
        <v>541</v>
      </c>
      <c r="L4908" s="441"/>
    </row>
    <row r="4909" s="392" customFormat="1" ht="65.1" customHeight="1" spans="1:12">
      <c r="A4909" s="421" t="s">
        <v>393</v>
      </c>
      <c r="B4909" s="422">
        <v>331521042</v>
      </c>
      <c r="C4909" s="423" t="s">
        <v>7963</v>
      </c>
      <c r="D4909" s="423" t="s">
        <v>7964</v>
      </c>
      <c r="E4909" s="423" t="s">
        <v>7965</v>
      </c>
      <c r="F4909" s="424" t="s">
        <v>7610</v>
      </c>
      <c r="G4909" s="478">
        <v>945.2</v>
      </c>
      <c r="H4909" s="478">
        <v>856.8</v>
      </c>
      <c r="I4909" s="478">
        <v>808.7</v>
      </c>
      <c r="J4909" s="478">
        <v>711</v>
      </c>
      <c r="K4909" s="478">
        <v>495</v>
      </c>
      <c r="L4909" s="441"/>
    </row>
    <row r="4910" s="392" customFormat="1" ht="65.1" customHeight="1" spans="1:12">
      <c r="A4910" s="421" t="s">
        <v>15</v>
      </c>
      <c r="B4910" s="422">
        <v>331522</v>
      </c>
      <c r="C4910" s="423" t="s">
        <v>7966</v>
      </c>
      <c r="D4910" s="423"/>
      <c r="E4910" s="423"/>
      <c r="F4910" s="424"/>
      <c r="G4910" s="478"/>
      <c r="H4910" s="478"/>
      <c r="I4910" s="478"/>
      <c r="J4910" s="478"/>
      <c r="K4910" s="478"/>
      <c r="L4910" s="441"/>
    </row>
    <row r="4911" s="392" customFormat="1" ht="65.1" customHeight="1" spans="1:12">
      <c r="A4911" s="421" t="s">
        <v>284</v>
      </c>
      <c r="B4911" s="422">
        <v>331522001</v>
      </c>
      <c r="C4911" s="423" t="s">
        <v>7967</v>
      </c>
      <c r="D4911" s="423"/>
      <c r="E4911" s="423"/>
      <c r="F4911" s="424" t="s">
        <v>23</v>
      </c>
      <c r="G4911" s="478"/>
      <c r="H4911" s="478"/>
      <c r="I4911" s="478"/>
      <c r="J4911" s="478"/>
      <c r="K4911" s="478"/>
      <c r="L4911" s="441"/>
    </row>
    <row r="4912" s="396" customFormat="1" ht="65.1" customHeight="1" spans="1:12">
      <c r="A4912" s="421" t="s">
        <v>284</v>
      </c>
      <c r="B4912" s="422">
        <v>3315220011</v>
      </c>
      <c r="C4912" s="423" t="s">
        <v>7967</v>
      </c>
      <c r="D4912" s="423" t="s">
        <v>7968</v>
      </c>
      <c r="E4912" s="423"/>
      <c r="F4912" s="424" t="s">
        <v>23</v>
      </c>
      <c r="G4912" s="425">
        <v>1583.4</v>
      </c>
      <c r="H4912" s="425">
        <v>1425.5</v>
      </c>
      <c r="I4912" s="425">
        <v>1283.4</v>
      </c>
      <c r="J4912" s="425">
        <v>1219.2</v>
      </c>
      <c r="K4912" s="425">
        <v>1084.2</v>
      </c>
      <c r="L4912" s="441"/>
    </row>
    <row r="4913" s="396" customFormat="1" ht="65.1" customHeight="1" spans="1:12">
      <c r="A4913" s="421" t="s">
        <v>284</v>
      </c>
      <c r="B4913" s="422">
        <v>3315220012</v>
      </c>
      <c r="C4913" s="423" t="s">
        <v>7967</v>
      </c>
      <c r="D4913" s="423" t="s">
        <v>7969</v>
      </c>
      <c r="E4913" s="423"/>
      <c r="F4913" s="424" t="s">
        <v>23</v>
      </c>
      <c r="G4913" s="425">
        <v>1107.1</v>
      </c>
      <c r="H4913" s="425">
        <v>1051.7</v>
      </c>
      <c r="I4913" s="425">
        <v>999</v>
      </c>
      <c r="J4913" s="425">
        <v>949</v>
      </c>
      <c r="K4913" s="425">
        <v>844</v>
      </c>
      <c r="L4913" s="441"/>
    </row>
    <row r="4914" s="392" customFormat="1" ht="65.1" customHeight="1" spans="1:12">
      <c r="A4914" s="421" t="s">
        <v>284</v>
      </c>
      <c r="B4914" s="422">
        <v>331522002</v>
      </c>
      <c r="C4914" s="423" t="s">
        <v>7970</v>
      </c>
      <c r="D4914" s="423"/>
      <c r="E4914" s="423"/>
      <c r="F4914" s="424" t="s">
        <v>23</v>
      </c>
      <c r="G4914" s="478">
        <v>1091.3</v>
      </c>
      <c r="H4914" s="478">
        <v>1034.1</v>
      </c>
      <c r="I4914" s="478">
        <v>971.4</v>
      </c>
      <c r="J4914" s="478">
        <v>741</v>
      </c>
      <c r="K4914" s="478">
        <v>638</v>
      </c>
      <c r="L4914" s="441"/>
    </row>
    <row r="4915" s="392" customFormat="1" ht="65.1" customHeight="1" spans="1:12">
      <c r="A4915" s="421" t="s">
        <v>15</v>
      </c>
      <c r="B4915" s="422">
        <v>331522003</v>
      </c>
      <c r="C4915" s="423" t="s">
        <v>7971</v>
      </c>
      <c r="D4915" s="423"/>
      <c r="E4915" s="423"/>
      <c r="F4915" s="424" t="s">
        <v>457</v>
      </c>
      <c r="G4915" s="478">
        <v>1266.3</v>
      </c>
      <c r="H4915" s="478">
        <v>1192.2</v>
      </c>
      <c r="I4915" s="478">
        <v>1117.9</v>
      </c>
      <c r="J4915" s="478">
        <v>871</v>
      </c>
      <c r="K4915" s="478">
        <v>737</v>
      </c>
      <c r="L4915" s="441"/>
    </row>
    <row r="4916" s="392" customFormat="1" ht="65.1" customHeight="1" spans="1:12">
      <c r="A4916" s="421" t="s">
        <v>15</v>
      </c>
      <c r="B4916" s="422">
        <v>331522004</v>
      </c>
      <c r="C4916" s="423" t="s">
        <v>7972</v>
      </c>
      <c r="D4916" s="423" t="s">
        <v>7973</v>
      </c>
      <c r="E4916" s="423"/>
      <c r="F4916" s="424" t="s">
        <v>544</v>
      </c>
      <c r="G4916" s="478">
        <v>1949</v>
      </c>
      <c r="H4916" s="478">
        <v>1725.2</v>
      </c>
      <c r="I4916" s="478">
        <v>1606.3</v>
      </c>
      <c r="J4916" s="478">
        <v>1305</v>
      </c>
      <c r="K4916" s="478">
        <v>1055</v>
      </c>
      <c r="L4916" s="441"/>
    </row>
    <row r="4917" s="392" customFormat="1" ht="65.1" customHeight="1" spans="1:12">
      <c r="A4917" s="421" t="s">
        <v>15</v>
      </c>
      <c r="B4917" s="422">
        <v>331522005</v>
      </c>
      <c r="C4917" s="423" t="s">
        <v>7974</v>
      </c>
      <c r="D4917" s="423"/>
      <c r="E4917" s="423"/>
      <c r="F4917" s="424" t="s">
        <v>23</v>
      </c>
      <c r="G4917" s="478">
        <v>945.2</v>
      </c>
      <c r="H4917" s="478">
        <v>887.7</v>
      </c>
      <c r="I4917" s="478">
        <v>826.5</v>
      </c>
      <c r="J4917" s="478">
        <v>722</v>
      </c>
      <c r="K4917" s="478">
        <v>570</v>
      </c>
      <c r="L4917" s="441"/>
    </row>
    <row r="4918" s="392" customFormat="1" ht="65.1" customHeight="1" spans="1:12">
      <c r="A4918" s="421" t="s">
        <v>393</v>
      </c>
      <c r="B4918" s="422">
        <v>331522006</v>
      </c>
      <c r="C4918" s="423" t="s">
        <v>7975</v>
      </c>
      <c r="D4918" s="423" t="s">
        <v>7976</v>
      </c>
      <c r="E4918" s="423"/>
      <c r="F4918" s="424" t="s">
        <v>23</v>
      </c>
      <c r="G4918" s="478">
        <v>1223.2</v>
      </c>
      <c r="H4918" s="478">
        <v>1148.4</v>
      </c>
      <c r="I4918" s="478">
        <v>1078.6</v>
      </c>
      <c r="J4918" s="478">
        <v>940</v>
      </c>
      <c r="K4918" s="478">
        <v>742</v>
      </c>
      <c r="L4918" s="441"/>
    </row>
    <row r="4919" s="392" customFormat="1" ht="65.1" customHeight="1" spans="1:12">
      <c r="A4919" s="421" t="s">
        <v>15</v>
      </c>
      <c r="B4919" s="422">
        <v>331522007</v>
      </c>
      <c r="C4919" s="423" t="s">
        <v>7977</v>
      </c>
      <c r="D4919" s="423"/>
      <c r="E4919" s="423"/>
      <c r="F4919" s="424" t="s">
        <v>23</v>
      </c>
      <c r="G4919" s="478">
        <v>1134.2</v>
      </c>
      <c r="H4919" s="478">
        <v>1065.7</v>
      </c>
      <c r="I4919" s="478">
        <v>992.4</v>
      </c>
      <c r="J4919" s="478">
        <v>856</v>
      </c>
      <c r="K4919" s="478">
        <v>685</v>
      </c>
      <c r="L4919" s="441"/>
    </row>
    <row r="4920" s="392" customFormat="1" ht="65.1" customHeight="1" spans="1:12">
      <c r="A4920" s="421" t="s">
        <v>393</v>
      </c>
      <c r="B4920" s="422">
        <v>331522008</v>
      </c>
      <c r="C4920" s="423" t="s">
        <v>7978</v>
      </c>
      <c r="D4920" s="423" t="s">
        <v>7979</v>
      </c>
      <c r="E4920" s="423"/>
      <c r="F4920" s="424" t="s">
        <v>23</v>
      </c>
      <c r="G4920" s="478">
        <v>1794.6</v>
      </c>
      <c r="H4920" s="478">
        <v>1584.7</v>
      </c>
      <c r="I4920" s="478">
        <v>1470.7</v>
      </c>
      <c r="J4920" s="478">
        <v>1316</v>
      </c>
      <c r="K4920" s="478">
        <v>994</v>
      </c>
      <c r="L4920" s="441"/>
    </row>
    <row r="4921" s="392" customFormat="1" ht="65.1" customHeight="1" spans="1:12">
      <c r="A4921" s="421" t="s">
        <v>284</v>
      </c>
      <c r="B4921" s="422">
        <v>331522009</v>
      </c>
      <c r="C4921" s="423" t="s">
        <v>7980</v>
      </c>
      <c r="D4921" s="423"/>
      <c r="E4921" s="423"/>
      <c r="F4921" s="424" t="s">
        <v>23</v>
      </c>
      <c r="G4921" s="478">
        <v>1082.8</v>
      </c>
      <c r="H4921" s="478">
        <v>1020.9</v>
      </c>
      <c r="I4921" s="478">
        <v>962.6</v>
      </c>
      <c r="J4921" s="478">
        <v>760</v>
      </c>
      <c r="K4921" s="478">
        <v>611</v>
      </c>
      <c r="L4921" s="441"/>
    </row>
    <row r="4922" s="392" customFormat="1" ht="65.1" customHeight="1" spans="1:12">
      <c r="A4922" s="421" t="s">
        <v>393</v>
      </c>
      <c r="B4922" s="422">
        <v>331522010</v>
      </c>
      <c r="C4922" s="423" t="s">
        <v>7981</v>
      </c>
      <c r="D4922" s="423" t="s">
        <v>7982</v>
      </c>
      <c r="E4922" s="423"/>
      <c r="F4922" s="424" t="s">
        <v>23</v>
      </c>
      <c r="G4922" s="478">
        <v>1535.6</v>
      </c>
      <c r="H4922" s="478">
        <v>1355.2</v>
      </c>
      <c r="I4922" s="478">
        <v>1255.2</v>
      </c>
      <c r="J4922" s="478">
        <v>1052</v>
      </c>
      <c r="K4922" s="478">
        <v>813</v>
      </c>
      <c r="L4922" s="441"/>
    </row>
    <row r="4923" s="392" customFormat="1" ht="65.1" customHeight="1" spans="1:12">
      <c r="A4923" s="421" t="s">
        <v>15</v>
      </c>
      <c r="B4923" s="422">
        <v>331522011</v>
      </c>
      <c r="C4923" s="423" t="s">
        <v>7983</v>
      </c>
      <c r="D4923" s="423"/>
      <c r="E4923" s="423"/>
      <c r="F4923" s="424" t="s">
        <v>23</v>
      </c>
      <c r="G4923" s="478">
        <v>2225.6</v>
      </c>
      <c r="H4923" s="478">
        <v>1968.3</v>
      </c>
      <c r="I4923" s="478">
        <v>1833.4</v>
      </c>
      <c r="J4923" s="478">
        <v>1496</v>
      </c>
      <c r="K4923" s="478">
        <v>1214</v>
      </c>
      <c r="L4923" s="441"/>
    </row>
    <row r="4924" s="392" customFormat="1" ht="65.1" customHeight="1" spans="1:12">
      <c r="A4924" s="421" t="s">
        <v>15</v>
      </c>
      <c r="B4924" s="422">
        <v>331522012</v>
      </c>
      <c r="C4924" s="423" t="s">
        <v>7984</v>
      </c>
      <c r="D4924" s="423"/>
      <c r="E4924" s="423"/>
      <c r="F4924" s="424" t="s">
        <v>23</v>
      </c>
      <c r="G4924" s="478">
        <v>1308.2</v>
      </c>
      <c r="H4924" s="478">
        <v>1232</v>
      </c>
      <c r="I4924" s="478">
        <v>1156.3</v>
      </c>
      <c r="J4924" s="478">
        <v>946</v>
      </c>
      <c r="K4924" s="478">
        <v>757</v>
      </c>
      <c r="L4924" s="441"/>
    </row>
    <row r="4925" s="392" customFormat="1" ht="65.1" customHeight="1" spans="1:12">
      <c r="A4925" s="421" t="s">
        <v>284</v>
      </c>
      <c r="B4925" s="422">
        <v>331522013</v>
      </c>
      <c r="C4925" s="423" t="s">
        <v>7985</v>
      </c>
      <c r="D4925" s="423"/>
      <c r="E4925" s="423"/>
      <c r="F4925" s="424" t="s">
        <v>23</v>
      </c>
      <c r="G4925" s="478">
        <v>1086.1</v>
      </c>
      <c r="H4925" s="478">
        <v>1024.3</v>
      </c>
      <c r="I4925" s="478">
        <v>965.8</v>
      </c>
      <c r="J4925" s="478">
        <v>742</v>
      </c>
      <c r="K4925" s="478">
        <v>513</v>
      </c>
      <c r="L4925" s="441"/>
    </row>
    <row r="4926" s="392" customFormat="1" ht="65.1" customHeight="1" spans="1:12">
      <c r="A4926" s="421" t="s">
        <v>15</v>
      </c>
      <c r="B4926" s="422">
        <v>331522014</v>
      </c>
      <c r="C4926" s="423" t="s">
        <v>7986</v>
      </c>
      <c r="D4926" s="423"/>
      <c r="E4926" s="423"/>
      <c r="F4926" s="424" t="s">
        <v>23</v>
      </c>
      <c r="G4926" s="478">
        <v>1223.2</v>
      </c>
      <c r="H4926" s="478">
        <v>1148.4</v>
      </c>
      <c r="I4926" s="478">
        <v>1078.6</v>
      </c>
      <c r="J4926" s="478">
        <v>940</v>
      </c>
      <c r="K4926" s="478">
        <v>742</v>
      </c>
      <c r="L4926" s="441"/>
    </row>
    <row r="4927" s="392" customFormat="1" ht="65.1" customHeight="1" spans="1:12">
      <c r="A4927" s="421" t="s">
        <v>15</v>
      </c>
      <c r="B4927" s="422">
        <v>331522015</v>
      </c>
      <c r="C4927" s="423" t="s">
        <v>7987</v>
      </c>
      <c r="D4927" s="423"/>
      <c r="E4927" s="423"/>
      <c r="F4927" s="424" t="s">
        <v>23</v>
      </c>
      <c r="G4927" s="478">
        <v>1181.7</v>
      </c>
      <c r="H4927" s="478">
        <v>1043.6</v>
      </c>
      <c r="I4927" s="478">
        <v>968.3</v>
      </c>
      <c r="J4927" s="478">
        <v>819</v>
      </c>
      <c r="K4927" s="478">
        <v>656</v>
      </c>
      <c r="L4927" s="441"/>
    </row>
    <row r="4928" s="392" customFormat="1" ht="65.1" customHeight="1" spans="1:12">
      <c r="A4928" s="421" t="s">
        <v>15</v>
      </c>
      <c r="B4928" s="422">
        <v>331522016</v>
      </c>
      <c r="C4928" s="423" t="s">
        <v>7988</v>
      </c>
      <c r="D4928" s="423"/>
      <c r="E4928" s="423"/>
      <c r="F4928" s="424" t="s">
        <v>23</v>
      </c>
      <c r="G4928" s="478">
        <v>1293.4</v>
      </c>
      <c r="H4928" s="478">
        <v>1139.8</v>
      </c>
      <c r="I4928" s="478">
        <v>1054.6</v>
      </c>
      <c r="J4928" s="478">
        <v>921</v>
      </c>
      <c r="K4928" s="478">
        <v>679</v>
      </c>
      <c r="L4928" s="441"/>
    </row>
    <row r="4929" s="392" customFormat="1" ht="65.1" customHeight="1" spans="1:12">
      <c r="A4929" s="421" t="s">
        <v>229</v>
      </c>
      <c r="B4929" s="422" t="s">
        <v>7989</v>
      </c>
      <c r="C4929" s="423" t="s">
        <v>7990</v>
      </c>
      <c r="D4929" s="423"/>
      <c r="E4929" s="423"/>
      <c r="F4929" s="424" t="s">
        <v>23</v>
      </c>
      <c r="G4929" s="478">
        <v>1616.7</v>
      </c>
      <c r="H4929" s="478">
        <v>1424.4</v>
      </c>
      <c r="I4929" s="478">
        <v>1317.8</v>
      </c>
      <c r="J4929" s="478">
        <v>1066</v>
      </c>
      <c r="K4929" s="478">
        <v>912</v>
      </c>
      <c r="L4929" s="441"/>
    </row>
    <row r="4930" s="392" customFormat="1" ht="65.1" customHeight="1" spans="1:12">
      <c r="A4930" s="421" t="s">
        <v>229</v>
      </c>
      <c r="B4930" s="422" t="s">
        <v>7991</v>
      </c>
      <c r="C4930" s="423" t="s">
        <v>7992</v>
      </c>
      <c r="D4930" s="423"/>
      <c r="E4930" s="423"/>
      <c r="F4930" s="424" t="s">
        <v>23</v>
      </c>
      <c r="G4930" s="478">
        <v>1077.8</v>
      </c>
      <c r="H4930" s="478">
        <v>949.6</v>
      </c>
      <c r="I4930" s="478">
        <v>878.6</v>
      </c>
      <c r="J4930" s="478">
        <v>741</v>
      </c>
      <c r="K4930" s="478">
        <v>608</v>
      </c>
      <c r="L4930" s="441"/>
    </row>
    <row r="4931" s="392" customFormat="1" ht="65.1" customHeight="1" spans="1:12">
      <c r="A4931" s="421" t="s">
        <v>229</v>
      </c>
      <c r="B4931" s="422" t="s">
        <v>7993</v>
      </c>
      <c r="C4931" s="423" t="s">
        <v>7994</v>
      </c>
      <c r="D4931" s="423"/>
      <c r="E4931" s="423"/>
      <c r="F4931" s="424" t="s">
        <v>23</v>
      </c>
      <c r="G4931" s="478">
        <v>951</v>
      </c>
      <c r="H4931" s="478">
        <v>838.5</v>
      </c>
      <c r="I4931" s="478">
        <v>778.3</v>
      </c>
      <c r="J4931" s="478">
        <v>636</v>
      </c>
      <c r="K4931" s="478">
        <v>513</v>
      </c>
      <c r="L4931" s="441"/>
    </row>
    <row r="4932" s="392" customFormat="1" ht="65.1" customHeight="1" spans="1:12">
      <c r="A4932" s="421" t="s">
        <v>15</v>
      </c>
      <c r="B4932" s="422">
        <v>331523</v>
      </c>
      <c r="C4932" s="423" t="s">
        <v>7995</v>
      </c>
      <c r="D4932" s="423"/>
      <c r="E4932" s="423"/>
      <c r="F4932" s="424"/>
      <c r="G4932" s="478"/>
      <c r="H4932" s="478"/>
      <c r="I4932" s="478"/>
      <c r="J4932" s="478"/>
      <c r="K4932" s="478"/>
      <c r="L4932" s="441"/>
    </row>
    <row r="4933" s="392" customFormat="1" ht="65.1" customHeight="1" spans="1:12">
      <c r="A4933" s="421" t="s">
        <v>15</v>
      </c>
      <c r="B4933" s="422">
        <v>331523001</v>
      </c>
      <c r="C4933" s="423" t="s">
        <v>7996</v>
      </c>
      <c r="D4933" s="423"/>
      <c r="E4933" s="423"/>
      <c r="F4933" s="424" t="s">
        <v>23</v>
      </c>
      <c r="G4933" s="478">
        <v>189</v>
      </c>
      <c r="H4933" s="478">
        <v>189</v>
      </c>
      <c r="I4933" s="478">
        <v>189</v>
      </c>
      <c r="J4933" s="478">
        <v>153</v>
      </c>
      <c r="K4933" s="478">
        <v>116</v>
      </c>
      <c r="L4933" s="441"/>
    </row>
    <row r="4934" s="392" customFormat="1" ht="65.1" customHeight="1" spans="1:12">
      <c r="A4934" s="421" t="s">
        <v>15</v>
      </c>
      <c r="B4934" s="422">
        <v>331523002</v>
      </c>
      <c r="C4934" s="423" t="s">
        <v>7997</v>
      </c>
      <c r="D4934" s="423"/>
      <c r="E4934" s="423"/>
      <c r="F4934" s="424" t="s">
        <v>23</v>
      </c>
      <c r="G4934" s="478">
        <v>141.8</v>
      </c>
      <c r="H4934" s="478">
        <v>141.8</v>
      </c>
      <c r="I4934" s="478">
        <v>141.8</v>
      </c>
      <c r="J4934" s="478">
        <v>115</v>
      </c>
      <c r="K4934" s="479">
        <v>80.45125</v>
      </c>
      <c r="L4934" s="441"/>
    </row>
    <row r="4935" s="392" customFormat="1" ht="65.1" customHeight="1" spans="1:12">
      <c r="A4935" s="421" t="s">
        <v>15</v>
      </c>
      <c r="B4935" s="422">
        <v>331523003</v>
      </c>
      <c r="C4935" s="423" t="s">
        <v>7998</v>
      </c>
      <c r="D4935" s="423"/>
      <c r="E4935" s="423" t="s">
        <v>179</v>
      </c>
      <c r="F4935" s="424" t="s">
        <v>23</v>
      </c>
      <c r="G4935" s="478">
        <v>283.6</v>
      </c>
      <c r="H4935" s="478">
        <v>283.6</v>
      </c>
      <c r="I4935" s="478">
        <v>283.6</v>
      </c>
      <c r="J4935" s="478">
        <v>238</v>
      </c>
      <c r="K4935" s="478">
        <v>159</v>
      </c>
      <c r="L4935" s="441"/>
    </row>
    <row r="4936" s="392" customFormat="1" ht="65.1" customHeight="1" spans="1:12">
      <c r="A4936" s="421" t="s">
        <v>15</v>
      </c>
      <c r="B4936" s="422">
        <v>331523004</v>
      </c>
      <c r="C4936" s="423" t="s">
        <v>7999</v>
      </c>
      <c r="D4936" s="423"/>
      <c r="E4936" s="423"/>
      <c r="F4936" s="424" t="s">
        <v>23</v>
      </c>
      <c r="G4936" s="478">
        <v>425.3</v>
      </c>
      <c r="H4936" s="478">
        <v>399.9</v>
      </c>
      <c r="I4936" s="478">
        <v>372.5</v>
      </c>
      <c r="J4936" s="478">
        <v>321</v>
      </c>
      <c r="K4936" s="478">
        <v>257</v>
      </c>
      <c r="L4936" s="441"/>
    </row>
    <row r="4937" s="392" customFormat="1" ht="65.1" customHeight="1" spans="1:12">
      <c r="A4937" s="421" t="s">
        <v>15</v>
      </c>
      <c r="B4937" s="422">
        <v>331523005</v>
      </c>
      <c r="C4937" s="423" t="s">
        <v>8000</v>
      </c>
      <c r="D4937" s="423"/>
      <c r="E4937" s="423" t="s">
        <v>179</v>
      </c>
      <c r="F4937" s="424" t="s">
        <v>23</v>
      </c>
      <c r="G4937" s="478">
        <v>567.1</v>
      </c>
      <c r="H4937" s="478">
        <v>532.9</v>
      </c>
      <c r="I4937" s="478">
        <v>496.2</v>
      </c>
      <c r="J4937" s="478">
        <v>433</v>
      </c>
      <c r="K4937" s="478">
        <v>342</v>
      </c>
      <c r="L4937" s="441"/>
    </row>
    <row r="4938" s="392" customFormat="1" ht="65.1" customHeight="1" spans="1:12">
      <c r="A4938" s="421" t="s">
        <v>15</v>
      </c>
      <c r="B4938" s="422">
        <v>331523006</v>
      </c>
      <c r="C4938" s="423" t="s">
        <v>8001</v>
      </c>
      <c r="D4938" s="423" t="s">
        <v>8002</v>
      </c>
      <c r="E4938" s="423"/>
      <c r="F4938" s="424" t="s">
        <v>23</v>
      </c>
      <c r="G4938" s="478">
        <v>567.1</v>
      </c>
      <c r="H4938" s="478">
        <v>498.6</v>
      </c>
      <c r="I4938" s="478">
        <v>459.4</v>
      </c>
      <c r="J4938" s="478">
        <v>406</v>
      </c>
      <c r="K4938" s="478">
        <v>312</v>
      </c>
      <c r="L4938" s="441"/>
    </row>
    <row r="4939" s="392" customFormat="1" ht="65.1" customHeight="1" spans="1:12">
      <c r="A4939" s="421" t="s">
        <v>15</v>
      </c>
      <c r="B4939" s="422">
        <v>331523007</v>
      </c>
      <c r="C4939" s="423" t="s">
        <v>8003</v>
      </c>
      <c r="D4939" s="423" t="s">
        <v>8004</v>
      </c>
      <c r="E4939" s="423"/>
      <c r="F4939" s="424" t="s">
        <v>23</v>
      </c>
      <c r="G4939" s="478">
        <v>472.6</v>
      </c>
      <c r="H4939" s="478">
        <v>415.1</v>
      </c>
      <c r="I4939" s="478">
        <v>382.4</v>
      </c>
      <c r="J4939" s="478">
        <v>345</v>
      </c>
      <c r="K4939" s="478">
        <v>260</v>
      </c>
      <c r="L4939" s="441"/>
    </row>
    <row r="4940" s="392" customFormat="1" ht="65.1" customHeight="1" spans="1:12">
      <c r="A4940" s="421" t="s">
        <v>15</v>
      </c>
      <c r="B4940" s="422">
        <v>331523008</v>
      </c>
      <c r="C4940" s="423" t="s">
        <v>8005</v>
      </c>
      <c r="D4940" s="423" t="s">
        <v>8006</v>
      </c>
      <c r="E4940" s="423"/>
      <c r="F4940" s="424" t="s">
        <v>23</v>
      </c>
      <c r="G4940" s="478">
        <v>330.8</v>
      </c>
      <c r="H4940" s="478">
        <v>291</v>
      </c>
      <c r="I4940" s="478">
        <v>268.2</v>
      </c>
      <c r="J4940" s="478">
        <v>242</v>
      </c>
      <c r="K4940" s="478">
        <v>182</v>
      </c>
      <c r="L4940" s="441"/>
    </row>
    <row r="4941" s="392" customFormat="1" ht="65.1" customHeight="1" spans="1:12">
      <c r="A4941" s="421" t="s">
        <v>15</v>
      </c>
      <c r="B4941" s="422">
        <v>331523009</v>
      </c>
      <c r="C4941" s="423" t="s">
        <v>8007</v>
      </c>
      <c r="D4941" s="423" t="s">
        <v>8008</v>
      </c>
      <c r="E4941" s="423"/>
      <c r="F4941" s="424" t="s">
        <v>23</v>
      </c>
      <c r="G4941" s="478">
        <v>245.6</v>
      </c>
      <c r="H4941" s="478">
        <v>215.7</v>
      </c>
      <c r="I4941" s="478">
        <v>198.8</v>
      </c>
      <c r="J4941" s="478">
        <v>179</v>
      </c>
      <c r="K4941" s="478">
        <v>135</v>
      </c>
      <c r="L4941" s="441"/>
    </row>
    <row r="4942" s="392" customFormat="1" ht="65.1" customHeight="1" spans="1:12">
      <c r="A4942" s="421" t="s">
        <v>15</v>
      </c>
      <c r="B4942" s="422">
        <v>331523010</v>
      </c>
      <c r="C4942" s="423" t="s">
        <v>8009</v>
      </c>
      <c r="D4942" s="423"/>
      <c r="E4942" s="423"/>
      <c r="F4942" s="424" t="s">
        <v>23</v>
      </c>
      <c r="G4942" s="478">
        <v>32.5</v>
      </c>
      <c r="H4942" s="478">
        <v>29.2</v>
      </c>
      <c r="I4942" s="478">
        <v>27.3</v>
      </c>
      <c r="J4942" s="479">
        <v>22.1791666666667</v>
      </c>
      <c r="K4942" s="479">
        <v>16.2275</v>
      </c>
      <c r="L4942" s="441" t="s">
        <v>8010</v>
      </c>
    </row>
    <row r="4943" s="392" customFormat="1" ht="65.1" customHeight="1" spans="1:12">
      <c r="A4943" s="421" t="s">
        <v>15</v>
      </c>
      <c r="B4943" s="422">
        <v>331523011</v>
      </c>
      <c r="C4943" s="423" t="s">
        <v>8011</v>
      </c>
      <c r="D4943" s="423"/>
      <c r="E4943" s="423"/>
      <c r="F4943" s="424" t="s">
        <v>457</v>
      </c>
      <c r="G4943" s="478">
        <v>31</v>
      </c>
      <c r="H4943" s="478">
        <v>31</v>
      </c>
      <c r="I4943" s="478">
        <v>31</v>
      </c>
      <c r="J4943" s="479">
        <v>30.3166666666667</v>
      </c>
      <c r="K4943" s="479">
        <v>26.675</v>
      </c>
      <c r="L4943" s="441"/>
    </row>
    <row r="4944" s="392" customFormat="1" ht="65.1" customHeight="1" spans="1:12">
      <c r="A4944" s="421" t="s">
        <v>15</v>
      </c>
      <c r="B4944" s="422">
        <v>331523012</v>
      </c>
      <c r="C4944" s="423" t="s">
        <v>8012</v>
      </c>
      <c r="D4944" s="423"/>
      <c r="E4944" s="423"/>
      <c r="F4944" s="424" t="s">
        <v>23</v>
      </c>
      <c r="G4944" s="478">
        <v>567.1</v>
      </c>
      <c r="H4944" s="478">
        <v>532.9</v>
      </c>
      <c r="I4944" s="478">
        <v>496.2</v>
      </c>
      <c r="J4944" s="478">
        <v>448</v>
      </c>
      <c r="K4944" s="478">
        <v>331</v>
      </c>
      <c r="L4944" s="441"/>
    </row>
    <row r="4945" s="357" customFormat="1" ht="108" customHeight="1" spans="1:12">
      <c r="A4945" s="503" t="s">
        <v>3581</v>
      </c>
      <c r="B4945" s="504">
        <v>331523013</v>
      </c>
      <c r="C4945" s="430" t="s">
        <v>8013</v>
      </c>
      <c r="D4945" s="430" t="s">
        <v>8014</v>
      </c>
      <c r="E4945" s="430" t="s">
        <v>8015</v>
      </c>
      <c r="F4945" s="467" t="s">
        <v>607</v>
      </c>
      <c r="G4945" s="478">
        <v>1530</v>
      </c>
      <c r="H4945" s="478">
        <v>1530</v>
      </c>
      <c r="I4945" s="478">
        <v>1530</v>
      </c>
      <c r="J4945" s="478">
        <v>1285</v>
      </c>
      <c r="K4945" s="478">
        <v>1079</v>
      </c>
      <c r="L4945" s="430"/>
    </row>
    <row r="4946" s="392" customFormat="1" ht="65.1" customHeight="1" spans="1:12">
      <c r="A4946" s="421" t="s">
        <v>174</v>
      </c>
      <c r="B4946" s="422">
        <v>3316</v>
      </c>
      <c r="C4946" s="423" t="s">
        <v>8016</v>
      </c>
      <c r="D4946" s="423"/>
      <c r="E4946" s="423"/>
      <c r="F4946" s="424"/>
      <c r="G4946" s="425"/>
      <c r="H4946" s="425"/>
      <c r="I4946" s="425"/>
      <c r="J4946" s="425"/>
      <c r="K4946" s="425"/>
      <c r="L4946" s="441"/>
    </row>
    <row r="4947" s="392" customFormat="1" ht="65.1" customHeight="1" spans="1:12">
      <c r="A4947" s="421" t="s">
        <v>15</v>
      </c>
      <c r="B4947" s="422">
        <v>331601</v>
      </c>
      <c r="C4947" s="423" t="s">
        <v>8017</v>
      </c>
      <c r="D4947" s="423"/>
      <c r="E4947" s="423"/>
      <c r="F4947" s="424"/>
      <c r="G4947" s="425"/>
      <c r="H4947" s="425"/>
      <c r="I4947" s="425"/>
      <c r="J4947" s="425"/>
      <c r="K4947" s="425"/>
      <c r="L4947" s="441"/>
    </row>
    <row r="4948" s="396" customFormat="1" ht="65.1" customHeight="1" spans="1:12">
      <c r="A4948" s="428" t="s">
        <v>153</v>
      </c>
      <c r="B4948" s="584">
        <v>331601001</v>
      </c>
      <c r="C4948" s="427" t="s">
        <v>8018</v>
      </c>
      <c r="D4948" s="431" t="s">
        <v>8019</v>
      </c>
      <c r="E4948" s="427" t="s">
        <v>8020</v>
      </c>
      <c r="F4948" s="424" t="s">
        <v>23</v>
      </c>
      <c r="G4948" s="480">
        <v>89.8</v>
      </c>
      <c r="H4948" s="480">
        <v>89.8</v>
      </c>
      <c r="I4948" s="480">
        <v>89.8</v>
      </c>
      <c r="J4948" s="480">
        <v>58.8653348837209</v>
      </c>
      <c r="K4948" s="480">
        <v>52.1042857142857</v>
      </c>
      <c r="L4948" s="431"/>
    </row>
    <row r="4949" s="392" customFormat="1" ht="65.1" customHeight="1" spans="1:12">
      <c r="A4949" s="421" t="s">
        <v>284</v>
      </c>
      <c r="B4949" s="422">
        <v>3316010011</v>
      </c>
      <c r="C4949" s="423" t="s">
        <v>8021</v>
      </c>
      <c r="D4949" s="423" t="s">
        <v>3935</v>
      </c>
      <c r="E4949" s="423"/>
      <c r="F4949" s="424" t="s">
        <v>23</v>
      </c>
      <c r="G4949" s="478">
        <v>78</v>
      </c>
      <c r="H4949" s="478">
        <v>74.6</v>
      </c>
      <c r="I4949" s="478">
        <v>69.8</v>
      </c>
      <c r="J4949" s="479">
        <v>59.74</v>
      </c>
      <c r="K4949" s="479">
        <v>47.4085714285714</v>
      </c>
      <c r="L4949" s="441"/>
    </row>
    <row r="4950" s="392" customFormat="1" ht="65.1" customHeight="1" spans="1:12">
      <c r="A4950" s="421" t="s">
        <v>15</v>
      </c>
      <c r="B4950" s="422">
        <v>331601002</v>
      </c>
      <c r="C4950" s="423" t="s">
        <v>8022</v>
      </c>
      <c r="D4950" s="423" t="s">
        <v>8023</v>
      </c>
      <c r="E4950" s="423"/>
      <c r="F4950" s="424" t="s">
        <v>499</v>
      </c>
      <c r="G4950" s="478">
        <v>578.8</v>
      </c>
      <c r="H4950" s="478">
        <v>552</v>
      </c>
      <c r="I4950" s="478">
        <v>506.4</v>
      </c>
      <c r="J4950" s="478">
        <v>404</v>
      </c>
      <c r="K4950" s="478">
        <v>290</v>
      </c>
      <c r="L4950" s="441"/>
    </row>
    <row r="4951" s="396" customFormat="1" ht="65.1" customHeight="1" spans="1:12">
      <c r="A4951" s="421" t="s">
        <v>261</v>
      </c>
      <c r="B4951" s="422">
        <v>3316010021</v>
      </c>
      <c r="C4951" s="423" t="s">
        <v>8024</v>
      </c>
      <c r="D4951" s="423" t="s">
        <v>8025</v>
      </c>
      <c r="E4951" s="423" t="s">
        <v>8026</v>
      </c>
      <c r="F4951" s="424" t="s">
        <v>23</v>
      </c>
      <c r="G4951" s="425">
        <v>1008</v>
      </c>
      <c r="H4951" s="425">
        <v>966</v>
      </c>
      <c r="I4951" s="425">
        <v>925.7</v>
      </c>
      <c r="J4951" s="425">
        <v>849.6</v>
      </c>
      <c r="K4951" s="425">
        <v>755.6</v>
      </c>
      <c r="L4951" s="441"/>
    </row>
    <row r="4952" s="396" customFormat="1" ht="65.1" customHeight="1" spans="1:12">
      <c r="A4952" s="421" t="s">
        <v>261</v>
      </c>
      <c r="B4952" s="422">
        <v>3316010022</v>
      </c>
      <c r="C4952" s="423" t="s">
        <v>8027</v>
      </c>
      <c r="D4952" s="423" t="s">
        <v>8028</v>
      </c>
      <c r="E4952" s="423" t="s">
        <v>8026</v>
      </c>
      <c r="F4952" s="424" t="s">
        <v>23</v>
      </c>
      <c r="G4952" s="425">
        <v>1176</v>
      </c>
      <c r="H4952" s="425">
        <v>1125.6</v>
      </c>
      <c r="I4952" s="425">
        <v>1077.3</v>
      </c>
      <c r="J4952" s="425">
        <v>988.8</v>
      </c>
      <c r="K4952" s="425">
        <v>879.3</v>
      </c>
      <c r="L4952" s="441"/>
    </row>
    <row r="4953" s="392" customFormat="1" ht="65.1" customHeight="1" spans="1:12">
      <c r="A4953" s="421" t="s">
        <v>15</v>
      </c>
      <c r="B4953" s="422">
        <v>331601003</v>
      </c>
      <c r="C4953" s="423" t="s">
        <v>8029</v>
      </c>
      <c r="D4953" s="423"/>
      <c r="E4953" s="423"/>
      <c r="F4953" s="424" t="s">
        <v>499</v>
      </c>
      <c r="G4953" s="478">
        <v>483.9</v>
      </c>
      <c r="H4953" s="478">
        <v>463.7</v>
      </c>
      <c r="I4953" s="478">
        <v>414.2</v>
      </c>
      <c r="J4953" s="478">
        <v>299</v>
      </c>
      <c r="K4953" s="478">
        <v>273</v>
      </c>
      <c r="L4953" s="441"/>
    </row>
    <row r="4954" s="392" customFormat="1" ht="65.1" customHeight="1" spans="1:12">
      <c r="A4954" s="421" t="s">
        <v>15</v>
      </c>
      <c r="B4954" s="422">
        <v>331601004</v>
      </c>
      <c r="C4954" s="423" t="s">
        <v>8030</v>
      </c>
      <c r="D4954" s="423"/>
      <c r="E4954" s="423"/>
      <c r="F4954" s="424" t="s">
        <v>499</v>
      </c>
      <c r="G4954" s="478">
        <v>877.2</v>
      </c>
      <c r="H4954" s="478">
        <v>789.7</v>
      </c>
      <c r="I4954" s="478">
        <v>721.6</v>
      </c>
      <c r="J4954" s="478">
        <v>582</v>
      </c>
      <c r="K4954" s="478">
        <v>467</v>
      </c>
      <c r="L4954" s="441"/>
    </row>
    <row r="4955" s="392" customFormat="1" ht="65.1" customHeight="1" spans="1:12">
      <c r="A4955" s="421" t="s">
        <v>15</v>
      </c>
      <c r="B4955" s="422">
        <v>3316010040</v>
      </c>
      <c r="C4955" s="423" t="s">
        <v>8031</v>
      </c>
      <c r="D4955" s="423"/>
      <c r="E4955" s="423"/>
      <c r="F4955" s="424" t="s">
        <v>499</v>
      </c>
      <c r="G4955" s="478">
        <v>1632</v>
      </c>
      <c r="H4955" s="478">
        <v>1387.2</v>
      </c>
      <c r="I4955" s="478">
        <v>1240.3</v>
      </c>
      <c r="J4955" s="478">
        <v>1095</v>
      </c>
      <c r="K4955" s="478">
        <v>883</v>
      </c>
      <c r="L4955" s="441"/>
    </row>
    <row r="4956" s="396" customFormat="1" ht="65.1" customHeight="1" spans="1:12">
      <c r="A4956" s="421" t="s">
        <v>15</v>
      </c>
      <c r="B4956" s="422">
        <v>331601005</v>
      </c>
      <c r="C4956" s="423" t="s">
        <v>8032</v>
      </c>
      <c r="D4956" s="423" t="s">
        <v>8033</v>
      </c>
      <c r="E4956" s="423" t="s">
        <v>8034</v>
      </c>
      <c r="F4956" s="424" t="s">
        <v>499</v>
      </c>
      <c r="G4956" s="425">
        <v>3276</v>
      </c>
      <c r="H4956" s="425">
        <v>2784.6</v>
      </c>
      <c r="I4956" s="425">
        <v>2366.9</v>
      </c>
      <c r="J4956" s="425">
        <v>2011.9</v>
      </c>
      <c r="K4956" s="425">
        <v>1710.1</v>
      </c>
      <c r="L4956" s="441"/>
    </row>
    <row r="4957" s="396" customFormat="1" ht="65.1" customHeight="1" spans="1:12">
      <c r="A4957" s="421" t="s">
        <v>15</v>
      </c>
      <c r="B4957" s="422">
        <v>331601006</v>
      </c>
      <c r="C4957" s="423" t="s">
        <v>8035</v>
      </c>
      <c r="D4957" s="423" t="s">
        <v>8036</v>
      </c>
      <c r="E4957" s="423"/>
      <c r="F4957" s="424" t="s">
        <v>499</v>
      </c>
      <c r="G4957" s="425">
        <v>3494.4</v>
      </c>
      <c r="H4957" s="425">
        <v>2970.2</v>
      </c>
      <c r="I4957" s="425">
        <v>2524.7</v>
      </c>
      <c r="J4957" s="425">
        <v>2146</v>
      </c>
      <c r="K4957" s="425">
        <v>1824.1</v>
      </c>
      <c r="L4957" s="441"/>
    </row>
    <row r="4958" s="396" customFormat="1" ht="65.1" customHeight="1" spans="1:12">
      <c r="A4958" s="421" t="s">
        <v>15</v>
      </c>
      <c r="B4958" s="422">
        <v>331601008</v>
      </c>
      <c r="C4958" s="423" t="s">
        <v>8037</v>
      </c>
      <c r="D4958" s="423" t="s">
        <v>8038</v>
      </c>
      <c r="E4958" s="423"/>
      <c r="F4958" s="424" t="s">
        <v>499</v>
      </c>
      <c r="G4958" s="425">
        <v>4851</v>
      </c>
      <c r="H4958" s="425">
        <v>4123.6</v>
      </c>
      <c r="I4958" s="425">
        <v>3505</v>
      </c>
      <c r="J4958" s="425">
        <v>2979.3</v>
      </c>
      <c r="K4958" s="425">
        <v>2532.4</v>
      </c>
      <c r="L4958" s="441"/>
    </row>
    <row r="4959" s="392" customFormat="1" ht="65.1" customHeight="1" spans="1:12">
      <c r="A4959" s="421" t="s">
        <v>177</v>
      </c>
      <c r="B4959" s="422">
        <v>331601015</v>
      </c>
      <c r="C4959" s="423" t="s">
        <v>8039</v>
      </c>
      <c r="D4959" s="423" t="s">
        <v>8040</v>
      </c>
      <c r="E4959" s="423"/>
      <c r="F4959" s="424" t="s">
        <v>499</v>
      </c>
      <c r="G4959" s="478">
        <v>1872</v>
      </c>
      <c r="H4959" s="478">
        <v>1591.2</v>
      </c>
      <c r="I4959" s="478">
        <v>1453.9</v>
      </c>
      <c r="J4959" s="478">
        <v>1288</v>
      </c>
      <c r="K4959" s="478">
        <v>1025</v>
      </c>
      <c r="L4959" s="441"/>
    </row>
    <row r="4960" s="396" customFormat="1" ht="65.1" customHeight="1" spans="1:12">
      <c r="A4960" s="421" t="s">
        <v>8041</v>
      </c>
      <c r="B4960" s="422">
        <v>331601016</v>
      </c>
      <c r="C4960" s="423" t="s">
        <v>8042</v>
      </c>
      <c r="D4960" s="423" t="s">
        <v>8043</v>
      </c>
      <c r="E4960" s="423" t="s">
        <v>8044</v>
      </c>
      <c r="F4960" s="424" t="s">
        <v>23</v>
      </c>
      <c r="G4960" s="425">
        <v>651</v>
      </c>
      <c r="H4960" s="425">
        <v>625</v>
      </c>
      <c r="I4960" s="425">
        <v>600</v>
      </c>
      <c r="J4960" s="425">
        <v>576</v>
      </c>
      <c r="K4960" s="425">
        <v>553</v>
      </c>
      <c r="L4960" s="441" t="s">
        <v>8045</v>
      </c>
    </row>
    <row r="4961" s="396" customFormat="1" ht="91.5" customHeight="1" spans="1:12">
      <c r="A4961" s="428" t="s">
        <v>153</v>
      </c>
      <c r="B4961" s="426">
        <v>331601017</v>
      </c>
      <c r="C4961" s="427" t="s">
        <v>8046</v>
      </c>
      <c r="D4961" s="427" t="s">
        <v>8047</v>
      </c>
      <c r="E4961" s="427"/>
      <c r="F4961" s="428" t="s">
        <v>499</v>
      </c>
      <c r="G4961" s="529">
        <v>425</v>
      </c>
      <c r="H4961" s="529">
        <v>425</v>
      </c>
      <c r="I4961" s="529">
        <v>399.947916666667</v>
      </c>
      <c r="J4961" s="529">
        <v>340</v>
      </c>
      <c r="K4961" s="529">
        <v>289</v>
      </c>
      <c r="L4961" s="427" t="s">
        <v>8048</v>
      </c>
    </row>
    <row r="4962" s="392" customFormat="1" ht="65.1" customHeight="1" spans="1:12">
      <c r="A4962" s="421" t="s">
        <v>174</v>
      </c>
      <c r="B4962" s="422">
        <v>331602</v>
      </c>
      <c r="C4962" s="423" t="s">
        <v>8049</v>
      </c>
      <c r="D4962" s="423"/>
      <c r="E4962" s="423"/>
      <c r="F4962" s="424"/>
      <c r="G4962" s="478"/>
      <c r="H4962" s="478"/>
      <c r="I4962" s="478"/>
      <c r="J4962" s="478"/>
      <c r="K4962" s="478"/>
      <c r="L4962" s="441"/>
    </row>
    <row r="4963" s="392" customFormat="1" ht="65.1" customHeight="1" spans="1:12">
      <c r="A4963" s="421" t="s">
        <v>15</v>
      </c>
      <c r="B4963" s="422">
        <v>331602001</v>
      </c>
      <c r="C4963" s="423" t="s">
        <v>8050</v>
      </c>
      <c r="D4963" s="423" t="s">
        <v>8051</v>
      </c>
      <c r="E4963" s="423"/>
      <c r="F4963" s="424" t="s">
        <v>23</v>
      </c>
      <c r="G4963" s="478">
        <v>111.8</v>
      </c>
      <c r="H4963" s="478">
        <v>111.8</v>
      </c>
      <c r="I4963" s="478">
        <v>111.8</v>
      </c>
      <c r="J4963" s="479">
        <v>81.2788666666667</v>
      </c>
      <c r="K4963" s="479">
        <v>64.37125</v>
      </c>
      <c r="L4963" s="441"/>
    </row>
    <row r="4964" s="392" customFormat="1" ht="65.1" customHeight="1" spans="1:12">
      <c r="A4964" s="421" t="s">
        <v>15</v>
      </c>
      <c r="B4964" s="422">
        <v>331602002</v>
      </c>
      <c r="C4964" s="423" t="s">
        <v>8052</v>
      </c>
      <c r="D4964" s="423"/>
      <c r="E4964" s="423"/>
      <c r="F4964" s="424" t="s">
        <v>23</v>
      </c>
      <c r="G4964" s="478">
        <v>215</v>
      </c>
      <c r="H4964" s="478">
        <v>215</v>
      </c>
      <c r="I4964" s="478">
        <v>215</v>
      </c>
      <c r="J4964" s="478">
        <v>121</v>
      </c>
      <c r="K4964" s="478">
        <v>100</v>
      </c>
      <c r="L4964" s="441"/>
    </row>
    <row r="4965" s="392" customFormat="1" ht="65.1" customHeight="1" spans="1:12">
      <c r="A4965" s="421" t="s">
        <v>15</v>
      </c>
      <c r="B4965" s="422">
        <v>331602003</v>
      </c>
      <c r="C4965" s="423" t="s">
        <v>8053</v>
      </c>
      <c r="D4965" s="423" t="s">
        <v>8054</v>
      </c>
      <c r="E4965" s="423"/>
      <c r="F4965" s="424" t="s">
        <v>8055</v>
      </c>
      <c r="G4965" s="478">
        <v>111.8</v>
      </c>
      <c r="H4965" s="478">
        <v>111.8</v>
      </c>
      <c r="I4965" s="478">
        <v>111.8</v>
      </c>
      <c r="J4965" s="479">
        <v>78.9233333333333</v>
      </c>
      <c r="K4965" s="479">
        <v>70.4116666666667</v>
      </c>
      <c r="L4965" s="441"/>
    </row>
    <row r="4966" s="392" customFormat="1" ht="65.1" customHeight="1" spans="1:12">
      <c r="A4966" s="421" t="s">
        <v>15</v>
      </c>
      <c r="B4966" s="422">
        <v>331602004</v>
      </c>
      <c r="C4966" s="423" t="s">
        <v>8056</v>
      </c>
      <c r="D4966" s="423" t="s">
        <v>8057</v>
      </c>
      <c r="E4966" s="423"/>
      <c r="F4966" s="424" t="s">
        <v>8058</v>
      </c>
      <c r="G4966" s="478">
        <v>190.4</v>
      </c>
      <c r="H4966" s="478">
        <v>190.4</v>
      </c>
      <c r="I4966" s="478">
        <v>190.4</v>
      </c>
      <c r="J4966" s="478">
        <v>159</v>
      </c>
      <c r="K4966" s="478">
        <v>122</v>
      </c>
      <c r="L4966" s="441"/>
    </row>
    <row r="4967" s="392" customFormat="1" ht="65.1" customHeight="1" spans="1:12">
      <c r="A4967" s="421" t="s">
        <v>15</v>
      </c>
      <c r="B4967" s="422">
        <v>331602006</v>
      </c>
      <c r="C4967" s="423" t="s">
        <v>8059</v>
      </c>
      <c r="D4967" s="423" t="s">
        <v>8060</v>
      </c>
      <c r="E4967" s="423"/>
      <c r="F4967" s="424" t="s">
        <v>23</v>
      </c>
      <c r="G4967" s="478">
        <v>1151.2</v>
      </c>
      <c r="H4967" s="478">
        <v>1083.2</v>
      </c>
      <c r="I4967" s="478">
        <v>967.4</v>
      </c>
      <c r="J4967" s="478">
        <v>738</v>
      </c>
      <c r="K4967" s="478">
        <v>586</v>
      </c>
      <c r="L4967" s="441"/>
    </row>
    <row r="4968" s="392" customFormat="1" ht="65.1" customHeight="1" spans="1:12">
      <c r="A4968" s="421" t="s">
        <v>15</v>
      </c>
      <c r="B4968" s="422">
        <v>331602007</v>
      </c>
      <c r="C4968" s="423" t="s">
        <v>8061</v>
      </c>
      <c r="D4968" s="423" t="s">
        <v>8062</v>
      </c>
      <c r="E4968" s="423"/>
      <c r="F4968" s="424" t="s">
        <v>23</v>
      </c>
      <c r="G4968" s="478">
        <v>832</v>
      </c>
      <c r="H4968" s="478">
        <v>793</v>
      </c>
      <c r="I4968" s="478">
        <v>724.3</v>
      </c>
      <c r="J4968" s="478">
        <v>555</v>
      </c>
      <c r="K4968" s="478">
        <v>464</v>
      </c>
      <c r="L4968" s="441"/>
    </row>
    <row r="4969" s="392" customFormat="1" ht="65.1" customHeight="1" spans="1:12">
      <c r="A4969" s="421" t="s">
        <v>15</v>
      </c>
      <c r="B4969" s="422">
        <v>331602008</v>
      </c>
      <c r="C4969" s="423" t="s">
        <v>8063</v>
      </c>
      <c r="D4969" s="423" t="s">
        <v>8064</v>
      </c>
      <c r="E4969" s="423"/>
      <c r="F4969" s="424" t="s">
        <v>23</v>
      </c>
      <c r="G4969" s="478">
        <v>498.5</v>
      </c>
      <c r="H4969" s="478">
        <v>498.5</v>
      </c>
      <c r="I4969" s="478">
        <v>498.5</v>
      </c>
      <c r="J4969" s="478">
        <v>382</v>
      </c>
      <c r="K4969" s="478">
        <v>292</v>
      </c>
      <c r="L4969" s="441"/>
    </row>
    <row r="4970" s="392" customFormat="1" ht="65.1" customHeight="1" spans="1:12">
      <c r="A4970" s="421" t="s">
        <v>15</v>
      </c>
      <c r="B4970" s="422">
        <v>331602010</v>
      </c>
      <c r="C4970" s="423" t="s">
        <v>8065</v>
      </c>
      <c r="D4970" s="423" t="s">
        <v>8066</v>
      </c>
      <c r="E4970" s="423"/>
      <c r="F4970" s="424" t="s">
        <v>23</v>
      </c>
      <c r="G4970" s="478">
        <v>980.1</v>
      </c>
      <c r="H4970" s="478">
        <v>930.8</v>
      </c>
      <c r="I4970" s="478">
        <v>866.7</v>
      </c>
      <c r="J4970" s="478">
        <v>699</v>
      </c>
      <c r="K4970" s="478">
        <v>522</v>
      </c>
      <c r="L4970" s="441"/>
    </row>
    <row r="4971" s="392" customFormat="1" ht="65.1" customHeight="1" spans="1:12">
      <c r="A4971" s="421" t="s">
        <v>15</v>
      </c>
      <c r="B4971" s="422">
        <v>331602011</v>
      </c>
      <c r="C4971" s="423" t="s">
        <v>8067</v>
      </c>
      <c r="D4971" s="423" t="s">
        <v>8068</v>
      </c>
      <c r="E4971" s="423" t="s">
        <v>8069</v>
      </c>
      <c r="F4971" s="424" t="s">
        <v>23</v>
      </c>
      <c r="G4971" s="478">
        <v>671.6</v>
      </c>
      <c r="H4971" s="478">
        <v>640.6</v>
      </c>
      <c r="I4971" s="478">
        <v>587.1</v>
      </c>
      <c r="J4971" s="478">
        <v>454</v>
      </c>
      <c r="K4971" s="478">
        <v>352</v>
      </c>
      <c r="L4971" s="441"/>
    </row>
    <row r="4972" s="392" customFormat="1" ht="65.1" customHeight="1" spans="1:12">
      <c r="A4972" s="421" t="s">
        <v>284</v>
      </c>
      <c r="B4972" s="422">
        <v>331602013</v>
      </c>
      <c r="C4972" s="423" t="s">
        <v>8070</v>
      </c>
      <c r="D4972" s="423"/>
      <c r="E4972" s="423"/>
      <c r="F4972" s="424" t="s">
        <v>23</v>
      </c>
      <c r="G4972" s="478">
        <v>833.9</v>
      </c>
      <c r="H4972" s="478">
        <v>750.3</v>
      </c>
      <c r="I4972" s="478">
        <v>686.6</v>
      </c>
      <c r="J4972" s="478">
        <v>535</v>
      </c>
      <c r="K4972" s="478">
        <v>424</v>
      </c>
      <c r="L4972" s="441"/>
    </row>
    <row r="4973" s="392" customFormat="1" ht="65.1" customHeight="1" spans="1:12">
      <c r="A4973" s="421" t="s">
        <v>229</v>
      </c>
      <c r="B4973" s="422" t="s">
        <v>8071</v>
      </c>
      <c r="C4973" s="423" t="s">
        <v>8072</v>
      </c>
      <c r="D4973" s="423" t="s">
        <v>8073</v>
      </c>
      <c r="E4973" s="423"/>
      <c r="F4973" s="424" t="s">
        <v>23</v>
      </c>
      <c r="G4973" s="478">
        <v>1785</v>
      </c>
      <c r="H4973" s="478">
        <v>1517.3</v>
      </c>
      <c r="I4973" s="478">
        <v>1356.6</v>
      </c>
      <c r="J4973" s="478">
        <v>1088</v>
      </c>
      <c r="K4973" s="478">
        <v>948</v>
      </c>
      <c r="L4973" s="441"/>
    </row>
    <row r="4974" s="392" customFormat="1" ht="65.1" customHeight="1" spans="1:12">
      <c r="A4974" s="421" t="s">
        <v>229</v>
      </c>
      <c r="B4974" s="422" t="s">
        <v>8074</v>
      </c>
      <c r="C4974" s="423" t="s">
        <v>8075</v>
      </c>
      <c r="D4974" s="423"/>
      <c r="E4974" s="423"/>
      <c r="F4974" s="424" t="s">
        <v>23</v>
      </c>
      <c r="G4974" s="478">
        <v>680</v>
      </c>
      <c r="H4974" s="478">
        <v>612</v>
      </c>
      <c r="I4974" s="478">
        <v>559.2</v>
      </c>
      <c r="J4974" s="478">
        <v>530</v>
      </c>
      <c r="K4974" s="478">
        <v>425</v>
      </c>
      <c r="L4974" s="441"/>
    </row>
    <row r="4975" s="392" customFormat="1" ht="65.1" customHeight="1" spans="1:12">
      <c r="A4975" s="421" t="s">
        <v>229</v>
      </c>
      <c r="B4975" s="422" t="s">
        <v>8076</v>
      </c>
      <c r="C4975" s="423" t="s">
        <v>8077</v>
      </c>
      <c r="D4975" s="423"/>
      <c r="E4975" s="423"/>
      <c r="F4975" s="424" t="s">
        <v>6251</v>
      </c>
      <c r="G4975" s="478">
        <v>340</v>
      </c>
      <c r="H4975" s="478">
        <v>323</v>
      </c>
      <c r="I4975" s="478">
        <v>300.8</v>
      </c>
      <c r="J4975" s="478">
        <v>276</v>
      </c>
      <c r="K4975" s="478">
        <v>222</v>
      </c>
      <c r="L4975" s="441"/>
    </row>
    <row r="4976" s="392" customFormat="1" ht="65.1" customHeight="1" spans="1:12">
      <c r="A4976" s="421" t="s">
        <v>174</v>
      </c>
      <c r="B4976" s="422">
        <v>331603</v>
      </c>
      <c r="C4976" s="423" t="s">
        <v>8078</v>
      </c>
      <c r="D4976" s="423"/>
      <c r="E4976" s="423"/>
      <c r="F4976" s="424"/>
      <c r="G4976" s="478"/>
      <c r="H4976" s="478"/>
      <c r="I4976" s="478"/>
      <c r="J4976" s="478"/>
      <c r="K4976" s="478"/>
      <c r="L4976" s="441"/>
    </row>
    <row r="4977" s="392" customFormat="1" ht="65.1" customHeight="1" spans="1:12">
      <c r="A4977" s="421" t="s">
        <v>15</v>
      </c>
      <c r="B4977" s="422">
        <v>331603001</v>
      </c>
      <c r="C4977" s="423" t="s">
        <v>8079</v>
      </c>
      <c r="D4977" s="423" t="s">
        <v>8080</v>
      </c>
      <c r="E4977" s="423"/>
      <c r="F4977" s="424" t="s">
        <v>457</v>
      </c>
      <c r="G4977" s="478">
        <v>433.5</v>
      </c>
      <c r="H4977" s="478">
        <v>412.3</v>
      </c>
      <c r="I4977" s="478">
        <v>384.1</v>
      </c>
      <c r="J4977" s="478">
        <v>313</v>
      </c>
      <c r="K4977" s="478">
        <v>248</v>
      </c>
      <c r="L4977" s="441"/>
    </row>
    <row r="4978" s="392" customFormat="1" ht="65.1" customHeight="1" spans="1:12">
      <c r="A4978" s="421" t="s">
        <v>15</v>
      </c>
      <c r="B4978" s="422">
        <v>331603002</v>
      </c>
      <c r="C4978" s="423" t="s">
        <v>8081</v>
      </c>
      <c r="D4978" s="423" t="s">
        <v>8082</v>
      </c>
      <c r="E4978" s="423"/>
      <c r="F4978" s="424" t="s">
        <v>457</v>
      </c>
      <c r="G4978" s="478">
        <v>663</v>
      </c>
      <c r="H4978" s="478">
        <v>629.9</v>
      </c>
      <c r="I4978" s="478">
        <v>586.6</v>
      </c>
      <c r="J4978" s="478">
        <v>515</v>
      </c>
      <c r="K4978" s="478">
        <v>402</v>
      </c>
      <c r="L4978" s="441"/>
    </row>
    <row r="4979" s="392" customFormat="1" ht="65.1" customHeight="1" spans="1:12">
      <c r="A4979" s="421" t="s">
        <v>15</v>
      </c>
      <c r="B4979" s="422">
        <v>331603003</v>
      </c>
      <c r="C4979" s="423" t="s">
        <v>8083</v>
      </c>
      <c r="D4979" s="423" t="s">
        <v>8082</v>
      </c>
      <c r="E4979" s="423"/>
      <c r="F4979" s="424" t="s">
        <v>457</v>
      </c>
      <c r="G4979" s="478">
        <v>739.5</v>
      </c>
      <c r="H4979" s="478">
        <v>665.6</v>
      </c>
      <c r="I4979" s="478">
        <v>608.1</v>
      </c>
      <c r="J4979" s="478">
        <v>540</v>
      </c>
      <c r="K4979" s="478">
        <v>441</v>
      </c>
      <c r="L4979" s="441"/>
    </row>
    <row r="4980" s="392" customFormat="1" ht="65.1" customHeight="1" spans="1:12">
      <c r="A4980" s="421" t="s">
        <v>15</v>
      </c>
      <c r="B4980" s="422">
        <v>331603004</v>
      </c>
      <c r="C4980" s="423" t="s">
        <v>8084</v>
      </c>
      <c r="D4980" s="423" t="s">
        <v>8082</v>
      </c>
      <c r="E4980" s="423"/>
      <c r="F4980" s="424" t="s">
        <v>457</v>
      </c>
      <c r="G4980" s="478">
        <v>616.3</v>
      </c>
      <c r="H4980" s="478">
        <v>555.1</v>
      </c>
      <c r="I4980" s="478">
        <v>507.3</v>
      </c>
      <c r="J4980" s="478">
        <v>450</v>
      </c>
      <c r="K4980" s="478">
        <v>368</v>
      </c>
      <c r="L4980" s="441"/>
    </row>
    <row r="4981" s="392" customFormat="1" ht="65.1" customHeight="1" spans="1:12">
      <c r="A4981" s="421" t="s">
        <v>15</v>
      </c>
      <c r="B4981" s="422">
        <v>331603005</v>
      </c>
      <c r="C4981" s="423" t="s">
        <v>8085</v>
      </c>
      <c r="D4981" s="423"/>
      <c r="E4981" s="423"/>
      <c r="F4981" s="424" t="s">
        <v>23</v>
      </c>
      <c r="G4981" s="478">
        <v>634.8</v>
      </c>
      <c r="H4981" s="478">
        <v>603.3</v>
      </c>
      <c r="I4981" s="478">
        <v>562.1</v>
      </c>
      <c r="J4981" s="478">
        <v>481</v>
      </c>
      <c r="K4981" s="478">
        <v>394</v>
      </c>
      <c r="L4981" s="441"/>
    </row>
    <row r="4982" s="392" customFormat="1" ht="65.1" customHeight="1" spans="1:12">
      <c r="A4982" s="421" t="s">
        <v>15</v>
      </c>
      <c r="B4982" s="422">
        <v>331603006</v>
      </c>
      <c r="C4982" s="423" t="s">
        <v>8086</v>
      </c>
      <c r="D4982" s="423" t="s">
        <v>8087</v>
      </c>
      <c r="E4982" s="423"/>
      <c r="F4982" s="424" t="s">
        <v>8088</v>
      </c>
      <c r="G4982" s="478">
        <v>1580.5</v>
      </c>
      <c r="H4982" s="478">
        <v>1422.1</v>
      </c>
      <c r="I4982" s="478">
        <v>1300.2</v>
      </c>
      <c r="J4982" s="478">
        <v>1155</v>
      </c>
      <c r="K4982" s="478">
        <v>942</v>
      </c>
      <c r="L4982" s="441"/>
    </row>
    <row r="4983" s="392" customFormat="1" ht="65.1" customHeight="1" spans="1:12">
      <c r="A4983" s="421" t="s">
        <v>15</v>
      </c>
      <c r="B4983" s="422">
        <v>331603007</v>
      </c>
      <c r="C4983" s="423" t="s">
        <v>8089</v>
      </c>
      <c r="D4983" s="423"/>
      <c r="E4983" s="423"/>
      <c r="F4983" s="424" t="s">
        <v>23</v>
      </c>
      <c r="G4983" s="478">
        <v>591.6</v>
      </c>
      <c r="H4983" s="478">
        <v>532.1</v>
      </c>
      <c r="I4983" s="478">
        <v>486.1</v>
      </c>
      <c r="J4983" s="478">
        <v>431</v>
      </c>
      <c r="K4983" s="478">
        <v>352</v>
      </c>
      <c r="L4983" s="441"/>
    </row>
    <row r="4984" s="392" customFormat="1" ht="65.1" customHeight="1" spans="1:12">
      <c r="A4984" s="421" t="s">
        <v>15</v>
      </c>
      <c r="B4984" s="422">
        <v>331603008</v>
      </c>
      <c r="C4984" s="423" t="s">
        <v>8090</v>
      </c>
      <c r="D4984" s="423"/>
      <c r="E4984" s="423"/>
      <c r="F4984" s="424" t="s">
        <v>23</v>
      </c>
      <c r="G4984" s="478">
        <v>258.4</v>
      </c>
      <c r="H4984" s="478">
        <v>245.7</v>
      </c>
      <c r="I4984" s="478">
        <v>228.8</v>
      </c>
      <c r="J4984" s="478">
        <v>190</v>
      </c>
      <c r="K4984" s="478">
        <v>158</v>
      </c>
      <c r="L4984" s="441"/>
    </row>
    <row r="4985" s="392" customFormat="1" ht="65.1" customHeight="1" spans="1:12">
      <c r="A4985" s="421" t="s">
        <v>15</v>
      </c>
      <c r="B4985" s="422">
        <v>331603009</v>
      </c>
      <c r="C4985" s="423" t="s">
        <v>8091</v>
      </c>
      <c r="D4985" s="423" t="s">
        <v>5375</v>
      </c>
      <c r="E4985" s="423"/>
      <c r="F4985" s="424" t="s">
        <v>8092</v>
      </c>
      <c r="G4985" s="478">
        <v>124.8</v>
      </c>
      <c r="H4985" s="478">
        <v>119</v>
      </c>
      <c r="I4985" s="478">
        <v>109.3</v>
      </c>
      <c r="J4985" s="479">
        <v>84.3733333333333</v>
      </c>
      <c r="K4985" s="479">
        <v>68.725</v>
      </c>
      <c r="L4985" s="441"/>
    </row>
    <row r="4986" s="392" customFormat="1" ht="65.1" customHeight="1" spans="1:12">
      <c r="A4986" s="421" t="s">
        <v>15</v>
      </c>
      <c r="B4986" s="422">
        <v>331603010</v>
      </c>
      <c r="C4986" s="423" t="s">
        <v>8093</v>
      </c>
      <c r="D4986" s="423" t="s">
        <v>5375</v>
      </c>
      <c r="E4986" s="423"/>
      <c r="F4986" s="424" t="s">
        <v>8092</v>
      </c>
      <c r="G4986" s="478">
        <v>124.8</v>
      </c>
      <c r="H4986" s="478">
        <v>113.2</v>
      </c>
      <c r="I4986" s="478">
        <v>102.1</v>
      </c>
      <c r="J4986" s="480">
        <v>82.0466666666667</v>
      </c>
      <c r="K4986" s="480">
        <v>73.95</v>
      </c>
      <c r="L4986" s="441"/>
    </row>
    <row r="4987" s="392" customFormat="1" ht="65.1" customHeight="1" spans="1:12">
      <c r="A4987" s="421" t="s">
        <v>15</v>
      </c>
      <c r="B4987" s="422">
        <v>331603011</v>
      </c>
      <c r="C4987" s="423" t="s">
        <v>8094</v>
      </c>
      <c r="D4987" s="423"/>
      <c r="E4987" s="423"/>
      <c r="F4987" s="424" t="s">
        <v>8092</v>
      </c>
      <c r="G4987" s="478">
        <v>419.9</v>
      </c>
      <c r="H4987" s="478">
        <v>419.9</v>
      </c>
      <c r="I4987" s="478">
        <v>419.9</v>
      </c>
      <c r="J4987" s="478">
        <v>354</v>
      </c>
      <c r="K4987" s="478">
        <v>254</v>
      </c>
      <c r="L4987" s="441"/>
    </row>
    <row r="4988" s="392" customFormat="1" ht="65.1" customHeight="1" spans="1:12">
      <c r="A4988" s="421" t="s">
        <v>261</v>
      </c>
      <c r="B4988" s="422">
        <v>3316030111</v>
      </c>
      <c r="C4988" s="423" t="s">
        <v>8095</v>
      </c>
      <c r="D4988" s="423"/>
      <c r="E4988" s="423" t="s">
        <v>8096</v>
      </c>
      <c r="F4988" s="424" t="s">
        <v>8097</v>
      </c>
      <c r="G4988" s="478">
        <v>552.5</v>
      </c>
      <c r="H4988" s="478">
        <v>525.3</v>
      </c>
      <c r="I4988" s="478">
        <v>489.3</v>
      </c>
      <c r="J4988" s="478">
        <v>430</v>
      </c>
      <c r="K4988" s="478">
        <v>345</v>
      </c>
      <c r="L4988" s="441"/>
    </row>
    <row r="4989" s="392" customFormat="1" ht="65.1" customHeight="1" spans="1:12">
      <c r="A4989" s="421" t="s">
        <v>15</v>
      </c>
      <c r="B4989" s="422">
        <v>331603012</v>
      </c>
      <c r="C4989" s="423" t="s">
        <v>8098</v>
      </c>
      <c r="D4989" s="423"/>
      <c r="E4989" s="423"/>
      <c r="F4989" s="424" t="s">
        <v>8092</v>
      </c>
      <c r="G4989" s="478">
        <v>442</v>
      </c>
      <c r="H4989" s="478">
        <v>419.9</v>
      </c>
      <c r="I4989" s="478">
        <v>391</v>
      </c>
      <c r="J4989" s="478">
        <v>343</v>
      </c>
      <c r="K4989" s="478">
        <v>276</v>
      </c>
      <c r="L4989" s="441"/>
    </row>
    <row r="4990" s="392" customFormat="1" ht="65.1" customHeight="1" spans="1:12">
      <c r="A4990" s="421" t="s">
        <v>15</v>
      </c>
      <c r="B4990" s="422">
        <v>331603013</v>
      </c>
      <c r="C4990" s="423" t="s">
        <v>8099</v>
      </c>
      <c r="D4990" s="423"/>
      <c r="E4990" s="423"/>
      <c r="F4990" s="424" t="s">
        <v>8092</v>
      </c>
      <c r="G4990" s="478">
        <v>146.4</v>
      </c>
      <c r="H4990" s="478">
        <v>144.9</v>
      </c>
      <c r="I4990" s="478">
        <v>131.6</v>
      </c>
      <c r="J4990" s="479">
        <v>94.4133333333333</v>
      </c>
      <c r="K4990" s="479">
        <v>82.2828571428571</v>
      </c>
      <c r="L4990" s="441"/>
    </row>
    <row r="4991" s="392" customFormat="1" ht="65.1" customHeight="1" spans="1:12">
      <c r="A4991" s="421" t="s">
        <v>15</v>
      </c>
      <c r="B4991" s="422">
        <v>331603014</v>
      </c>
      <c r="C4991" s="423" t="s">
        <v>8100</v>
      </c>
      <c r="D4991" s="423"/>
      <c r="E4991" s="423"/>
      <c r="F4991" s="424" t="s">
        <v>8092</v>
      </c>
      <c r="G4991" s="478">
        <v>192.1</v>
      </c>
      <c r="H4991" s="478">
        <v>168.1</v>
      </c>
      <c r="I4991" s="478">
        <v>154.3</v>
      </c>
      <c r="J4991" s="478">
        <v>122</v>
      </c>
      <c r="K4991" s="478">
        <v>112</v>
      </c>
      <c r="L4991" s="441"/>
    </row>
    <row r="4992" s="392" customFormat="1" ht="65.1" customHeight="1" spans="1:12">
      <c r="A4992" s="421" t="s">
        <v>15</v>
      </c>
      <c r="B4992" s="422">
        <v>331603015</v>
      </c>
      <c r="C4992" s="423" t="s">
        <v>8101</v>
      </c>
      <c r="D4992" s="423"/>
      <c r="E4992" s="423"/>
      <c r="F4992" s="424" t="s">
        <v>8092</v>
      </c>
      <c r="G4992" s="478">
        <v>380.3</v>
      </c>
      <c r="H4992" s="478">
        <v>363</v>
      </c>
      <c r="I4992" s="478">
        <v>333.1</v>
      </c>
      <c r="J4992" s="478">
        <v>261</v>
      </c>
      <c r="K4992" s="478">
        <v>234</v>
      </c>
      <c r="L4992" s="441"/>
    </row>
    <row r="4993" s="392" customFormat="1" ht="65.1" customHeight="1" spans="1:12">
      <c r="A4993" s="421" t="s">
        <v>15</v>
      </c>
      <c r="B4993" s="422">
        <v>331603016</v>
      </c>
      <c r="C4993" s="423" t="s">
        <v>8102</v>
      </c>
      <c r="D4993" s="423"/>
      <c r="E4993" s="423" t="s">
        <v>8103</v>
      </c>
      <c r="F4993" s="424" t="s">
        <v>8092</v>
      </c>
      <c r="G4993" s="478">
        <v>65.4</v>
      </c>
      <c r="H4993" s="478">
        <v>62.7</v>
      </c>
      <c r="I4993" s="478">
        <v>56.3</v>
      </c>
      <c r="J4993" s="479">
        <v>40.3733333333333</v>
      </c>
      <c r="K4993" s="479">
        <v>40.3733333333333</v>
      </c>
      <c r="L4993" s="441"/>
    </row>
    <row r="4994" s="392" customFormat="1" ht="65.1" customHeight="1" spans="1:12">
      <c r="A4994" s="421" t="s">
        <v>15</v>
      </c>
      <c r="B4994" s="422">
        <v>331603017</v>
      </c>
      <c r="C4994" s="423" t="s">
        <v>8104</v>
      </c>
      <c r="D4994" s="423" t="s">
        <v>8105</v>
      </c>
      <c r="E4994" s="423"/>
      <c r="F4994" s="424" t="s">
        <v>23</v>
      </c>
      <c r="G4994" s="478">
        <v>55.9</v>
      </c>
      <c r="H4994" s="478">
        <v>55.9</v>
      </c>
      <c r="I4994" s="478">
        <v>55.9</v>
      </c>
      <c r="J4994" s="479">
        <v>46.4033333333333</v>
      </c>
      <c r="K4994" s="479">
        <v>34.52</v>
      </c>
      <c r="L4994" s="441"/>
    </row>
    <row r="4995" s="392" customFormat="1" ht="65.1" customHeight="1" spans="1:12">
      <c r="A4995" s="421" t="s">
        <v>15</v>
      </c>
      <c r="B4995" s="422">
        <v>331603018</v>
      </c>
      <c r="C4995" s="423" t="s">
        <v>8106</v>
      </c>
      <c r="D4995" s="423" t="s">
        <v>8107</v>
      </c>
      <c r="E4995" s="423" t="s">
        <v>8108</v>
      </c>
      <c r="F4995" s="424" t="s">
        <v>23</v>
      </c>
      <c r="G4995" s="478">
        <v>214.2</v>
      </c>
      <c r="H4995" s="478">
        <v>185.4</v>
      </c>
      <c r="I4995" s="478">
        <v>169.8</v>
      </c>
      <c r="J4995" s="478">
        <v>132</v>
      </c>
      <c r="K4995" s="478">
        <v>123</v>
      </c>
      <c r="L4995" s="441"/>
    </row>
    <row r="4996" s="392" customFormat="1" ht="65.1" customHeight="1" spans="1:12">
      <c r="A4996" s="421" t="s">
        <v>15</v>
      </c>
      <c r="B4996" s="422">
        <v>331603019</v>
      </c>
      <c r="C4996" s="423" t="s">
        <v>8109</v>
      </c>
      <c r="D4996" s="423"/>
      <c r="E4996" s="423"/>
      <c r="F4996" s="424" t="s">
        <v>23</v>
      </c>
      <c r="G4996" s="478">
        <v>795.6</v>
      </c>
      <c r="H4996" s="478">
        <v>755.7</v>
      </c>
      <c r="I4996" s="478">
        <v>703.7</v>
      </c>
      <c r="J4996" s="478">
        <v>611</v>
      </c>
      <c r="K4996" s="478">
        <v>497</v>
      </c>
      <c r="L4996" s="441"/>
    </row>
    <row r="4997" s="392" customFormat="1" ht="65.1" customHeight="1" spans="1:12">
      <c r="A4997" s="421" t="s">
        <v>15</v>
      </c>
      <c r="B4997" s="422">
        <v>331603020</v>
      </c>
      <c r="C4997" s="423" t="s">
        <v>8110</v>
      </c>
      <c r="D4997" s="423"/>
      <c r="E4997" s="423"/>
      <c r="F4997" s="424" t="s">
        <v>8092</v>
      </c>
      <c r="G4997" s="478">
        <v>194.5</v>
      </c>
      <c r="H4997" s="478">
        <v>185.8</v>
      </c>
      <c r="I4997" s="478">
        <v>170.5</v>
      </c>
      <c r="J4997" s="478">
        <v>132</v>
      </c>
      <c r="K4997" s="478">
        <v>119</v>
      </c>
      <c r="L4997" s="441"/>
    </row>
    <row r="4998" s="392" customFormat="1" ht="65.1" customHeight="1" spans="1:12">
      <c r="A4998" s="421" t="s">
        <v>15</v>
      </c>
      <c r="B4998" s="422">
        <v>331603021</v>
      </c>
      <c r="C4998" s="423" t="s">
        <v>8111</v>
      </c>
      <c r="D4998" s="423"/>
      <c r="E4998" s="423" t="s">
        <v>8112</v>
      </c>
      <c r="F4998" s="424" t="s">
        <v>8092</v>
      </c>
      <c r="G4998" s="478">
        <v>232.9</v>
      </c>
      <c r="H4998" s="478">
        <v>193.8</v>
      </c>
      <c r="I4998" s="478">
        <v>174.5</v>
      </c>
      <c r="J4998" s="478">
        <v>140</v>
      </c>
      <c r="K4998" s="478">
        <v>134</v>
      </c>
      <c r="L4998" s="441"/>
    </row>
    <row r="4999" s="392" customFormat="1" ht="65.1" customHeight="1" spans="1:12">
      <c r="A4999" s="421" t="s">
        <v>15</v>
      </c>
      <c r="B4999" s="422">
        <v>331603022</v>
      </c>
      <c r="C4999" s="423" t="s">
        <v>8113</v>
      </c>
      <c r="D4999" s="423" t="s">
        <v>8114</v>
      </c>
      <c r="E4999" s="423" t="s">
        <v>8112</v>
      </c>
      <c r="F4999" s="424" t="s">
        <v>8092</v>
      </c>
      <c r="G4999" s="478">
        <v>233.2</v>
      </c>
      <c r="H4999" s="478">
        <v>207.8</v>
      </c>
      <c r="I4999" s="478">
        <v>186</v>
      </c>
      <c r="J4999" s="478">
        <v>140</v>
      </c>
      <c r="K4999" s="478">
        <v>140</v>
      </c>
      <c r="L4999" s="441"/>
    </row>
    <row r="5000" s="392" customFormat="1" ht="65.1" customHeight="1" spans="1:12">
      <c r="A5000" s="421" t="s">
        <v>15</v>
      </c>
      <c r="B5000" s="422">
        <v>331603023</v>
      </c>
      <c r="C5000" s="423" t="s">
        <v>8115</v>
      </c>
      <c r="D5000" s="423"/>
      <c r="E5000" s="423"/>
      <c r="F5000" s="424" t="s">
        <v>8092</v>
      </c>
      <c r="G5000" s="478">
        <v>300.1</v>
      </c>
      <c r="H5000" s="478">
        <v>255</v>
      </c>
      <c r="I5000" s="478">
        <v>228</v>
      </c>
      <c r="J5000" s="478">
        <v>188</v>
      </c>
      <c r="K5000" s="478">
        <v>171</v>
      </c>
      <c r="L5000" s="441"/>
    </row>
    <row r="5001" s="392" customFormat="1" ht="65.1" customHeight="1" spans="1:12">
      <c r="A5001" s="421" t="s">
        <v>284</v>
      </c>
      <c r="B5001" s="422">
        <v>331603024</v>
      </c>
      <c r="C5001" s="423" t="s">
        <v>8116</v>
      </c>
      <c r="D5001" s="423" t="s">
        <v>8117</v>
      </c>
      <c r="E5001" s="423"/>
      <c r="F5001" s="424" t="s">
        <v>8092</v>
      </c>
      <c r="G5001" s="478">
        <v>680</v>
      </c>
      <c r="H5001" s="478">
        <v>578</v>
      </c>
      <c r="I5001" s="478">
        <v>516.8</v>
      </c>
      <c r="J5001" s="478">
        <v>442</v>
      </c>
      <c r="K5001" s="478">
        <v>383</v>
      </c>
      <c r="L5001" s="441"/>
    </row>
    <row r="5002" s="392" customFormat="1" ht="65.1" customHeight="1" spans="1:12">
      <c r="A5002" s="421" t="s">
        <v>15</v>
      </c>
      <c r="B5002" s="422">
        <v>331603025</v>
      </c>
      <c r="C5002" s="423" t="s">
        <v>8118</v>
      </c>
      <c r="D5002" s="423"/>
      <c r="E5002" s="423"/>
      <c r="F5002" s="424" t="s">
        <v>8092</v>
      </c>
      <c r="G5002" s="478">
        <v>265.2</v>
      </c>
      <c r="H5002" s="478">
        <v>218.3</v>
      </c>
      <c r="I5002" s="478">
        <v>196.1</v>
      </c>
      <c r="J5002" s="478">
        <v>155</v>
      </c>
      <c r="K5002" s="478">
        <v>134</v>
      </c>
      <c r="L5002" s="441"/>
    </row>
    <row r="5003" s="392" customFormat="1" ht="65.1" customHeight="1" spans="1:12">
      <c r="A5003" s="421" t="s">
        <v>15</v>
      </c>
      <c r="B5003" s="422">
        <v>331603026</v>
      </c>
      <c r="C5003" s="423" t="s">
        <v>8119</v>
      </c>
      <c r="D5003" s="423"/>
      <c r="E5003" s="423"/>
      <c r="F5003" s="424" t="s">
        <v>8092</v>
      </c>
      <c r="G5003" s="478">
        <v>255</v>
      </c>
      <c r="H5003" s="478">
        <v>243.4</v>
      </c>
      <c r="I5003" s="478">
        <v>219.8</v>
      </c>
      <c r="J5003" s="478">
        <v>157</v>
      </c>
      <c r="K5003" s="478">
        <v>141</v>
      </c>
      <c r="L5003" s="441"/>
    </row>
    <row r="5004" s="392" customFormat="1" ht="65.1" customHeight="1" spans="1:12">
      <c r="A5004" s="421" t="s">
        <v>15</v>
      </c>
      <c r="B5004" s="422">
        <v>331603027</v>
      </c>
      <c r="C5004" s="423" t="s">
        <v>8120</v>
      </c>
      <c r="D5004" s="423"/>
      <c r="E5004" s="423" t="s">
        <v>8121</v>
      </c>
      <c r="F5004" s="424" t="s">
        <v>8092</v>
      </c>
      <c r="G5004" s="478">
        <v>196.4</v>
      </c>
      <c r="H5004" s="478">
        <v>186.8</v>
      </c>
      <c r="I5004" s="478">
        <v>168.3</v>
      </c>
      <c r="J5004" s="478">
        <v>113</v>
      </c>
      <c r="K5004" s="478">
        <v>113</v>
      </c>
      <c r="L5004" s="441"/>
    </row>
    <row r="5005" s="392" customFormat="1" ht="65.1" customHeight="1" spans="1:12">
      <c r="A5005" s="421" t="s">
        <v>15</v>
      </c>
      <c r="B5005" s="422">
        <v>331603028</v>
      </c>
      <c r="C5005" s="423" t="s">
        <v>8122</v>
      </c>
      <c r="D5005" s="423" t="s">
        <v>8123</v>
      </c>
      <c r="E5005" s="423"/>
      <c r="F5005" s="424" t="s">
        <v>23</v>
      </c>
      <c r="G5005" s="478">
        <v>1479</v>
      </c>
      <c r="H5005" s="478">
        <v>1331.1</v>
      </c>
      <c r="I5005" s="478">
        <v>1216.3</v>
      </c>
      <c r="J5005" s="478">
        <v>1067</v>
      </c>
      <c r="K5005" s="478">
        <v>849</v>
      </c>
      <c r="L5005" s="441"/>
    </row>
    <row r="5006" s="392" customFormat="1" ht="65.1" customHeight="1" spans="1:12">
      <c r="A5006" s="421" t="s">
        <v>15</v>
      </c>
      <c r="B5006" s="422">
        <v>331603029</v>
      </c>
      <c r="C5006" s="423" t="s">
        <v>8124</v>
      </c>
      <c r="D5006" s="423"/>
      <c r="E5006" s="423"/>
      <c r="F5006" s="424" t="s">
        <v>8092</v>
      </c>
      <c r="G5006" s="478">
        <v>691.1</v>
      </c>
      <c r="H5006" s="478">
        <v>622.2</v>
      </c>
      <c r="I5006" s="478">
        <v>568.6</v>
      </c>
      <c r="J5006" s="478">
        <v>478</v>
      </c>
      <c r="K5006" s="478">
        <v>405</v>
      </c>
      <c r="L5006" s="441"/>
    </row>
    <row r="5007" s="392" customFormat="1" ht="65.1" customHeight="1" spans="1:12">
      <c r="A5007" s="421" t="s">
        <v>15</v>
      </c>
      <c r="B5007" s="422">
        <v>331603030</v>
      </c>
      <c r="C5007" s="423" t="s">
        <v>8125</v>
      </c>
      <c r="D5007" s="423" t="s">
        <v>8126</v>
      </c>
      <c r="E5007" s="423"/>
      <c r="F5007" s="424" t="s">
        <v>8092</v>
      </c>
      <c r="G5007" s="478">
        <v>1060.8</v>
      </c>
      <c r="H5007" s="478">
        <v>1008.1</v>
      </c>
      <c r="I5007" s="478">
        <v>938.9</v>
      </c>
      <c r="J5007" s="478">
        <v>826</v>
      </c>
      <c r="K5007" s="478">
        <v>629</v>
      </c>
      <c r="L5007" s="441"/>
    </row>
    <row r="5008" s="392" customFormat="1" ht="65.1" customHeight="1" spans="1:12">
      <c r="A5008" s="421" t="s">
        <v>15</v>
      </c>
      <c r="B5008" s="422">
        <v>331603031</v>
      </c>
      <c r="C5008" s="423" t="s">
        <v>8127</v>
      </c>
      <c r="D5008" s="423"/>
      <c r="E5008" s="423"/>
      <c r="F5008" s="424" t="s">
        <v>8092</v>
      </c>
      <c r="G5008" s="478">
        <v>1769</v>
      </c>
      <c r="H5008" s="478">
        <v>1591.9</v>
      </c>
      <c r="I5008" s="478">
        <v>1452.7</v>
      </c>
      <c r="J5008" s="478">
        <v>1292</v>
      </c>
      <c r="K5008" s="478">
        <v>1057</v>
      </c>
      <c r="L5008" s="441"/>
    </row>
    <row r="5009" s="392" customFormat="1" ht="65.1" customHeight="1" spans="1:12">
      <c r="A5009" s="421" t="s">
        <v>15</v>
      </c>
      <c r="B5009" s="422">
        <v>331603032</v>
      </c>
      <c r="C5009" s="423" t="s">
        <v>8128</v>
      </c>
      <c r="D5009" s="423"/>
      <c r="E5009" s="423"/>
      <c r="F5009" s="424" t="s">
        <v>23</v>
      </c>
      <c r="G5009" s="478">
        <v>2958</v>
      </c>
      <c r="H5009" s="478">
        <v>2662.2</v>
      </c>
      <c r="I5009" s="478">
        <v>2432.5</v>
      </c>
      <c r="J5009" s="478">
        <v>2160</v>
      </c>
      <c r="K5009" s="478">
        <v>1851</v>
      </c>
      <c r="L5009" s="441"/>
    </row>
    <row r="5010" s="392" customFormat="1" ht="65.1" customHeight="1" spans="1:12">
      <c r="A5010" s="421" t="s">
        <v>15</v>
      </c>
      <c r="B5010" s="422">
        <v>331603033</v>
      </c>
      <c r="C5010" s="423" t="s">
        <v>8129</v>
      </c>
      <c r="D5010" s="423"/>
      <c r="E5010" s="423"/>
      <c r="F5010" s="424" t="s">
        <v>23</v>
      </c>
      <c r="G5010" s="478">
        <v>2958</v>
      </c>
      <c r="H5010" s="478">
        <v>2662.2</v>
      </c>
      <c r="I5010" s="478">
        <v>2432.5</v>
      </c>
      <c r="J5010" s="478">
        <v>2134</v>
      </c>
      <c r="K5010" s="478">
        <v>1851</v>
      </c>
      <c r="L5010" s="441"/>
    </row>
    <row r="5011" s="392" customFormat="1" ht="65.1" customHeight="1" spans="1:12">
      <c r="A5011" s="421" t="s">
        <v>174</v>
      </c>
      <c r="B5011" s="422">
        <v>331603034</v>
      </c>
      <c r="C5011" s="423" t="s">
        <v>8130</v>
      </c>
      <c r="D5011" s="423" t="s">
        <v>8131</v>
      </c>
      <c r="E5011" s="423"/>
      <c r="F5011" s="424" t="s">
        <v>8132</v>
      </c>
      <c r="G5011" s="478">
        <v>769.8</v>
      </c>
      <c r="H5011" s="478">
        <v>697.7</v>
      </c>
      <c r="I5011" s="478">
        <v>617.7</v>
      </c>
      <c r="J5011" s="478">
        <v>459</v>
      </c>
      <c r="K5011" s="478">
        <v>456</v>
      </c>
      <c r="L5011" s="441" t="s">
        <v>8133</v>
      </c>
    </row>
    <row r="5012" s="392" customFormat="1" ht="65.1" customHeight="1" spans="1:12">
      <c r="A5012" s="421" t="s">
        <v>15</v>
      </c>
      <c r="B5012" s="422">
        <v>331603035</v>
      </c>
      <c r="C5012" s="423" t="s">
        <v>8134</v>
      </c>
      <c r="D5012" s="423"/>
      <c r="E5012" s="423"/>
      <c r="F5012" s="424" t="s">
        <v>6251</v>
      </c>
      <c r="G5012" s="478">
        <v>1768</v>
      </c>
      <c r="H5012" s="478">
        <v>1679.6</v>
      </c>
      <c r="I5012" s="478">
        <v>1564.2</v>
      </c>
      <c r="J5012" s="478">
        <v>1358</v>
      </c>
      <c r="K5012" s="478">
        <v>1106</v>
      </c>
      <c r="L5012" s="441"/>
    </row>
    <row r="5013" s="392" customFormat="1" ht="65.1" customHeight="1" spans="1:12">
      <c r="A5013" s="421" t="s">
        <v>15</v>
      </c>
      <c r="B5013" s="422">
        <v>331603036</v>
      </c>
      <c r="C5013" s="423" t="s">
        <v>8135</v>
      </c>
      <c r="D5013" s="423"/>
      <c r="E5013" s="423"/>
      <c r="F5013" s="424" t="s">
        <v>6251</v>
      </c>
      <c r="G5013" s="478">
        <v>1972</v>
      </c>
      <c r="H5013" s="478">
        <v>1774.8</v>
      </c>
      <c r="I5013" s="478">
        <v>1621.7</v>
      </c>
      <c r="J5013" s="478">
        <v>1440</v>
      </c>
      <c r="K5013" s="478">
        <v>1176</v>
      </c>
      <c r="L5013" s="441"/>
    </row>
    <row r="5014" s="392" customFormat="1" ht="65.1" customHeight="1" spans="1:12">
      <c r="A5014" s="421" t="s">
        <v>15</v>
      </c>
      <c r="B5014" s="422">
        <v>331603037</v>
      </c>
      <c r="C5014" s="423" t="s">
        <v>8136</v>
      </c>
      <c r="D5014" s="423"/>
      <c r="E5014" s="423"/>
      <c r="F5014" s="424" t="s">
        <v>6251</v>
      </c>
      <c r="G5014" s="478">
        <v>1031.9</v>
      </c>
      <c r="H5014" s="478">
        <v>929.1</v>
      </c>
      <c r="I5014" s="478">
        <v>849</v>
      </c>
      <c r="J5014" s="478">
        <v>744</v>
      </c>
      <c r="K5014" s="478">
        <v>642</v>
      </c>
      <c r="L5014" s="441"/>
    </row>
    <row r="5015" s="392" customFormat="1" ht="65.1" customHeight="1" spans="1:12">
      <c r="A5015" s="421" t="s">
        <v>15</v>
      </c>
      <c r="B5015" s="422">
        <v>331603038</v>
      </c>
      <c r="C5015" s="423" t="s">
        <v>8137</v>
      </c>
      <c r="D5015" s="423"/>
      <c r="E5015" s="423"/>
      <c r="F5015" s="424" t="s">
        <v>23</v>
      </c>
      <c r="G5015" s="478">
        <v>3808</v>
      </c>
      <c r="H5015" s="478">
        <v>3236.8</v>
      </c>
      <c r="I5015" s="478">
        <v>2894.1</v>
      </c>
      <c r="J5015" s="478">
        <v>2556</v>
      </c>
      <c r="K5015" s="478">
        <v>2148</v>
      </c>
      <c r="L5015" s="441"/>
    </row>
    <row r="5016" s="392" customFormat="1" ht="65.1" customHeight="1" spans="1:12">
      <c r="A5016" s="421" t="s">
        <v>15</v>
      </c>
      <c r="B5016" s="422">
        <v>331603039</v>
      </c>
      <c r="C5016" s="423" t="s">
        <v>8138</v>
      </c>
      <c r="D5016" s="423" t="s">
        <v>8139</v>
      </c>
      <c r="E5016" s="423"/>
      <c r="F5016" s="424" t="s">
        <v>23</v>
      </c>
      <c r="G5016" s="478">
        <v>3808</v>
      </c>
      <c r="H5016" s="478">
        <v>3236.8</v>
      </c>
      <c r="I5016" s="478">
        <v>2894.1</v>
      </c>
      <c r="J5016" s="478">
        <v>2556</v>
      </c>
      <c r="K5016" s="478">
        <v>2148</v>
      </c>
      <c r="L5016" s="441"/>
    </row>
    <row r="5017" s="392" customFormat="1" ht="65.1" customHeight="1" spans="1:12">
      <c r="A5017" s="421" t="s">
        <v>15</v>
      </c>
      <c r="B5017" s="422">
        <v>331603040</v>
      </c>
      <c r="C5017" s="423" t="s">
        <v>8140</v>
      </c>
      <c r="D5017" s="423" t="s">
        <v>8141</v>
      </c>
      <c r="E5017" s="423"/>
      <c r="F5017" s="424" t="s">
        <v>23</v>
      </c>
      <c r="G5017" s="478">
        <v>3808</v>
      </c>
      <c r="H5017" s="478">
        <v>3236.8</v>
      </c>
      <c r="I5017" s="478">
        <v>2894.1</v>
      </c>
      <c r="J5017" s="478">
        <v>2525</v>
      </c>
      <c r="K5017" s="478">
        <v>2148</v>
      </c>
      <c r="L5017" s="441"/>
    </row>
    <row r="5018" s="392" customFormat="1" ht="65.1" customHeight="1" spans="1:12">
      <c r="A5018" s="421" t="s">
        <v>15</v>
      </c>
      <c r="B5018" s="422">
        <v>331603042</v>
      </c>
      <c r="C5018" s="423" t="s">
        <v>8142</v>
      </c>
      <c r="D5018" s="423"/>
      <c r="E5018" s="423" t="s">
        <v>8143</v>
      </c>
      <c r="F5018" s="424" t="s">
        <v>23</v>
      </c>
      <c r="G5018" s="478">
        <v>3264</v>
      </c>
      <c r="H5018" s="478">
        <v>2774.4</v>
      </c>
      <c r="I5018" s="478">
        <v>2480.6</v>
      </c>
      <c r="J5018" s="478">
        <v>2170</v>
      </c>
      <c r="K5018" s="478">
        <v>1841</v>
      </c>
      <c r="L5018" s="441"/>
    </row>
    <row r="5019" s="392" customFormat="1" ht="65.1" customHeight="1" spans="1:12">
      <c r="A5019" s="421" t="s">
        <v>15</v>
      </c>
      <c r="B5019" s="422">
        <v>331603043</v>
      </c>
      <c r="C5019" s="423" t="s">
        <v>8144</v>
      </c>
      <c r="D5019" s="423"/>
      <c r="E5019" s="423" t="s">
        <v>8145</v>
      </c>
      <c r="F5019" s="424" t="s">
        <v>23</v>
      </c>
      <c r="G5019" s="478">
        <v>2040</v>
      </c>
      <c r="H5019" s="478">
        <v>1734</v>
      </c>
      <c r="I5019" s="478">
        <v>1550.4</v>
      </c>
      <c r="J5019" s="478">
        <v>1481</v>
      </c>
      <c r="K5019" s="478">
        <v>1218</v>
      </c>
      <c r="L5019" s="441"/>
    </row>
    <row r="5020" s="392" customFormat="1" ht="65.1" customHeight="1" spans="1:12">
      <c r="A5020" s="421" t="s">
        <v>15</v>
      </c>
      <c r="B5020" s="422">
        <v>331603044</v>
      </c>
      <c r="C5020" s="423" t="s">
        <v>8146</v>
      </c>
      <c r="D5020" s="423"/>
      <c r="E5020" s="423" t="s">
        <v>8147</v>
      </c>
      <c r="F5020" s="424" t="s">
        <v>23</v>
      </c>
      <c r="G5020" s="478">
        <v>2465</v>
      </c>
      <c r="H5020" s="478">
        <v>2218.5</v>
      </c>
      <c r="I5020" s="478">
        <v>2027.1</v>
      </c>
      <c r="J5020" s="478">
        <v>1805</v>
      </c>
      <c r="K5020" s="478">
        <v>1470</v>
      </c>
      <c r="L5020" s="441"/>
    </row>
    <row r="5021" s="392" customFormat="1" ht="65.1" customHeight="1" spans="1:12">
      <c r="A5021" s="421" t="s">
        <v>15</v>
      </c>
      <c r="B5021" s="422">
        <v>331603045</v>
      </c>
      <c r="C5021" s="423" t="s">
        <v>8148</v>
      </c>
      <c r="D5021" s="423"/>
      <c r="E5021" s="423"/>
      <c r="F5021" s="424" t="s">
        <v>457</v>
      </c>
      <c r="G5021" s="478">
        <v>1972</v>
      </c>
      <c r="H5021" s="478">
        <v>1774.8</v>
      </c>
      <c r="I5021" s="478">
        <v>1621.7</v>
      </c>
      <c r="J5021" s="478">
        <v>1422</v>
      </c>
      <c r="K5021" s="478">
        <v>1176</v>
      </c>
      <c r="L5021" s="441"/>
    </row>
    <row r="5022" s="392" customFormat="1" ht="65.1" customHeight="1" spans="1:12">
      <c r="A5022" s="421" t="s">
        <v>15</v>
      </c>
      <c r="B5022" s="422">
        <v>331603046</v>
      </c>
      <c r="C5022" s="423" t="s">
        <v>8149</v>
      </c>
      <c r="D5022" s="423"/>
      <c r="E5022" s="423"/>
      <c r="F5022" s="424" t="s">
        <v>457</v>
      </c>
      <c r="G5022" s="478">
        <v>1183.2</v>
      </c>
      <c r="H5022" s="478">
        <v>1065.1</v>
      </c>
      <c r="I5022" s="478">
        <v>973.2</v>
      </c>
      <c r="J5022" s="478">
        <v>853</v>
      </c>
      <c r="K5022" s="478">
        <v>706</v>
      </c>
      <c r="L5022" s="441"/>
    </row>
    <row r="5023" s="392" customFormat="1" ht="65.1" customHeight="1" spans="1:12">
      <c r="A5023" s="421" t="s">
        <v>15</v>
      </c>
      <c r="B5023" s="422">
        <v>331603047</v>
      </c>
      <c r="C5023" s="423" t="s">
        <v>8150</v>
      </c>
      <c r="D5023" s="423"/>
      <c r="E5023" s="423" t="s">
        <v>8151</v>
      </c>
      <c r="F5023" s="424" t="s">
        <v>23</v>
      </c>
      <c r="G5023" s="478">
        <v>1700</v>
      </c>
      <c r="H5023" s="478">
        <v>1530</v>
      </c>
      <c r="I5023" s="478">
        <v>1398</v>
      </c>
      <c r="J5023" s="478">
        <v>1343</v>
      </c>
      <c r="K5023" s="478">
        <v>1111</v>
      </c>
      <c r="L5023" s="441"/>
    </row>
    <row r="5024" s="392" customFormat="1" ht="65.1" customHeight="1" spans="1:12">
      <c r="A5024" s="421" t="s">
        <v>15</v>
      </c>
      <c r="B5024" s="422">
        <v>331603048</v>
      </c>
      <c r="C5024" s="423" t="s">
        <v>8152</v>
      </c>
      <c r="D5024" s="423"/>
      <c r="E5024" s="423"/>
      <c r="F5024" s="424" t="s">
        <v>23</v>
      </c>
      <c r="G5024" s="478">
        <v>1972</v>
      </c>
      <c r="H5024" s="478">
        <v>1774.8</v>
      </c>
      <c r="I5024" s="478">
        <v>1621.7</v>
      </c>
      <c r="J5024" s="478">
        <v>1440</v>
      </c>
      <c r="K5024" s="478">
        <v>1176</v>
      </c>
      <c r="L5024" s="441"/>
    </row>
    <row r="5025" s="392" customFormat="1" ht="65.1" customHeight="1" spans="1:12">
      <c r="A5025" s="421" t="s">
        <v>15</v>
      </c>
      <c r="B5025" s="422">
        <v>331603049</v>
      </c>
      <c r="C5025" s="423" t="s">
        <v>8153</v>
      </c>
      <c r="D5025" s="423"/>
      <c r="E5025" s="423" t="s">
        <v>8069</v>
      </c>
      <c r="F5025" s="424" t="s">
        <v>23</v>
      </c>
      <c r="G5025" s="478">
        <v>1183.2</v>
      </c>
      <c r="H5025" s="478">
        <v>1065.1</v>
      </c>
      <c r="I5025" s="478">
        <v>973.2</v>
      </c>
      <c r="J5025" s="478">
        <v>864</v>
      </c>
      <c r="K5025" s="478">
        <v>706</v>
      </c>
      <c r="L5025" s="441"/>
    </row>
    <row r="5026" s="392" customFormat="1" ht="65.1" customHeight="1" spans="1:12">
      <c r="A5026" s="421" t="s">
        <v>15</v>
      </c>
      <c r="B5026" s="422">
        <v>331603050</v>
      </c>
      <c r="C5026" s="423" t="s">
        <v>8154</v>
      </c>
      <c r="D5026" s="423"/>
      <c r="E5026" s="423"/>
      <c r="F5026" s="424" t="s">
        <v>8155</v>
      </c>
      <c r="G5026" s="478">
        <v>2176</v>
      </c>
      <c r="H5026" s="478">
        <v>1849.6</v>
      </c>
      <c r="I5026" s="478">
        <v>1653.8</v>
      </c>
      <c r="J5026" s="478">
        <v>1460</v>
      </c>
      <c r="K5026" s="478">
        <v>1175</v>
      </c>
      <c r="L5026" s="441"/>
    </row>
    <row r="5027" s="392" customFormat="1" ht="65.1" customHeight="1" spans="1:12">
      <c r="A5027" s="421" t="s">
        <v>15</v>
      </c>
      <c r="B5027" s="422">
        <v>331603051</v>
      </c>
      <c r="C5027" s="423" t="s">
        <v>8156</v>
      </c>
      <c r="D5027" s="423"/>
      <c r="E5027" s="423"/>
      <c r="F5027" s="424" t="s">
        <v>23</v>
      </c>
      <c r="G5027" s="478">
        <v>795.6</v>
      </c>
      <c r="H5027" s="478">
        <v>755.7</v>
      </c>
      <c r="I5027" s="478">
        <v>703.7</v>
      </c>
      <c r="J5027" s="478">
        <v>634</v>
      </c>
      <c r="K5027" s="478">
        <v>460</v>
      </c>
      <c r="L5027" s="441"/>
    </row>
    <row r="5028" s="392" customFormat="1" ht="65.1" customHeight="1" spans="1:12">
      <c r="A5028" s="421" t="s">
        <v>15</v>
      </c>
      <c r="B5028" s="422">
        <v>331603052</v>
      </c>
      <c r="C5028" s="423" t="s">
        <v>8157</v>
      </c>
      <c r="D5028" s="423"/>
      <c r="E5028" s="423"/>
      <c r="F5028" s="424" t="s">
        <v>23</v>
      </c>
      <c r="G5028" s="478">
        <v>2465</v>
      </c>
      <c r="H5028" s="478">
        <v>2218.5</v>
      </c>
      <c r="I5028" s="478">
        <v>2027.1</v>
      </c>
      <c r="J5028" s="478">
        <v>1800</v>
      </c>
      <c r="K5028" s="478">
        <v>1415</v>
      </c>
      <c r="L5028" s="441"/>
    </row>
    <row r="5029" s="392" customFormat="1" ht="65.1" customHeight="1" spans="1:12">
      <c r="A5029" s="421" t="s">
        <v>229</v>
      </c>
      <c r="B5029" s="422" t="s">
        <v>8158</v>
      </c>
      <c r="C5029" s="423" t="s">
        <v>8159</v>
      </c>
      <c r="D5029" s="423"/>
      <c r="E5029" s="423"/>
      <c r="F5029" s="424" t="s">
        <v>23</v>
      </c>
      <c r="G5029" s="478">
        <v>22.1</v>
      </c>
      <c r="H5029" s="478">
        <v>22.1</v>
      </c>
      <c r="I5029" s="478">
        <v>22.1</v>
      </c>
      <c r="J5029" s="479">
        <v>18.23</v>
      </c>
      <c r="K5029" s="479">
        <v>14.22</v>
      </c>
      <c r="L5029" s="441"/>
    </row>
    <row r="5030" s="392" customFormat="1" ht="65.1" customHeight="1" spans="1:12">
      <c r="A5030" s="421" t="s">
        <v>15</v>
      </c>
      <c r="B5030" s="422">
        <v>331604</v>
      </c>
      <c r="C5030" s="423" t="s">
        <v>8160</v>
      </c>
      <c r="D5030" s="423"/>
      <c r="E5030" s="423"/>
      <c r="F5030" s="424"/>
      <c r="G5030" s="478"/>
      <c r="H5030" s="478"/>
      <c r="I5030" s="478"/>
      <c r="J5030" s="478"/>
      <c r="K5030" s="478"/>
      <c r="L5030" s="441"/>
    </row>
    <row r="5031" s="392" customFormat="1" ht="65.1" customHeight="1" spans="1:12">
      <c r="A5031" s="421" t="s">
        <v>15</v>
      </c>
      <c r="B5031" s="422">
        <v>331604001</v>
      </c>
      <c r="C5031" s="423" t="s">
        <v>8161</v>
      </c>
      <c r="D5031" s="423" t="s">
        <v>8162</v>
      </c>
      <c r="E5031" s="423"/>
      <c r="F5031" s="424" t="s">
        <v>7893</v>
      </c>
      <c r="G5031" s="478">
        <v>1002.3</v>
      </c>
      <c r="H5031" s="478">
        <v>873.1</v>
      </c>
      <c r="I5031" s="478">
        <v>773.3</v>
      </c>
      <c r="J5031" s="478">
        <v>697</v>
      </c>
      <c r="K5031" s="478">
        <v>596</v>
      </c>
      <c r="L5031" s="441"/>
    </row>
    <row r="5032" s="392" customFormat="1" ht="65.1" customHeight="1" spans="1:12">
      <c r="A5032" s="421" t="s">
        <v>15</v>
      </c>
      <c r="B5032" s="422">
        <v>331604002</v>
      </c>
      <c r="C5032" s="423" t="s">
        <v>8163</v>
      </c>
      <c r="D5032" s="423" t="s">
        <v>8164</v>
      </c>
      <c r="E5032" s="423"/>
      <c r="F5032" s="424" t="s">
        <v>457</v>
      </c>
      <c r="G5032" s="478">
        <v>1479</v>
      </c>
      <c r="H5032" s="478">
        <v>1331.1</v>
      </c>
      <c r="I5032" s="478">
        <v>1216.3</v>
      </c>
      <c r="J5032" s="478">
        <v>1070</v>
      </c>
      <c r="K5032" s="478">
        <v>882</v>
      </c>
      <c r="L5032" s="441"/>
    </row>
    <row r="5033" s="392" customFormat="1" ht="65.1" customHeight="1" spans="1:12">
      <c r="A5033" s="421" t="s">
        <v>15</v>
      </c>
      <c r="B5033" s="422">
        <v>331604005</v>
      </c>
      <c r="C5033" s="423" t="s">
        <v>8165</v>
      </c>
      <c r="D5033" s="423" t="s">
        <v>8166</v>
      </c>
      <c r="E5033" s="423"/>
      <c r="F5033" s="424" t="s">
        <v>23</v>
      </c>
      <c r="G5033" s="478">
        <v>1004.4</v>
      </c>
      <c r="H5033" s="478">
        <v>917.3</v>
      </c>
      <c r="I5033" s="478">
        <v>827.3</v>
      </c>
      <c r="J5033" s="478">
        <v>715</v>
      </c>
      <c r="K5033" s="478">
        <v>616</v>
      </c>
      <c r="L5033" s="441"/>
    </row>
    <row r="5034" s="392" customFormat="1" ht="65.1" customHeight="1" spans="1:12">
      <c r="A5034" s="421" t="s">
        <v>15</v>
      </c>
      <c r="B5034" s="422">
        <v>331604006</v>
      </c>
      <c r="C5034" s="423" t="s">
        <v>8167</v>
      </c>
      <c r="D5034" s="423" t="s">
        <v>8168</v>
      </c>
      <c r="E5034" s="423"/>
      <c r="F5034" s="424" t="s">
        <v>6251</v>
      </c>
      <c r="G5034" s="478">
        <v>924</v>
      </c>
      <c r="H5034" s="478">
        <v>878.1</v>
      </c>
      <c r="I5034" s="478">
        <v>817.8</v>
      </c>
      <c r="J5034" s="478">
        <v>700</v>
      </c>
      <c r="K5034" s="478">
        <v>574</v>
      </c>
      <c r="L5034" s="441"/>
    </row>
    <row r="5035" s="392" customFormat="1" ht="65.1" customHeight="1" spans="1:12">
      <c r="A5035" s="421" t="s">
        <v>15</v>
      </c>
      <c r="B5035" s="422">
        <v>331604012</v>
      </c>
      <c r="C5035" s="423" t="s">
        <v>8169</v>
      </c>
      <c r="D5035" s="423"/>
      <c r="E5035" s="423"/>
      <c r="F5035" s="424" t="s">
        <v>6251</v>
      </c>
      <c r="G5035" s="478">
        <v>1088</v>
      </c>
      <c r="H5035" s="478">
        <v>950.6</v>
      </c>
      <c r="I5035" s="478">
        <v>950.6</v>
      </c>
      <c r="J5035" s="478">
        <v>837</v>
      </c>
      <c r="K5035" s="478">
        <v>656</v>
      </c>
      <c r="L5035" s="441"/>
    </row>
    <row r="5036" s="392" customFormat="1" ht="65.1" customHeight="1" spans="1:12">
      <c r="A5036" s="421" t="s">
        <v>15</v>
      </c>
      <c r="B5036" s="422">
        <v>331604013</v>
      </c>
      <c r="C5036" s="423" t="s">
        <v>8170</v>
      </c>
      <c r="D5036" s="423" t="s">
        <v>8171</v>
      </c>
      <c r="E5036" s="423" t="s">
        <v>5500</v>
      </c>
      <c r="F5036" s="424" t="s">
        <v>6251</v>
      </c>
      <c r="G5036" s="478">
        <v>1471.4</v>
      </c>
      <c r="H5036" s="478">
        <v>1250.4</v>
      </c>
      <c r="I5036" s="478">
        <v>1117.9</v>
      </c>
      <c r="J5036" s="478">
        <v>955</v>
      </c>
      <c r="K5036" s="478">
        <v>822</v>
      </c>
      <c r="L5036" s="441"/>
    </row>
    <row r="5037" s="392" customFormat="1" ht="65.1" customHeight="1" spans="1:12">
      <c r="A5037" s="421" t="s">
        <v>15</v>
      </c>
      <c r="B5037" s="422">
        <v>331604015</v>
      </c>
      <c r="C5037" s="423" t="s">
        <v>8172</v>
      </c>
      <c r="D5037" s="423"/>
      <c r="E5037" s="423" t="s">
        <v>8069</v>
      </c>
      <c r="F5037" s="424" t="s">
        <v>8173</v>
      </c>
      <c r="G5037" s="478">
        <v>432.2</v>
      </c>
      <c r="H5037" s="478">
        <v>394.7</v>
      </c>
      <c r="I5037" s="478">
        <v>356.4</v>
      </c>
      <c r="J5037" s="478">
        <v>304</v>
      </c>
      <c r="K5037" s="478">
        <v>265</v>
      </c>
      <c r="L5037" s="441"/>
    </row>
    <row r="5038" s="392" customFormat="1" ht="65.1" customHeight="1" spans="1:12">
      <c r="A5038" s="421" t="s">
        <v>15</v>
      </c>
      <c r="B5038" s="422">
        <v>3316040150</v>
      </c>
      <c r="C5038" s="423" t="s">
        <v>8174</v>
      </c>
      <c r="D5038" s="423" t="s">
        <v>8175</v>
      </c>
      <c r="E5038" s="423" t="s">
        <v>8069</v>
      </c>
      <c r="F5038" s="424" t="s">
        <v>4392</v>
      </c>
      <c r="G5038" s="478">
        <v>68</v>
      </c>
      <c r="H5038" s="478">
        <v>57.8</v>
      </c>
      <c r="I5038" s="478">
        <v>51.7</v>
      </c>
      <c r="J5038" s="479">
        <v>50.5216666666667</v>
      </c>
      <c r="K5038" s="479">
        <v>40.8666666666667</v>
      </c>
      <c r="L5038" s="441" t="s">
        <v>8176</v>
      </c>
    </row>
    <row r="5039" s="392" customFormat="1" ht="65.1" customHeight="1" spans="1:12">
      <c r="A5039" s="421" t="s">
        <v>287</v>
      </c>
      <c r="B5039" s="422">
        <v>331604016</v>
      </c>
      <c r="C5039" s="423" t="s">
        <v>8177</v>
      </c>
      <c r="D5039" s="423"/>
      <c r="E5039" s="423"/>
      <c r="F5039" s="424" t="s">
        <v>8178</v>
      </c>
      <c r="G5039" s="478">
        <v>429.5</v>
      </c>
      <c r="H5039" s="478">
        <v>411</v>
      </c>
      <c r="I5039" s="478">
        <v>367.3</v>
      </c>
      <c r="J5039" s="478">
        <v>248</v>
      </c>
      <c r="K5039" s="478">
        <v>248</v>
      </c>
      <c r="L5039" s="441" t="s">
        <v>8179</v>
      </c>
    </row>
    <row r="5040" s="392" customFormat="1" ht="65.1" customHeight="1" spans="1:12">
      <c r="A5040" s="421" t="s">
        <v>15</v>
      </c>
      <c r="B5040" s="422">
        <v>331604017</v>
      </c>
      <c r="C5040" s="423" t="s">
        <v>8180</v>
      </c>
      <c r="D5040" s="423" t="s">
        <v>8181</v>
      </c>
      <c r="E5040" s="423"/>
      <c r="F5040" s="424" t="s">
        <v>6251</v>
      </c>
      <c r="G5040" s="478">
        <v>1708.3</v>
      </c>
      <c r="H5040" s="478">
        <v>1581</v>
      </c>
      <c r="I5040" s="478">
        <v>1411.6</v>
      </c>
      <c r="J5040" s="478">
        <v>1127</v>
      </c>
      <c r="K5040" s="478">
        <v>987</v>
      </c>
      <c r="L5040" s="441"/>
    </row>
    <row r="5041" s="392" customFormat="1" ht="65.1" customHeight="1" spans="1:12">
      <c r="A5041" s="421" t="s">
        <v>15</v>
      </c>
      <c r="B5041" s="422">
        <v>331604018</v>
      </c>
      <c r="C5041" s="423" t="s">
        <v>8182</v>
      </c>
      <c r="D5041" s="423"/>
      <c r="E5041" s="423"/>
      <c r="F5041" s="424" t="s">
        <v>8183</v>
      </c>
      <c r="G5041" s="478">
        <v>562.5</v>
      </c>
      <c r="H5041" s="478">
        <v>538.2</v>
      </c>
      <c r="I5041" s="478">
        <v>477.4</v>
      </c>
      <c r="J5041" s="478">
        <v>357</v>
      </c>
      <c r="K5041" s="478">
        <v>357</v>
      </c>
      <c r="L5041" s="441"/>
    </row>
    <row r="5042" s="392" customFormat="1" ht="65.1" customHeight="1" spans="1:12">
      <c r="A5042" s="421" t="s">
        <v>15</v>
      </c>
      <c r="B5042" s="422">
        <v>331604019</v>
      </c>
      <c r="C5042" s="423" t="s">
        <v>8184</v>
      </c>
      <c r="D5042" s="423" t="s">
        <v>8185</v>
      </c>
      <c r="E5042" s="423"/>
      <c r="F5042" s="424" t="s">
        <v>457</v>
      </c>
      <c r="G5042" s="478">
        <v>1224.7</v>
      </c>
      <c r="H5042" s="478">
        <v>1119.3</v>
      </c>
      <c r="I5042" s="478">
        <v>1010.5</v>
      </c>
      <c r="J5042" s="478">
        <v>879</v>
      </c>
      <c r="K5042" s="478">
        <v>723</v>
      </c>
      <c r="L5042" s="441"/>
    </row>
    <row r="5043" s="392" customFormat="1" ht="65.1" customHeight="1" spans="1:12">
      <c r="A5043" s="421" t="s">
        <v>15</v>
      </c>
      <c r="B5043" s="422">
        <v>331604020</v>
      </c>
      <c r="C5043" s="423" t="s">
        <v>8186</v>
      </c>
      <c r="D5043" s="423" t="s">
        <v>8187</v>
      </c>
      <c r="E5043" s="423"/>
      <c r="F5043" s="424" t="s">
        <v>457</v>
      </c>
      <c r="G5043" s="478">
        <v>1700</v>
      </c>
      <c r="H5043" s="478">
        <v>1445</v>
      </c>
      <c r="I5043" s="478">
        <v>1292</v>
      </c>
      <c r="J5043" s="478">
        <v>1233</v>
      </c>
      <c r="K5043" s="478">
        <v>1046</v>
      </c>
      <c r="L5043" s="441"/>
    </row>
    <row r="5044" s="392" customFormat="1" ht="65.1" customHeight="1" spans="1:12">
      <c r="A5044" s="421" t="s">
        <v>15</v>
      </c>
      <c r="B5044" s="422">
        <v>331604024</v>
      </c>
      <c r="C5044" s="423" t="s">
        <v>8188</v>
      </c>
      <c r="D5044" s="423" t="s">
        <v>8189</v>
      </c>
      <c r="E5044" s="423"/>
      <c r="F5044" s="424" t="s">
        <v>457</v>
      </c>
      <c r="G5044" s="478">
        <v>690.2</v>
      </c>
      <c r="H5044" s="478">
        <v>621.4</v>
      </c>
      <c r="I5044" s="478">
        <v>567.8</v>
      </c>
      <c r="J5044" s="478">
        <v>490</v>
      </c>
      <c r="K5044" s="478">
        <v>397</v>
      </c>
      <c r="L5044" s="441"/>
    </row>
    <row r="5045" s="392" customFormat="1" ht="65.1" customHeight="1" spans="1:12">
      <c r="A5045" s="421" t="s">
        <v>15</v>
      </c>
      <c r="B5045" s="422">
        <v>331604025</v>
      </c>
      <c r="C5045" s="423" t="s">
        <v>8190</v>
      </c>
      <c r="D5045" s="423" t="s">
        <v>8191</v>
      </c>
      <c r="E5045" s="423"/>
      <c r="F5045" s="424" t="s">
        <v>457</v>
      </c>
      <c r="G5045" s="478">
        <v>1520</v>
      </c>
      <c r="H5045" s="478">
        <v>1291.8</v>
      </c>
      <c r="I5045" s="478">
        <v>1154</v>
      </c>
      <c r="J5045" s="478">
        <v>1018</v>
      </c>
      <c r="K5045" s="478">
        <v>886</v>
      </c>
      <c r="L5045" s="441"/>
    </row>
    <row r="5046" s="392" customFormat="1" ht="65.1" customHeight="1" spans="1:12">
      <c r="A5046" s="421" t="s">
        <v>15</v>
      </c>
      <c r="B5046" s="422">
        <v>331604026</v>
      </c>
      <c r="C5046" s="423" t="s">
        <v>8192</v>
      </c>
      <c r="D5046" s="423" t="s">
        <v>8193</v>
      </c>
      <c r="E5046" s="423"/>
      <c r="F5046" s="424" t="s">
        <v>457</v>
      </c>
      <c r="G5046" s="478">
        <v>1377.5</v>
      </c>
      <c r="H5046" s="478">
        <v>1240.1</v>
      </c>
      <c r="I5046" s="478">
        <v>1132.3</v>
      </c>
      <c r="J5046" s="478">
        <v>995</v>
      </c>
      <c r="K5046" s="478">
        <v>791</v>
      </c>
      <c r="L5046" s="441"/>
    </row>
    <row r="5047" s="392" customFormat="1" ht="65.1" customHeight="1" spans="1:12">
      <c r="A5047" s="421" t="s">
        <v>284</v>
      </c>
      <c r="B5047" s="422">
        <v>331604027</v>
      </c>
      <c r="C5047" s="423" t="s">
        <v>8194</v>
      </c>
      <c r="D5047" s="423"/>
      <c r="E5047" s="423"/>
      <c r="F5047" s="424" t="s">
        <v>23</v>
      </c>
      <c r="G5047" s="478">
        <v>779.5</v>
      </c>
      <c r="H5047" s="478">
        <v>701.3</v>
      </c>
      <c r="I5047" s="478">
        <v>640.7</v>
      </c>
      <c r="J5047" s="478">
        <v>520</v>
      </c>
      <c r="K5047" s="478">
        <v>452</v>
      </c>
      <c r="L5047" s="441"/>
    </row>
    <row r="5048" s="392" customFormat="1" ht="65.1" customHeight="1" spans="1:12">
      <c r="A5048" s="421" t="s">
        <v>15</v>
      </c>
      <c r="B5048" s="422">
        <v>331604028</v>
      </c>
      <c r="C5048" s="423" t="s">
        <v>8195</v>
      </c>
      <c r="D5048" s="423" t="s">
        <v>8196</v>
      </c>
      <c r="E5048" s="423"/>
      <c r="F5048" s="424" t="s">
        <v>23</v>
      </c>
      <c r="G5048" s="478">
        <v>3264</v>
      </c>
      <c r="H5048" s="478">
        <v>2774.4</v>
      </c>
      <c r="I5048" s="478">
        <v>2480.6</v>
      </c>
      <c r="J5048" s="478">
        <v>2191</v>
      </c>
      <c r="K5048" s="478">
        <v>1841</v>
      </c>
      <c r="L5048" s="441"/>
    </row>
    <row r="5049" s="392" customFormat="1" ht="65.1" customHeight="1" spans="1:12">
      <c r="A5049" s="421" t="s">
        <v>15</v>
      </c>
      <c r="B5049" s="422">
        <v>331604029</v>
      </c>
      <c r="C5049" s="423" t="s">
        <v>8197</v>
      </c>
      <c r="D5049" s="423" t="s">
        <v>8196</v>
      </c>
      <c r="E5049" s="423"/>
      <c r="F5049" s="424" t="s">
        <v>23</v>
      </c>
      <c r="G5049" s="478">
        <v>2400</v>
      </c>
      <c r="H5049" s="478">
        <v>2040.3</v>
      </c>
      <c r="I5049" s="478">
        <v>1826.3</v>
      </c>
      <c r="J5049" s="478">
        <v>1595</v>
      </c>
      <c r="K5049" s="478">
        <v>1352</v>
      </c>
      <c r="L5049" s="441"/>
    </row>
    <row r="5050" s="392" customFormat="1" ht="65.1" customHeight="1" spans="1:12">
      <c r="A5050" s="421" t="s">
        <v>15</v>
      </c>
      <c r="B5050" s="422">
        <v>331604030</v>
      </c>
      <c r="C5050" s="423" t="s">
        <v>8198</v>
      </c>
      <c r="D5050" s="423" t="s">
        <v>8196</v>
      </c>
      <c r="E5050" s="423"/>
      <c r="F5050" s="424" t="s">
        <v>23</v>
      </c>
      <c r="G5050" s="478">
        <v>2720</v>
      </c>
      <c r="H5050" s="478">
        <v>2312</v>
      </c>
      <c r="I5050" s="478">
        <v>2067.2</v>
      </c>
      <c r="J5050" s="478">
        <v>1826</v>
      </c>
      <c r="K5050" s="478">
        <v>1534</v>
      </c>
      <c r="L5050" s="441"/>
    </row>
    <row r="5051" s="392" customFormat="1" ht="65.1" customHeight="1" spans="1:12">
      <c r="A5051" s="421" t="s">
        <v>15</v>
      </c>
      <c r="B5051" s="422">
        <v>331604031</v>
      </c>
      <c r="C5051" s="423" t="s">
        <v>8199</v>
      </c>
      <c r="D5051" s="423" t="s">
        <v>8196</v>
      </c>
      <c r="E5051" s="423"/>
      <c r="F5051" s="424" t="s">
        <v>23</v>
      </c>
      <c r="G5051" s="478">
        <v>2465</v>
      </c>
      <c r="H5051" s="478">
        <v>2218.5</v>
      </c>
      <c r="I5051" s="478">
        <v>2027.1</v>
      </c>
      <c r="J5051" s="478">
        <v>1800</v>
      </c>
      <c r="K5051" s="478">
        <v>1470</v>
      </c>
      <c r="L5051" s="441"/>
    </row>
    <row r="5052" s="392" customFormat="1" ht="65.1" customHeight="1" spans="1:12">
      <c r="A5052" s="421" t="s">
        <v>15</v>
      </c>
      <c r="B5052" s="422">
        <v>331604032</v>
      </c>
      <c r="C5052" s="423" t="s">
        <v>8200</v>
      </c>
      <c r="D5052" s="423"/>
      <c r="E5052" s="423"/>
      <c r="F5052" s="424" t="s">
        <v>23</v>
      </c>
      <c r="G5052" s="478">
        <v>2465</v>
      </c>
      <c r="H5052" s="478">
        <v>2218.5</v>
      </c>
      <c r="I5052" s="478">
        <v>2027.1</v>
      </c>
      <c r="J5052" s="478">
        <v>1800</v>
      </c>
      <c r="K5052" s="478">
        <v>1470</v>
      </c>
      <c r="L5052" s="441"/>
    </row>
    <row r="5053" s="392" customFormat="1" ht="65.1" customHeight="1" spans="1:12">
      <c r="A5053" s="421" t="s">
        <v>15</v>
      </c>
      <c r="B5053" s="422">
        <v>331604033</v>
      </c>
      <c r="C5053" s="423" t="s">
        <v>8201</v>
      </c>
      <c r="D5053" s="423"/>
      <c r="E5053" s="423"/>
      <c r="F5053" s="424" t="s">
        <v>23</v>
      </c>
      <c r="G5053" s="478">
        <v>3264</v>
      </c>
      <c r="H5053" s="478">
        <v>2774.4</v>
      </c>
      <c r="I5053" s="478">
        <v>2480.6</v>
      </c>
      <c r="J5053" s="478">
        <v>2191</v>
      </c>
      <c r="K5053" s="478">
        <v>1841</v>
      </c>
      <c r="L5053" s="441"/>
    </row>
    <row r="5054" s="392" customFormat="1" ht="65.1" customHeight="1" spans="1:12">
      <c r="A5054" s="421" t="s">
        <v>15</v>
      </c>
      <c r="B5054" s="422">
        <v>331604034</v>
      </c>
      <c r="C5054" s="423" t="s">
        <v>8202</v>
      </c>
      <c r="D5054" s="423" t="s">
        <v>8203</v>
      </c>
      <c r="E5054" s="423"/>
      <c r="F5054" s="424" t="s">
        <v>23</v>
      </c>
      <c r="G5054" s="478">
        <v>1972</v>
      </c>
      <c r="H5054" s="478">
        <v>1774.8</v>
      </c>
      <c r="I5054" s="478">
        <v>1621.7</v>
      </c>
      <c r="J5054" s="478">
        <v>1409</v>
      </c>
      <c r="K5054" s="478">
        <v>1176</v>
      </c>
      <c r="L5054" s="441"/>
    </row>
    <row r="5055" s="392" customFormat="1" ht="65.1" customHeight="1" spans="1:12">
      <c r="A5055" s="421" t="s">
        <v>229</v>
      </c>
      <c r="B5055" s="422" t="s">
        <v>8204</v>
      </c>
      <c r="C5055" s="423" t="s">
        <v>8205</v>
      </c>
      <c r="D5055" s="423" t="s">
        <v>8206</v>
      </c>
      <c r="E5055" s="423"/>
      <c r="F5055" s="424" t="s">
        <v>23</v>
      </c>
      <c r="G5055" s="478">
        <v>2210</v>
      </c>
      <c r="H5055" s="478">
        <v>1878.5</v>
      </c>
      <c r="I5055" s="478">
        <v>1679.6</v>
      </c>
      <c r="J5055" s="478">
        <v>1606</v>
      </c>
      <c r="K5055" s="478">
        <v>1321</v>
      </c>
      <c r="L5055" s="441"/>
    </row>
    <row r="5056" s="392" customFormat="1" ht="65.1" customHeight="1" spans="1:12">
      <c r="A5056" s="421" t="s">
        <v>229</v>
      </c>
      <c r="B5056" s="422" t="s">
        <v>8207</v>
      </c>
      <c r="C5056" s="423" t="s">
        <v>8208</v>
      </c>
      <c r="D5056" s="423"/>
      <c r="E5056" s="423"/>
      <c r="F5056" s="424" t="s">
        <v>8209</v>
      </c>
      <c r="G5056" s="478">
        <v>1530</v>
      </c>
      <c r="H5056" s="478">
        <v>1377</v>
      </c>
      <c r="I5056" s="478">
        <v>1258.2</v>
      </c>
      <c r="J5056" s="478">
        <v>1188</v>
      </c>
      <c r="K5056" s="478">
        <v>952</v>
      </c>
      <c r="L5056" s="441"/>
    </row>
    <row r="5057" s="392" customFormat="1" ht="65.1" customHeight="1" spans="1:12">
      <c r="A5057" s="421" t="s">
        <v>261</v>
      </c>
      <c r="B5057" s="422">
        <v>3317</v>
      </c>
      <c r="C5057" s="423" t="s">
        <v>8210</v>
      </c>
      <c r="D5057" s="423"/>
      <c r="E5057" s="423"/>
      <c r="F5057" s="424"/>
      <c r="G5057" s="425"/>
      <c r="H5057" s="425"/>
      <c r="I5057" s="425"/>
      <c r="J5057" s="425"/>
      <c r="K5057" s="425"/>
      <c r="L5057" s="441"/>
    </row>
    <row r="5058" s="392" customFormat="1" ht="65.1" customHeight="1" spans="1:12">
      <c r="A5058" s="421" t="s">
        <v>261</v>
      </c>
      <c r="B5058" s="422">
        <v>331700002</v>
      </c>
      <c r="C5058" s="423" t="s">
        <v>8211</v>
      </c>
      <c r="D5058" s="423" t="s">
        <v>8212</v>
      </c>
      <c r="E5058" s="423"/>
      <c r="F5058" s="424"/>
      <c r="G5058" s="425"/>
      <c r="H5058" s="425"/>
      <c r="I5058" s="425"/>
      <c r="J5058" s="425"/>
      <c r="K5058" s="425"/>
      <c r="L5058" s="441" t="s">
        <v>8213</v>
      </c>
    </row>
    <row r="5059" s="396" customFormat="1" ht="65.1" customHeight="1" spans="1:12">
      <c r="A5059" s="421" t="s">
        <v>261</v>
      </c>
      <c r="B5059" s="422">
        <v>3317000021</v>
      </c>
      <c r="C5059" s="423" t="s">
        <v>8214</v>
      </c>
      <c r="D5059" s="423"/>
      <c r="E5059" s="423"/>
      <c r="F5059" s="424" t="s">
        <v>23</v>
      </c>
      <c r="G5059" s="425">
        <v>557</v>
      </c>
      <c r="H5059" s="425">
        <v>557</v>
      </c>
      <c r="I5059" s="425">
        <v>489</v>
      </c>
      <c r="J5059" s="425">
        <v>421</v>
      </c>
      <c r="K5059" s="425">
        <v>341</v>
      </c>
      <c r="L5059" s="441"/>
    </row>
    <row r="5060" s="396" customFormat="1" ht="65.1" customHeight="1" spans="1:12">
      <c r="A5060" s="421" t="s">
        <v>261</v>
      </c>
      <c r="B5060" s="422">
        <v>3317000022</v>
      </c>
      <c r="C5060" s="423" t="s">
        <v>8215</v>
      </c>
      <c r="D5060" s="423"/>
      <c r="E5060" s="423"/>
      <c r="F5060" s="424" t="s">
        <v>23</v>
      </c>
      <c r="G5060" s="425">
        <v>557</v>
      </c>
      <c r="H5060" s="425">
        <v>557</v>
      </c>
      <c r="I5060" s="425">
        <v>489</v>
      </c>
      <c r="J5060" s="425">
        <v>421</v>
      </c>
      <c r="K5060" s="425">
        <v>341</v>
      </c>
      <c r="L5060" s="441"/>
    </row>
    <row r="5061" s="396" customFormat="1" ht="65.1" customHeight="1" spans="1:12">
      <c r="A5061" s="421" t="s">
        <v>261</v>
      </c>
      <c r="B5061" s="422">
        <v>3317000023</v>
      </c>
      <c r="C5061" s="423" t="s">
        <v>8216</v>
      </c>
      <c r="D5061" s="423"/>
      <c r="E5061" s="423"/>
      <c r="F5061" s="424" t="s">
        <v>23</v>
      </c>
      <c r="G5061" s="425">
        <v>334</v>
      </c>
      <c r="H5061" s="425">
        <v>334</v>
      </c>
      <c r="I5061" s="425">
        <v>293</v>
      </c>
      <c r="J5061" s="425">
        <v>248</v>
      </c>
      <c r="K5061" s="425">
        <v>208</v>
      </c>
      <c r="L5061" s="441"/>
    </row>
    <row r="5062" s="392" customFormat="1" ht="65.1" customHeight="1" spans="1:12">
      <c r="A5062" s="421" t="s">
        <v>261</v>
      </c>
      <c r="B5062" s="422">
        <v>3317000024</v>
      </c>
      <c r="C5062" s="423" t="s">
        <v>8217</v>
      </c>
      <c r="D5062" s="423"/>
      <c r="E5062" s="423"/>
      <c r="F5062" s="424" t="s">
        <v>23</v>
      </c>
      <c r="G5062" s="478">
        <v>340</v>
      </c>
      <c r="H5062" s="478">
        <v>340</v>
      </c>
      <c r="I5062" s="478">
        <v>340</v>
      </c>
      <c r="J5062" s="478">
        <v>317</v>
      </c>
      <c r="K5062" s="478">
        <v>251</v>
      </c>
      <c r="L5062" s="441"/>
    </row>
    <row r="5063" s="396" customFormat="1" ht="65.1" customHeight="1" spans="1:12">
      <c r="A5063" s="421" t="s">
        <v>261</v>
      </c>
      <c r="B5063" s="422">
        <v>3317000025</v>
      </c>
      <c r="C5063" s="423" t="s">
        <v>8218</v>
      </c>
      <c r="D5063" s="423"/>
      <c r="E5063" s="423"/>
      <c r="F5063" s="424" t="s">
        <v>23</v>
      </c>
      <c r="G5063" s="425">
        <v>223</v>
      </c>
      <c r="H5063" s="425">
        <v>223</v>
      </c>
      <c r="I5063" s="425">
        <v>196</v>
      </c>
      <c r="J5063" s="425">
        <v>168</v>
      </c>
      <c r="K5063" s="425">
        <v>134</v>
      </c>
      <c r="L5063" s="441"/>
    </row>
    <row r="5064" s="396" customFormat="1" ht="65.1" customHeight="1" spans="1:12">
      <c r="A5064" s="421" t="s">
        <v>261</v>
      </c>
      <c r="B5064" s="422">
        <v>3317000026</v>
      </c>
      <c r="C5064" s="423" t="s">
        <v>8219</v>
      </c>
      <c r="D5064" s="423"/>
      <c r="E5064" s="423"/>
      <c r="F5064" s="424" t="s">
        <v>23</v>
      </c>
      <c r="G5064" s="425">
        <v>112</v>
      </c>
      <c r="H5064" s="425">
        <v>112</v>
      </c>
      <c r="I5064" s="425">
        <v>98</v>
      </c>
      <c r="J5064" s="425">
        <v>84.3</v>
      </c>
      <c r="K5064" s="425">
        <v>69.5</v>
      </c>
      <c r="L5064" s="441"/>
    </row>
    <row r="5065" s="392" customFormat="1" ht="65.1" customHeight="1" spans="1:12">
      <c r="A5065" s="421" t="s">
        <v>393</v>
      </c>
      <c r="B5065" s="422">
        <v>3317000027</v>
      </c>
      <c r="C5065" s="423" t="s">
        <v>8220</v>
      </c>
      <c r="D5065" s="423"/>
      <c r="E5065" s="423" t="s">
        <v>8069</v>
      </c>
      <c r="F5065" s="424" t="s">
        <v>23</v>
      </c>
      <c r="G5065" s="478">
        <v>200</v>
      </c>
      <c r="H5065" s="478">
        <v>200</v>
      </c>
      <c r="I5065" s="478">
        <v>200</v>
      </c>
      <c r="J5065" s="478">
        <v>173</v>
      </c>
      <c r="K5065" s="478">
        <v>148</v>
      </c>
      <c r="L5065" s="441"/>
    </row>
    <row r="5066" s="392" customFormat="1" ht="65.1" customHeight="1" spans="1:12">
      <c r="A5066" s="421" t="s">
        <v>305</v>
      </c>
      <c r="B5066" s="422">
        <v>3317000029</v>
      </c>
      <c r="C5066" s="423" t="s">
        <v>8221</v>
      </c>
      <c r="D5066" s="423" t="s">
        <v>8222</v>
      </c>
      <c r="E5066" s="423"/>
      <c r="F5066" s="424" t="s">
        <v>23</v>
      </c>
      <c r="G5066" s="478">
        <v>297</v>
      </c>
      <c r="H5066" s="478">
        <v>270</v>
      </c>
      <c r="I5066" s="478">
        <v>252.9</v>
      </c>
      <c r="J5066" s="478">
        <v>239</v>
      </c>
      <c r="K5066" s="478">
        <v>178</v>
      </c>
      <c r="L5066" s="441" t="s">
        <v>8223</v>
      </c>
    </row>
    <row r="5067" s="396" customFormat="1" ht="65.1" customHeight="1" spans="1:12">
      <c r="A5067" s="421" t="s">
        <v>244</v>
      </c>
      <c r="B5067" s="422">
        <v>331700029</v>
      </c>
      <c r="C5067" s="423" t="s">
        <v>8224</v>
      </c>
      <c r="D5067" s="423"/>
      <c r="E5067" s="423"/>
      <c r="F5067" s="424" t="s">
        <v>23</v>
      </c>
      <c r="G5067" s="425">
        <v>288</v>
      </c>
      <c r="H5067" s="425">
        <v>288</v>
      </c>
      <c r="I5067" s="425">
        <v>253</v>
      </c>
      <c r="J5067" s="425">
        <v>233</v>
      </c>
      <c r="K5067" s="425">
        <v>185</v>
      </c>
      <c r="L5067" s="441"/>
    </row>
    <row r="5068" s="392" customFormat="1" ht="65.1" customHeight="1" spans="1:12">
      <c r="A5068" s="421" t="s">
        <v>4823</v>
      </c>
      <c r="B5068" s="422">
        <v>331700003</v>
      </c>
      <c r="C5068" s="423" t="s">
        <v>8225</v>
      </c>
      <c r="D5068" s="423" t="s">
        <v>8226</v>
      </c>
      <c r="E5068" s="423" t="s">
        <v>8227</v>
      </c>
      <c r="F5068" s="424" t="s">
        <v>23</v>
      </c>
      <c r="G5068" s="487">
        <v>85</v>
      </c>
      <c r="H5068" s="487">
        <v>85</v>
      </c>
      <c r="I5068" s="487">
        <v>85</v>
      </c>
      <c r="J5068" s="487">
        <v>75</v>
      </c>
      <c r="K5068" s="491">
        <v>63.5714285714286</v>
      </c>
      <c r="L5068" s="441" t="s">
        <v>59</v>
      </c>
    </row>
    <row r="5069" s="396" customFormat="1" ht="65.1" customHeight="1" spans="1:12">
      <c r="A5069" s="421" t="s">
        <v>261</v>
      </c>
      <c r="B5069" s="422">
        <v>331700005</v>
      </c>
      <c r="C5069" s="423" t="s">
        <v>8228</v>
      </c>
      <c r="D5069" s="423"/>
      <c r="E5069" s="423"/>
      <c r="F5069" s="424" t="s">
        <v>23</v>
      </c>
      <c r="G5069" s="425">
        <v>223</v>
      </c>
      <c r="H5069" s="425">
        <v>223</v>
      </c>
      <c r="I5069" s="425">
        <v>196</v>
      </c>
      <c r="J5069" s="425">
        <v>168</v>
      </c>
      <c r="K5069" s="425">
        <v>138</v>
      </c>
      <c r="L5069" s="441"/>
    </row>
    <row r="5070" s="392" customFormat="1" ht="65.1" customHeight="1" spans="1:12">
      <c r="A5070" s="421" t="s">
        <v>4823</v>
      </c>
      <c r="B5070" s="422">
        <v>331700006</v>
      </c>
      <c r="C5070" s="423" t="s">
        <v>8229</v>
      </c>
      <c r="D5070" s="423"/>
      <c r="E5070" s="423" t="s">
        <v>8230</v>
      </c>
      <c r="F5070" s="424" t="s">
        <v>23</v>
      </c>
      <c r="G5070" s="487">
        <v>85</v>
      </c>
      <c r="H5070" s="487">
        <v>85</v>
      </c>
      <c r="I5070" s="487">
        <v>85</v>
      </c>
      <c r="J5070" s="487">
        <v>76</v>
      </c>
      <c r="K5070" s="487">
        <v>65</v>
      </c>
      <c r="L5070" s="441" t="s">
        <v>59</v>
      </c>
    </row>
    <row r="5071" s="392" customFormat="1" ht="65.1" customHeight="1" spans="1:12">
      <c r="A5071" s="421" t="s">
        <v>393</v>
      </c>
      <c r="B5071" s="422">
        <v>331700009</v>
      </c>
      <c r="C5071" s="423" t="s">
        <v>8231</v>
      </c>
      <c r="D5071" s="423"/>
      <c r="E5071" s="423"/>
      <c r="F5071" s="424" t="s">
        <v>23</v>
      </c>
      <c r="G5071" s="478">
        <v>1350</v>
      </c>
      <c r="H5071" s="478">
        <v>1350</v>
      </c>
      <c r="I5071" s="478">
        <v>1350</v>
      </c>
      <c r="J5071" s="478">
        <v>1265</v>
      </c>
      <c r="K5071" s="478">
        <v>1052</v>
      </c>
      <c r="L5071" s="441"/>
    </row>
    <row r="5072" s="392" customFormat="1" ht="65.1" customHeight="1" spans="1:12">
      <c r="A5072" s="421" t="s">
        <v>4823</v>
      </c>
      <c r="B5072" s="422">
        <v>3317000010</v>
      </c>
      <c r="C5072" s="423" t="s">
        <v>8232</v>
      </c>
      <c r="D5072" s="423" t="s">
        <v>8233</v>
      </c>
      <c r="E5072" s="423" t="s">
        <v>8234</v>
      </c>
      <c r="F5072" s="424" t="s">
        <v>23</v>
      </c>
      <c r="G5072" s="487">
        <v>90</v>
      </c>
      <c r="H5072" s="487">
        <v>90</v>
      </c>
      <c r="I5072" s="487">
        <v>90</v>
      </c>
      <c r="J5072" s="487">
        <v>78</v>
      </c>
      <c r="K5072" s="491">
        <v>66.6666666666667</v>
      </c>
      <c r="L5072" s="441" t="s">
        <v>59</v>
      </c>
    </row>
    <row r="5073" s="392" customFormat="1" ht="94.5" customHeight="1" spans="1:12">
      <c r="A5073" s="465" t="s">
        <v>4885</v>
      </c>
      <c r="B5073" s="422">
        <v>3317000013</v>
      </c>
      <c r="C5073" s="427" t="s">
        <v>8235</v>
      </c>
      <c r="D5073" s="427" t="s">
        <v>8236</v>
      </c>
      <c r="E5073" s="427"/>
      <c r="F5073" s="428" t="s">
        <v>23</v>
      </c>
      <c r="G5073" s="507">
        <v>595</v>
      </c>
      <c r="H5073" s="507">
        <v>595</v>
      </c>
      <c r="I5073" s="507">
        <v>595</v>
      </c>
      <c r="J5073" s="507">
        <v>505</v>
      </c>
      <c r="K5073" s="507">
        <v>419</v>
      </c>
      <c r="L5073" s="441"/>
    </row>
    <row r="5074" s="396" customFormat="1" ht="65.1" customHeight="1" spans="1:12">
      <c r="A5074" s="428" t="s">
        <v>153</v>
      </c>
      <c r="B5074" s="426">
        <v>3318</v>
      </c>
      <c r="C5074" s="427" t="s">
        <v>8237</v>
      </c>
      <c r="D5074" s="427"/>
      <c r="E5074" s="427"/>
      <c r="F5074" s="428"/>
      <c r="G5074" s="507"/>
      <c r="H5074" s="507"/>
      <c r="I5074" s="507"/>
      <c r="J5074" s="507"/>
      <c r="K5074" s="507"/>
      <c r="L5074" s="427"/>
    </row>
    <row r="5075" s="396" customFormat="1" ht="102" customHeight="1" spans="1:12">
      <c r="A5075" s="428" t="s">
        <v>153</v>
      </c>
      <c r="B5075" s="422">
        <v>331800001</v>
      </c>
      <c r="C5075" s="427" t="s">
        <v>8238</v>
      </c>
      <c r="D5075" s="431" t="s">
        <v>8239</v>
      </c>
      <c r="E5075" s="427" t="s">
        <v>7513</v>
      </c>
      <c r="F5075" s="428" t="s">
        <v>23</v>
      </c>
      <c r="G5075" s="564">
        <v>1860</v>
      </c>
      <c r="H5075" s="564">
        <v>1674</v>
      </c>
      <c r="I5075" s="564">
        <v>1674</v>
      </c>
      <c r="J5075" s="564">
        <v>1556.82</v>
      </c>
      <c r="K5075" s="564">
        <v>1447.84</v>
      </c>
      <c r="L5075" s="472" t="s">
        <v>8240</v>
      </c>
    </row>
    <row r="5076" s="392" customFormat="1" ht="65.1" customHeight="1" spans="1:12">
      <c r="A5076" s="421" t="s">
        <v>15</v>
      </c>
      <c r="B5076" s="422">
        <v>34</v>
      </c>
      <c r="C5076" s="423" t="s">
        <v>8241</v>
      </c>
      <c r="D5076" s="423"/>
      <c r="E5076" s="423"/>
      <c r="F5076" s="424"/>
      <c r="G5076" s="425"/>
      <c r="H5076" s="425"/>
      <c r="I5076" s="425"/>
      <c r="J5076" s="425"/>
      <c r="K5076" s="425"/>
      <c r="L5076" s="441"/>
    </row>
    <row r="5077" s="392" customFormat="1" ht="65.1" customHeight="1" spans="1:12">
      <c r="A5077" s="421" t="s">
        <v>15</v>
      </c>
      <c r="B5077" s="422">
        <v>3401</v>
      </c>
      <c r="C5077" s="423" t="s">
        <v>8242</v>
      </c>
      <c r="D5077" s="423"/>
      <c r="E5077" s="423"/>
      <c r="F5077" s="424"/>
      <c r="G5077" s="425"/>
      <c r="H5077" s="425"/>
      <c r="I5077" s="425"/>
      <c r="J5077" s="425"/>
      <c r="K5077" s="425"/>
      <c r="L5077" s="441"/>
    </row>
    <row r="5078" s="392" customFormat="1" ht="65.1" customHeight="1" spans="1:12">
      <c r="A5078" s="421" t="s">
        <v>15</v>
      </c>
      <c r="B5078" s="422">
        <v>340100001</v>
      </c>
      <c r="C5078" s="423" t="s">
        <v>8243</v>
      </c>
      <c r="D5078" s="423" t="s">
        <v>8244</v>
      </c>
      <c r="E5078" s="423"/>
      <c r="F5078" s="424" t="s">
        <v>8245</v>
      </c>
      <c r="G5078" s="478">
        <v>10.4</v>
      </c>
      <c r="H5078" s="478">
        <v>10.4</v>
      </c>
      <c r="I5078" s="478">
        <v>10.4</v>
      </c>
      <c r="J5078" s="479">
        <v>10.2666666666667</v>
      </c>
      <c r="K5078" s="480">
        <v>8.025</v>
      </c>
      <c r="L5078" s="441"/>
    </row>
    <row r="5079" s="392" customFormat="1" ht="65.1" customHeight="1" spans="1:12">
      <c r="A5079" s="421" t="s">
        <v>284</v>
      </c>
      <c r="B5079" s="422">
        <v>340100002</v>
      </c>
      <c r="C5079" s="423" t="s">
        <v>8246</v>
      </c>
      <c r="D5079" s="423" t="s">
        <v>8247</v>
      </c>
      <c r="E5079" s="423"/>
      <c r="F5079" s="424" t="s">
        <v>8245</v>
      </c>
      <c r="G5079" s="478">
        <v>9.3</v>
      </c>
      <c r="H5079" s="478">
        <v>9.3</v>
      </c>
      <c r="I5079" s="478">
        <v>9.3</v>
      </c>
      <c r="J5079" s="479">
        <v>8.65666666666667</v>
      </c>
      <c r="K5079" s="479">
        <v>7.35714285714286</v>
      </c>
      <c r="L5079" s="441"/>
    </row>
    <row r="5080" s="392" customFormat="1" ht="65.1" customHeight="1" spans="1:12">
      <c r="A5080" s="421" t="s">
        <v>284</v>
      </c>
      <c r="B5080" s="422">
        <v>340100003</v>
      </c>
      <c r="C5080" s="423" t="s">
        <v>8248</v>
      </c>
      <c r="D5080" s="423"/>
      <c r="E5080" s="423"/>
      <c r="F5080" s="424" t="s">
        <v>8245</v>
      </c>
      <c r="G5080" s="478">
        <v>9</v>
      </c>
      <c r="H5080" s="478">
        <v>9</v>
      </c>
      <c r="I5080" s="478">
        <v>9</v>
      </c>
      <c r="J5080" s="479">
        <v>8.66666666666667</v>
      </c>
      <c r="K5080" s="479">
        <v>7.4</v>
      </c>
      <c r="L5080" s="441"/>
    </row>
    <row r="5081" s="396" customFormat="1" ht="65.1" customHeight="1" spans="1:12">
      <c r="A5081" s="421" t="s">
        <v>287</v>
      </c>
      <c r="B5081" s="422">
        <v>340100004</v>
      </c>
      <c r="C5081" s="423" t="s">
        <v>8249</v>
      </c>
      <c r="D5081" s="423" t="s">
        <v>8250</v>
      </c>
      <c r="E5081" s="423"/>
      <c r="F5081" s="424" t="s">
        <v>8245</v>
      </c>
      <c r="G5081" s="425">
        <v>13.5</v>
      </c>
      <c r="H5081" s="425">
        <v>13.5</v>
      </c>
      <c r="I5081" s="425">
        <v>13</v>
      </c>
      <c r="J5081" s="425">
        <v>12</v>
      </c>
      <c r="K5081" s="425">
        <v>8.9</v>
      </c>
      <c r="L5081" s="441"/>
    </row>
    <row r="5082" s="396" customFormat="1" ht="65.1" customHeight="1" spans="1:12">
      <c r="A5082" s="421" t="s">
        <v>284</v>
      </c>
      <c r="B5082" s="422">
        <v>340100005</v>
      </c>
      <c r="C5082" s="423" t="s">
        <v>8251</v>
      </c>
      <c r="D5082" s="423" t="s">
        <v>8252</v>
      </c>
      <c r="E5082" s="423"/>
      <c r="F5082" s="424" t="s">
        <v>8245</v>
      </c>
      <c r="G5082" s="425">
        <v>11.5</v>
      </c>
      <c r="H5082" s="425">
        <v>11.5</v>
      </c>
      <c r="I5082" s="425">
        <v>11</v>
      </c>
      <c r="J5082" s="425">
        <v>10.6</v>
      </c>
      <c r="K5082" s="425">
        <v>9</v>
      </c>
      <c r="L5082" s="441"/>
    </row>
    <row r="5083" s="392" customFormat="1" ht="65.1" customHeight="1" spans="1:12">
      <c r="A5083" s="421" t="s">
        <v>284</v>
      </c>
      <c r="B5083" s="422">
        <v>340100006</v>
      </c>
      <c r="C5083" s="423" t="s">
        <v>8253</v>
      </c>
      <c r="D5083" s="423" t="s">
        <v>8254</v>
      </c>
      <c r="E5083" s="423"/>
      <c r="F5083" s="424" t="s">
        <v>8245</v>
      </c>
      <c r="G5083" s="478">
        <v>13</v>
      </c>
      <c r="H5083" s="478">
        <v>13</v>
      </c>
      <c r="I5083" s="478">
        <v>13</v>
      </c>
      <c r="J5083" s="478">
        <v>11.2</v>
      </c>
      <c r="K5083" s="479">
        <v>9.68333333333333</v>
      </c>
      <c r="L5083" s="441"/>
    </row>
    <row r="5084" s="392" customFormat="1" ht="65.1" customHeight="1" spans="1:12">
      <c r="A5084" s="421" t="s">
        <v>15</v>
      </c>
      <c r="B5084" s="422">
        <v>340100007</v>
      </c>
      <c r="C5084" s="423" t="s">
        <v>8255</v>
      </c>
      <c r="D5084" s="423" t="s">
        <v>8256</v>
      </c>
      <c r="E5084" s="423"/>
      <c r="F5084" s="424" t="s">
        <v>8257</v>
      </c>
      <c r="G5084" s="478">
        <v>12.8</v>
      </c>
      <c r="H5084" s="478">
        <v>12.8</v>
      </c>
      <c r="I5084" s="478">
        <v>12.8</v>
      </c>
      <c r="J5084" s="479">
        <v>12.4033333333333</v>
      </c>
      <c r="K5084" s="479">
        <v>9.61428571428571</v>
      </c>
      <c r="L5084" s="441"/>
    </row>
    <row r="5085" s="392" customFormat="1" ht="65.1" customHeight="1" spans="1:12">
      <c r="A5085" s="421" t="s">
        <v>15</v>
      </c>
      <c r="B5085" s="422">
        <v>340100008</v>
      </c>
      <c r="C5085" s="423" t="s">
        <v>8258</v>
      </c>
      <c r="D5085" s="423" t="s">
        <v>8259</v>
      </c>
      <c r="E5085" s="423"/>
      <c r="F5085" s="424" t="s">
        <v>457</v>
      </c>
      <c r="G5085" s="478">
        <v>10.4</v>
      </c>
      <c r="H5085" s="478">
        <v>10.4</v>
      </c>
      <c r="I5085" s="478">
        <v>10.4</v>
      </c>
      <c r="J5085" s="479">
        <v>10.0933333333333</v>
      </c>
      <c r="K5085" s="479">
        <v>7.55</v>
      </c>
      <c r="L5085" s="441"/>
    </row>
    <row r="5086" s="392" customFormat="1" ht="65.1" customHeight="1" spans="1:12">
      <c r="A5086" s="421" t="s">
        <v>393</v>
      </c>
      <c r="B5086" s="422">
        <v>340100009</v>
      </c>
      <c r="C5086" s="423" t="s">
        <v>8260</v>
      </c>
      <c r="D5086" s="423" t="s">
        <v>8261</v>
      </c>
      <c r="E5086" s="423"/>
      <c r="F5086" s="424" t="s">
        <v>607</v>
      </c>
      <c r="G5086" s="478">
        <v>8.7</v>
      </c>
      <c r="H5086" s="478">
        <v>8.7</v>
      </c>
      <c r="I5086" s="478">
        <v>8.7</v>
      </c>
      <c r="J5086" s="479">
        <v>8.55</v>
      </c>
      <c r="K5086" s="479">
        <v>6.89375</v>
      </c>
      <c r="L5086" s="441"/>
    </row>
    <row r="5087" s="392" customFormat="1" ht="65.1" customHeight="1" spans="1:12">
      <c r="A5087" s="421" t="s">
        <v>15</v>
      </c>
      <c r="B5087" s="422">
        <v>340100010</v>
      </c>
      <c r="C5087" s="423" t="s">
        <v>8262</v>
      </c>
      <c r="D5087" s="423" t="s">
        <v>8263</v>
      </c>
      <c r="E5087" s="423"/>
      <c r="F5087" s="424" t="s">
        <v>23</v>
      </c>
      <c r="G5087" s="478">
        <v>11.9</v>
      </c>
      <c r="H5087" s="478">
        <v>11.9</v>
      </c>
      <c r="I5087" s="478">
        <v>11.9</v>
      </c>
      <c r="J5087" s="479">
        <v>11.6833333333333</v>
      </c>
      <c r="K5087" s="479">
        <v>9.875</v>
      </c>
      <c r="L5087" s="441"/>
    </row>
    <row r="5088" s="392" customFormat="1" ht="65.1" customHeight="1" spans="1:12">
      <c r="A5088" s="421" t="s">
        <v>284</v>
      </c>
      <c r="B5088" s="422">
        <v>340100011</v>
      </c>
      <c r="C5088" s="423" t="s">
        <v>8264</v>
      </c>
      <c r="D5088" s="423"/>
      <c r="E5088" s="423"/>
      <c r="F5088" s="424" t="s">
        <v>8265</v>
      </c>
      <c r="G5088" s="478">
        <v>7</v>
      </c>
      <c r="H5088" s="478">
        <v>7</v>
      </c>
      <c r="I5088" s="478">
        <v>7</v>
      </c>
      <c r="J5088" s="479">
        <v>5.78333333333333</v>
      </c>
      <c r="K5088" s="479">
        <v>5.11666666666667</v>
      </c>
      <c r="L5088" s="441"/>
    </row>
    <row r="5089" s="392" customFormat="1" ht="65.1" customHeight="1" spans="1:12">
      <c r="A5089" s="421" t="s">
        <v>15</v>
      </c>
      <c r="B5089" s="422">
        <v>340100012</v>
      </c>
      <c r="C5089" s="423" t="s">
        <v>8266</v>
      </c>
      <c r="D5089" s="423" t="s">
        <v>8267</v>
      </c>
      <c r="E5089" s="423"/>
      <c r="F5089" s="424" t="s">
        <v>457</v>
      </c>
      <c r="G5089" s="478">
        <v>7.2</v>
      </c>
      <c r="H5089" s="478">
        <v>7.2</v>
      </c>
      <c r="I5089" s="478">
        <v>7.2</v>
      </c>
      <c r="J5089" s="479">
        <v>7.1</v>
      </c>
      <c r="K5089" s="479">
        <v>5.11666666666667</v>
      </c>
      <c r="L5089" s="441"/>
    </row>
    <row r="5090" s="392" customFormat="1" ht="65.1" customHeight="1" spans="1:12">
      <c r="A5090" s="421" t="s">
        <v>15</v>
      </c>
      <c r="B5090" s="422">
        <v>340100013</v>
      </c>
      <c r="C5090" s="423" t="s">
        <v>8268</v>
      </c>
      <c r="D5090" s="423" t="s">
        <v>8269</v>
      </c>
      <c r="E5090" s="423"/>
      <c r="F5090" s="424" t="s">
        <v>457</v>
      </c>
      <c r="G5090" s="478">
        <v>18</v>
      </c>
      <c r="H5090" s="478">
        <v>18</v>
      </c>
      <c r="I5090" s="478">
        <v>18</v>
      </c>
      <c r="J5090" s="478">
        <v>15</v>
      </c>
      <c r="K5090" s="479">
        <v>12.75</v>
      </c>
      <c r="L5090" s="441"/>
    </row>
    <row r="5091" s="392" customFormat="1" ht="65.1" customHeight="1" spans="1:12">
      <c r="A5091" s="421" t="s">
        <v>287</v>
      </c>
      <c r="B5091" s="422">
        <v>340100014</v>
      </c>
      <c r="C5091" s="423" t="s">
        <v>8270</v>
      </c>
      <c r="D5091" s="423" t="s">
        <v>8271</v>
      </c>
      <c r="E5091" s="423"/>
      <c r="F5091" s="424" t="s">
        <v>23</v>
      </c>
      <c r="G5091" s="478">
        <v>25.7</v>
      </c>
      <c r="H5091" s="478">
        <v>25.7</v>
      </c>
      <c r="I5091" s="478">
        <v>25.7</v>
      </c>
      <c r="J5091" s="479">
        <v>23.4883333333333</v>
      </c>
      <c r="K5091" s="479">
        <v>17.2571428571429</v>
      </c>
      <c r="L5091" s="441"/>
    </row>
    <row r="5092" s="392" customFormat="1" ht="65.1" customHeight="1" spans="1:12">
      <c r="A5092" s="421" t="s">
        <v>287</v>
      </c>
      <c r="B5092" s="422">
        <v>340100015</v>
      </c>
      <c r="C5092" s="423" t="s">
        <v>8272</v>
      </c>
      <c r="D5092" s="423" t="s">
        <v>8273</v>
      </c>
      <c r="E5092" s="423"/>
      <c r="F5092" s="424" t="s">
        <v>8274</v>
      </c>
      <c r="G5092" s="478">
        <v>13</v>
      </c>
      <c r="H5092" s="478">
        <v>13</v>
      </c>
      <c r="I5092" s="478">
        <v>13</v>
      </c>
      <c r="J5092" s="479">
        <v>11.8833333333333</v>
      </c>
      <c r="K5092" s="479">
        <v>9.68333333333333</v>
      </c>
      <c r="L5092" s="441"/>
    </row>
    <row r="5093" s="392" customFormat="1" ht="65.1" customHeight="1" spans="1:12">
      <c r="A5093" s="421" t="s">
        <v>15</v>
      </c>
      <c r="B5093" s="422">
        <v>340100017</v>
      </c>
      <c r="C5093" s="423" t="s">
        <v>8275</v>
      </c>
      <c r="D5093" s="423" t="s">
        <v>8276</v>
      </c>
      <c r="E5093" s="423"/>
      <c r="F5093" s="424" t="s">
        <v>8277</v>
      </c>
      <c r="G5093" s="478">
        <v>18</v>
      </c>
      <c r="H5093" s="478">
        <v>18</v>
      </c>
      <c r="I5093" s="478">
        <v>18</v>
      </c>
      <c r="J5093" s="478">
        <v>15</v>
      </c>
      <c r="K5093" s="478">
        <v>12.5</v>
      </c>
      <c r="L5093" s="441"/>
    </row>
    <row r="5094" s="392" customFormat="1" ht="65.1" customHeight="1" spans="1:12">
      <c r="A5094" s="421" t="s">
        <v>15</v>
      </c>
      <c r="B5094" s="422">
        <v>340100018</v>
      </c>
      <c r="C5094" s="423" t="s">
        <v>8278</v>
      </c>
      <c r="D5094" s="423" t="s">
        <v>8279</v>
      </c>
      <c r="E5094" s="423"/>
      <c r="F5094" s="424" t="s">
        <v>23</v>
      </c>
      <c r="G5094" s="478">
        <v>18</v>
      </c>
      <c r="H5094" s="478">
        <v>18</v>
      </c>
      <c r="I5094" s="478">
        <v>18</v>
      </c>
      <c r="J5094" s="478">
        <v>15</v>
      </c>
      <c r="K5094" s="478">
        <v>12.1</v>
      </c>
      <c r="L5094" s="441"/>
    </row>
    <row r="5095" s="392" customFormat="1" ht="65.1" customHeight="1" spans="1:12">
      <c r="A5095" s="421" t="s">
        <v>287</v>
      </c>
      <c r="B5095" s="422">
        <v>340100019</v>
      </c>
      <c r="C5095" s="423" t="s">
        <v>8280</v>
      </c>
      <c r="D5095" s="423" t="s">
        <v>8281</v>
      </c>
      <c r="E5095" s="423"/>
      <c r="F5095" s="424" t="s">
        <v>8282</v>
      </c>
      <c r="G5095" s="478">
        <v>13</v>
      </c>
      <c r="H5095" s="478">
        <v>13</v>
      </c>
      <c r="I5095" s="478">
        <v>13</v>
      </c>
      <c r="J5095" s="479">
        <v>12.3333333333333</v>
      </c>
      <c r="K5095" s="479">
        <v>9.47857142857143</v>
      </c>
      <c r="L5095" s="441"/>
    </row>
    <row r="5096" s="392" customFormat="1" ht="65.1" customHeight="1" spans="1:12">
      <c r="A5096" s="421" t="s">
        <v>8283</v>
      </c>
      <c r="B5096" s="422">
        <v>3401000191</v>
      </c>
      <c r="C5096" s="423" t="s">
        <v>8284</v>
      </c>
      <c r="D5096" s="423" t="s">
        <v>8285</v>
      </c>
      <c r="E5096" s="423"/>
      <c r="F5096" s="424" t="s">
        <v>23</v>
      </c>
      <c r="G5096" s="478">
        <v>72</v>
      </c>
      <c r="H5096" s="478">
        <v>72</v>
      </c>
      <c r="I5096" s="478">
        <v>72</v>
      </c>
      <c r="J5096" s="480">
        <v>68.03</v>
      </c>
      <c r="K5096" s="480">
        <v>50.9714285714286</v>
      </c>
      <c r="L5096" s="441"/>
    </row>
    <row r="5097" s="392" customFormat="1" ht="65.1" customHeight="1" spans="1:12">
      <c r="A5097" s="421" t="s">
        <v>15</v>
      </c>
      <c r="B5097" s="422">
        <v>340100020</v>
      </c>
      <c r="C5097" s="423" t="s">
        <v>8286</v>
      </c>
      <c r="D5097" s="423" t="s">
        <v>8287</v>
      </c>
      <c r="E5097" s="423"/>
      <c r="F5097" s="424" t="s">
        <v>8274</v>
      </c>
      <c r="G5097" s="478">
        <v>17</v>
      </c>
      <c r="H5097" s="478">
        <v>17</v>
      </c>
      <c r="I5097" s="478">
        <v>17</v>
      </c>
      <c r="J5097" s="479">
        <v>15.2</v>
      </c>
      <c r="K5097" s="479">
        <v>12.3571428571429</v>
      </c>
      <c r="L5097" s="441"/>
    </row>
    <row r="5098" s="392" customFormat="1" ht="65.1" customHeight="1" spans="1:12">
      <c r="A5098" s="421" t="s">
        <v>287</v>
      </c>
      <c r="B5098" s="422">
        <v>340100021</v>
      </c>
      <c r="C5098" s="423" t="s">
        <v>8288</v>
      </c>
      <c r="D5098" s="423" t="s">
        <v>8289</v>
      </c>
      <c r="E5098" s="423"/>
      <c r="F5098" s="424" t="s">
        <v>457</v>
      </c>
      <c r="G5098" s="478">
        <v>13</v>
      </c>
      <c r="H5098" s="478">
        <v>13</v>
      </c>
      <c r="I5098" s="478">
        <v>13</v>
      </c>
      <c r="J5098" s="479">
        <v>11.8833333333333</v>
      </c>
      <c r="K5098" s="479">
        <v>9.47857142857143</v>
      </c>
      <c r="L5098" s="441"/>
    </row>
    <row r="5099" s="392" customFormat="1" ht="65.1" customHeight="1" spans="1:12">
      <c r="A5099" s="421" t="s">
        <v>287</v>
      </c>
      <c r="B5099" s="422">
        <v>340100022</v>
      </c>
      <c r="C5099" s="423" t="s">
        <v>8290</v>
      </c>
      <c r="D5099" s="423" t="s">
        <v>8291</v>
      </c>
      <c r="E5099" s="423"/>
      <c r="F5099" s="424" t="s">
        <v>23</v>
      </c>
      <c r="G5099" s="478">
        <v>13</v>
      </c>
      <c r="H5099" s="478">
        <v>13</v>
      </c>
      <c r="I5099" s="478">
        <v>13</v>
      </c>
      <c r="J5099" s="479">
        <v>11.8833333333333</v>
      </c>
      <c r="K5099" s="479">
        <v>9.47857142857143</v>
      </c>
      <c r="L5099" s="441"/>
    </row>
    <row r="5100" s="396" customFormat="1" ht="65.1" customHeight="1" spans="1:12">
      <c r="A5100" s="421" t="s">
        <v>393</v>
      </c>
      <c r="B5100" s="422">
        <v>340100023</v>
      </c>
      <c r="C5100" s="423" t="s">
        <v>8292</v>
      </c>
      <c r="D5100" s="423" t="s">
        <v>8293</v>
      </c>
      <c r="E5100" s="423"/>
      <c r="F5100" s="424" t="s">
        <v>23</v>
      </c>
      <c r="G5100" s="425">
        <v>31.5</v>
      </c>
      <c r="H5100" s="425">
        <v>31.5</v>
      </c>
      <c r="I5100" s="425">
        <v>31</v>
      </c>
      <c r="J5100" s="425">
        <v>26</v>
      </c>
      <c r="K5100" s="425">
        <v>23.4</v>
      </c>
      <c r="L5100" s="441"/>
    </row>
    <row r="5101" s="392" customFormat="1" ht="65.1" customHeight="1" spans="1:12">
      <c r="A5101" s="421" t="s">
        <v>275</v>
      </c>
      <c r="B5101" s="422">
        <v>340100024</v>
      </c>
      <c r="C5101" s="423" t="s">
        <v>8294</v>
      </c>
      <c r="D5101" s="423" t="s">
        <v>8295</v>
      </c>
      <c r="E5101" s="423" t="s">
        <v>59</v>
      </c>
      <c r="F5101" s="424" t="s">
        <v>8296</v>
      </c>
      <c r="G5101" s="487">
        <v>8.3</v>
      </c>
      <c r="H5101" s="487">
        <v>8.3</v>
      </c>
      <c r="I5101" s="487">
        <v>8.3</v>
      </c>
      <c r="J5101" s="491">
        <v>8.25</v>
      </c>
      <c r="K5101" s="491">
        <v>6.68571428571429</v>
      </c>
      <c r="L5101" s="441" t="s">
        <v>8297</v>
      </c>
    </row>
    <row r="5102" s="392" customFormat="1" ht="65.1" customHeight="1" spans="1:12">
      <c r="A5102" s="421" t="s">
        <v>284</v>
      </c>
      <c r="B5102" s="422">
        <v>340100025</v>
      </c>
      <c r="C5102" s="423" t="s">
        <v>8298</v>
      </c>
      <c r="D5102" s="423"/>
      <c r="E5102" s="423"/>
      <c r="F5102" s="424" t="s">
        <v>607</v>
      </c>
      <c r="G5102" s="478">
        <v>10.7</v>
      </c>
      <c r="H5102" s="478">
        <v>10.7</v>
      </c>
      <c r="I5102" s="478">
        <v>10.7</v>
      </c>
      <c r="J5102" s="479">
        <v>9.1968416</v>
      </c>
      <c r="K5102" s="479">
        <v>8.16666666666667</v>
      </c>
      <c r="L5102" s="441"/>
    </row>
    <row r="5103" s="392" customFormat="1" ht="65.1" customHeight="1" spans="1:12">
      <c r="A5103" s="421" t="s">
        <v>284</v>
      </c>
      <c r="B5103" s="422">
        <v>340100026</v>
      </c>
      <c r="C5103" s="423" t="s">
        <v>8299</v>
      </c>
      <c r="D5103" s="423" t="s">
        <v>8300</v>
      </c>
      <c r="E5103" s="423"/>
      <c r="F5103" s="424" t="s">
        <v>23</v>
      </c>
      <c r="G5103" s="478">
        <v>9</v>
      </c>
      <c r="H5103" s="478">
        <v>9</v>
      </c>
      <c r="I5103" s="478">
        <v>9</v>
      </c>
      <c r="J5103" s="479">
        <v>7.81666666666667</v>
      </c>
      <c r="K5103" s="479">
        <v>6.51666666666667</v>
      </c>
      <c r="L5103" s="441"/>
    </row>
    <row r="5104" s="392" customFormat="1" ht="65.1" customHeight="1" spans="1:12">
      <c r="A5104" s="421" t="s">
        <v>284</v>
      </c>
      <c r="B5104" s="422">
        <v>340100027</v>
      </c>
      <c r="C5104" s="423" t="s">
        <v>8301</v>
      </c>
      <c r="D5104" s="423"/>
      <c r="E5104" s="423"/>
      <c r="F5104" s="424" t="s">
        <v>607</v>
      </c>
      <c r="G5104" s="478">
        <v>8.6</v>
      </c>
      <c r="H5104" s="478">
        <v>8.6</v>
      </c>
      <c r="I5104" s="478">
        <v>8.6</v>
      </c>
      <c r="J5104" s="479">
        <v>7.19274133333333</v>
      </c>
      <c r="K5104" s="479">
        <v>5.93333333333333</v>
      </c>
      <c r="L5104" s="441"/>
    </row>
    <row r="5105" s="392" customFormat="1" ht="65.1" customHeight="1" spans="1:13">
      <c r="A5105" s="421" t="s">
        <v>284</v>
      </c>
      <c r="B5105" s="422">
        <v>340100028</v>
      </c>
      <c r="C5105" s="423" t="s">
        <v>8302</v>
      </c>
      <c r="D5105" s="423"/>
      <c r="E5105" s="423"/>
      <c r="F5105" s="424"/>
      <c r="G5105" s="478">
        <v>17</v>
      </c>
      <c r="H5105" s="478">
        <v>17</v>
      </c>
      <c r="I5105" s="478">
        <v>17</v>
      </c>
      <c r="J5105" s="479">
        <v>14.5166666666667</v>
      </c>
      <c r="K5105" s="479">
        <v>12.3571428571429</v>
      </c>
      <c r="L5105" s="441"/>
      <c r="M5105" s="510"/>
    </row>
    <row r="5106" s="392" customFormat="1" ht="65.1" customHeight="1" spans="1:12">
      <c r="A5106" s="421" t="s">
        <v>6565</v>
      </c>
      <c r="B5106" s="422">
        <v>340100029</v>
      </c>
      <c r="C5106" s="423" t="s">
        <v>8303</v>
      </c>
      <c r="D5106" s="423" t="s">
        <v>8304</v>
      </c>
      <c r="E5106" s="423" t="s">
        <v>8305</v>
      </c>
      <c r="F5106" s="424" t="s">
        <v>103</v>
      </c>
      <c r="G5106" s="478">
        <v>2550</v>
      </c>
      <c r="H5106" s="478">
        <v>2550</v>
      </c>
      <c r="I5106" s="478">
        <v>2550</v>
      </c>
      <c r="J5106" s="478">
        <v>2275</v>
      </c>
      <c r="K5106" s="478">
        <v>1933</v>
      </c>
      <c r="L5106" s="441"/>
    </row>
    <row r="5107" s="392" customFormat="1" ht="65.1" customHeight="1" spans="1:12">
      <c r="A5107" s="421" t="s">
        <v>244</v>
      </c>
      <c r="B5107" s="422">
        <v>340100030</v>
      </c>
      <c r="C5107" s="423" t="s">
        <v>8306</v>
      </c>
      <c r="D5107" s="423"/>
      <c r="E5107" s="423"/>
      <c r="F5107" s="424" t="s">
        <v>2431</v>
      </c>
      <c r="G5107" s="478">
        <v>13000</v>
      </c>
      <c r="H5107" s="478">
        <v>13000</v>
      </c>
      <c r="I5107" s="478">
        <v>13000</v>
      </c>
      <c r="J5107" s="478">
        <v>11730</v>
      </c>
      <c r="K5107" s="478">
        <v>9775</v>
      </c>
      <c r="L5107" s="441"/>
    </row>
    <row r="5108" s="396" customFormat="1" ht="65.1" customHeight="1" spans="1:12">
      <c r="A5108" s="428" t="s">
        <v>153</v>
      </c>
      <c r="B5108" s="422">
        <v>340100031</v>
      </c>
      <c r="C5108" s="427" t="s">
        <v>8307</v>
      </c>
      <c r="D5108" s="431" t="s">
        <v>8308</v>
      </c>
      <c r="E5108" s="427"/>
      <c r="F5108" s="424" t="s">
        <v>8309</v>
      </c>
      <c r="G5108" s="480">
        <v>110.5</v>
      </c>
      <c r="H5108" s="480">
        <v>110.5</v>
      </c>
      <c r="I5108" s="480">
        <v>111</v>
      </c>
      <c r="J5108" s="480">
        <v>94.35</v>
      </c>
      <c r="K5108" s="480">
        <v>80.2</v>
      </c>
      <c r="L5108" s="431"/>
    </row>
    <row r="5109" s="392" customFormat="1" ht="65.1" customHeight="1" spans="1:12">
      <c r="A5109" s="421" t="s">
        <v>393</v>
      </c>
      <c r="B5109" s="422">
        <v>340100032</v>
      </c>
      <c r="C5109" s="423" t="s">
        <v>8310</v>
      </c>
      <c r="D5109" s="423"/>
      <c r="E5109" s="423"/>
      <c r="F5109" s="424" t="s">
        <v>23</v>
      </c>
      <c r="G5109" s="478">
        <v>45</v>
      </c>
      <c r="H5109" s="478">
        <v>45</v>
      </c>
      <c r="I5109" s="478">
        <v>45</v>
      </c>
      <c r="J5109" s="479">
        <v>43.6333333333333</v>
      </c>
      <c r="K5109" s="479">
        <v>32.8333333333333</v>
      </c>
      <c r="L5109" s="441"/>
    </row>
    <row r="5110" s="392" customFormat="1" ht="65.1" customHeight="1" spans="1:12">
      <c r="A5110" s="421" t="s">
        <v>393</v>
      </c>
      <c r="B5110" s="422">
        <v>340100033</v>
      </c>
      <c r="C5110" s="423" t="s">
        <v>8311</v>
      </c>
      <c r="D5110" s="423" t="s">
        <v>8312</v>
      </c>
      <c r="E5110" s="423"/>
      <c r="F5110" s="424" t="s">
        <v>23</v>
      </c>
      <c r="G5110" s="478">
        <v>30</v>
      </c>
      <c r="H5110" s="478">
        <v>30</v>
      </c>
      <c r="I5110" s="478">
        <v>30</v>
      </c>
      <c r="J5110" s="479">
        <v>27.3333333333333</v>
      </c>
      <c r="K5110" s="479">
        <v>22.5166666666667</v>
      </c>
      <c r="L5110" s="441"/>
    </row>
    <row r="5111" s="392" customFormat="1" ht="65.1" customHeight="1" spans="1:12">
      <c r="A5111" s="421" t="s">
        <v>393</v>
      </c>
      <c r="B5111" s="422">
        <v>340100034</v>
      </c>
      <c r="C5111" s="423" t="s">
        <v>8313</v>
      </c>
      <c r="D5111" s="423" t="s">
        <v>8314</v>
      </c>
      <c r="E5111" s="423"/>
      <c r="F5111" s="424" t="s">
        <v>23</v>
      </c>
      <c r="G5111" s="478">
        <v>145</v>
      </c>
      <c r="H5111" s="478">
        <v>145</v>
      </c>
      <c r="I5111" s="478">
        <v>145</v>
      </c>
      <c r="J5111" s="478">
        <v>139</v>
      </c>
      <c r="K5111" s="478">
        <v>106</v>
      </c>
      <c r="L5111" s="441"/>
    </row>
    <row r="5112" s="392" customFormat="1" ht="65.1" customHeight="1" spans="1:12">
      <c r="A5112" s="421" t="s">
        <v>393</v>
      </c>
      <c r="B5112" s="422">
        <v>340100035</v>
      </c>
      <c r="C5112" s="423" t="s">
        <v>8315</v>
      </c>
      <c r="D5112" s="423" t="s">
        <v>4794</v>
      </c>
      <c r="E5112" s="423" t="s">
        <v>8316</v>
      </c>
      <c r="F5112" s="424" t="s">
        <v>23</v>
      </c>
      <c r="G5112" s="478">
        <v>400</v>
      </c>
      <c r="H5112" s="478">
        <v>400</v>
      </c>
      <c r="I5112" s="478">
        <v>400</v>
      </c>
      <c r="J5112" s="478">
        <v>368</v>
      </c>
      <c r="K5112" s="478">
        <v>298</v>
      </c>
      <c r="L5112" s="441"/>
    </row>
    <row r="5113" s="392" customFormat="1" ht="65.1" customHeight="1" spans="1:12">
      <c r="A5113" s="421" t="s">
        <v>393</v>
      </c>
      <c r="B5113" s="422">
        <v>340100036</v>
      </c>
      <c r="C5113" s="423" t="s">
        <v>8317</v>
      </c>
      <c r="D5113" s="423" t="s">
        <v>8318</v>
      </c>
      <c r="E5113" s="423"/>
      <c r="F5113" s="424" t="s">
        <v>23</v>
      </c>
      <c r="G5113" s="478">
        <v>55</v>
      </c>
      <c r="H5113" s="478">
        <v>55</v>
      </c>
      <c r="I5113" s="478">
        <v>55</v>
      </c>
      <c r="J5113" s="478">
        <v>54</v>
      </c>
      <c r="K5113" s="478">
        <v>40</v>
      </c>
      <c r="L5113" s="441"/>
    </row>
    <row r="5114" s="392" customFormat="1" ht="65.1" customHeight="1" spans="1:12">
      <c r="A5114" s="421" t="s">
        <v>275</v>
      </c>
      <c r="B5114" s="422">
        <v>340100037</v>
      </c>
      <c r="C5114" s="423" t="s">
        <v>8319</v>
      </c>
      <c r="D5114" s="423" t="s">
        <v>8320</v>
      </c>
      <c r="E5114" s="423"/>
      <c r="F5114" s="424" t="s">
        <v>23</v>
      </c>
      <c r="G5114" s="487">
        <v>76.5</v>
      </c>
      <c r="H5114" s="487">
        <v>76.5</v>
      </c>
      <c r="I5114" s="487">
        <v>76.5</v>
      </c>
      <c r="J5114" s="491">
        <v>67.5</v>
      </c>
      <c r="K5114" s="491">
        <v>57.2142857142857</v>
      </c>
      <c r="L5114" s="441" t="s">
        <v>59</v>
      </c>
    </row>
    <row r="5115" s="392" customFormat="1" ht="65.1" customHeight="1" spans="1:12">
      <c r="A5115" s="421" t="s">
        <v>244</v>
      </c>
      <c r="B5115" s="422">
        <v>340100038</v>
      </c>
      <c r="C5115" s="423" t="s">
        <v>8321</v>
      </c>
      <c r="D5115" s="423"/>
      <c r="E5115" s="423"/>
      <c r="F5115" s="424" t="s">
        <v>23</v>
      </c>
      <c r="G5115" s="478">
        <v>55</v>
      </c>
      <c r="H5115" s="478">
        <v>55</v>
      </c>
      <c r="I5115" s="478">
        <v>55</v>
      </c>
      <c r="J5115" s="479">
        <v>52.1666666666667</v>
      </c>
      <c r="K5115" s="478">
        <v>40</v>
      </c>
      <c r="L5115" s="441"/>
    </row>
    <row r="5116" s="392" customFormat="1" ht="137.25" customHeight="1" spans="1:12">
      <c r="A5116" s="421" t="s">
        <v>244</v>
      </c>
      <c r="B5116" s="422">
        <v>340100039</v>
      </c>
      <c r="C5116" s="423" t="s">
        <v>8322</v>
      </c>
      <c r="D5116" s="423" t="s">
        <v>8323</v>
      </c>
      <c r="E5116" s="423"/>
      <c r="F5116" s="424" t="s">
        <v>579</v>
      </c>
      <c r="G5116" s="478">
        <v>90</v>
      </c>
      <c r="H5116" s="478">
        <v>90</v>
      </c>
      <c r="I5116" s="478">
        <v>90</v>
      </c>
      <c r="J5116" s="479">
        <v>86.6666666666667</v>
      </c>
      <c r="K5116" s="479">
        <v>65.8333333333333</v>
      </c>
      <c r="L5116" s="441"/>
    </row>
    <row r="5117" s="396" customFormat="1" ht="65.1" customHeight="1" spans="1:12">
      <c r="A5117" s="421" t="s">
        <v>177</v>
      </c>
      <c r="B5117" s="422">
        <v>340100040</v>
      </c>
      <c r="C5117" s="423" t="s">
        <v>8324</v>
      </c>
      <c r="D5117" s="423" t="s">
        <v>8325</v>
      </c>
      <c r="E5117" s="423"/>
      <c r="F5117" s="424" t="s">
        <v>98</v>
      </c>
      <c r="G5117" s="425">
        <v>5.5</v>
      </c>
      <c r="H5117" s="425">
        <v>5.5</v>
      </c>
      <c r="I5117" s="425">
        <v>5</v>
      </c>
      <c r="J5117" s="425">
        <v>5</v>
      </c>
      <c r="K5117" s="425">
        <v>3.9</v>
      </c>
      <c r="L5117" s="441"/>
    </row>
    <row r="5118" s="392" customFormat="1" ht="65.1" customHeight="1" spans="1:12">
      <c r="A5118" s="421" t="s">
        <v>229</v>
      </c>
      <c r="B5118" s="422" t="s">
        <v>8326</v>
      </c>
      <c r="C5118" s="423" t="s">
        <v>8327</v>
      </c>
      <c r="D5118" s="423"/>
      <c r="E5118" s="423"/>
      <c r="F5118" s="424" t="s">
        <v>23</v>
      </c>
      <c r="G5118" s="478">
        <v>35</v>
      </c>
      <c r="H5118" s="478">
        <v>35</v>
      </c>
      <c r="I5118" s="478">
        <v>35</v>
      </c>
      <c r="J5118" s="479">
        <v>32.2</v>
      </c>
      <c r="K5118" s="479">
        <v>25.6</v>
      </c>
      <c r="L5118" s="441"/>
    </row>
    <row r="5119" s="392" customFormat="1" ht="65.1" customHeight="1" spans="1:12">
      <c r="A5119" s="421" t="s">
        <v>4504</v>
      </c>
      <c r="B5119" s="422">
        <v>3402</v>
      </c>
      <c r="C5119" s="423" t="s">
        <v>8328</v>
      </c>
      <c r="D5119" s="423"/>
      <c r="E5119" s="423"/>
      <c r="F5119" s="424"/>
      <c r="G5119" s="478"/>
      <c r="H5119" s="478"/>
      <c r="I5119" s="478"/>
      <c r="J5119" s="478"/>
      <c r="K5119" s="478"/>
      <c r="L5119" s="423" t="s">
        <v>4507</v>
      </c>
    </row>
    <row r="5120" s="396" customFormat="1" ht="65.1" customHeight="1" spans="1:12">
      <c r="A5120" s="421" t="s">
        <v>8329</v>
      </c>
      <c r="B5120" s="422">
        <v>340200001</v>
      </c>
      <c r="C5120" s="423" t="s">
        <v>8330</v>
      </c>
      <c r="D5120" s="423"/>
      <c r="E5120" s="423"/>
      <c r="F5120" s="424" t="s">
        <v>23</v>
      </c>
      <c r="G5120" s="425">
        <v>14.5</v>
      </c>
      <c r="H5120" s="425">
        <v>14.5</v>
      </c>
      <c r="I5120" s="425">
        <v>14</v>
      </c>
      <c r="J5120" s="425">
        <v>12</v>
      </c>
      <c r="K5120" s="425">
        <v>9.3</v>
      </c>
      <c r="L5120" s="423" t="s">
        <v>4507</v>
      </c>
    </row>
    <row r="5121" s="392" customFormat="1" ht="65.1" customHeight="1" spans="1:12">
      <c r="A5121" s="421" t="s">
        <v>4504</v>
      </c>
      <c r="B5121" s="422">
        <v>340200002</v>
      </c>
      <c r="C5121" s="423" t="s">
        <v>8331</v>
      </c>
      <c r="D5121" s="423"/>
      <c r="E5121" s="423"/>
      <c r="F5121" s="424" t="s">
        <v>23</v>
      </c>
      <c r="G5121" s="478">
        <v>34</v>
      </c>
      <c r="H5121" s="478">
        <v>34</v>
      </c>
      <c r="I5121" s="478">
        <v>34</v>
      </c>
      <c r="J5121" s="479">
        <v>30.2166666666667</v>
      </c>
      <c r="K5121" s="479">
        <v>25.15</v>
      </c>
      <c r="L5121" s="423" t="s">
        <v>4507</v>
      </c>
    </row>
    <row r="5122" s="392" customFormat="1" ht="65.1" customHeight="1" spans="1:12">
      <c r="A5122" s="421" t="s">
        <v>8329</v>
      </c>
      <c r="B5122" s="422">
        <v>340200003</v>
      </c>
      <c r="C5122" s="423" t="s">
        <v>8332</v>
      </c>
      <c r="D5122" s="423"/>
      <c r="E5122" s="423"/>
      <c r="F5122" s="424" t="s">
        <v>23</v>
      </c>
      <c r="G5122" s="478">
        <v>22.1</v>
      </c>
      <c r="H5122" s="478">
        <v>22.1</v>
      </c>
      <c r="I5122" s="478">
        <v>22.1</v>
      </c>
      <c r="J5122" s="479">
        <v>17.38</v>
      </c>
      <c r="K5122" s="479">
        <v>13.65</v>
      </c>
      <c r="L5122" s="423" t="s">
        <v>4507</v>
      </c>
    </row>
    <row r="5123" s="396" customFormat="1" ht="65.1" customHeight="1" spans="1:12">
      <c r="A5123" s="421" t="s">
        <v>4504</v>
      </c>
      <c r="B5123" s="422">
        <v>340200004</v>
      </c>
      <c r="C5123" s="423" t="s">
        <v>8333</v>
      </c>
      <c r="D5123" s="423"/>
      <c r="E5123" s="423"/>
      <c r="F5123" s="424" t="s">
        <v>23</v>
      </c>
      <c r="G5123" s="425">
        <v>29.5</v>
      </c>
      <c r="H5123" s="425">
        <v>29.5</v>
      </c>
      <c r="I5123" s="425">
        <v>28</v>
      </c>
      <c r="J5123" s="425">
        <v>24</v>
      </c>
      <c r="K5123" s="425">
        <v>19.4</v>
      </c>
      <c r="L5123" s="423" t="s">
        <v>4507</v>
      </c>
    </row>
    <row r="5124" s="396" customFormat="1" ht="65.1" customHeight="1" spans="1:12">
      <c r="A5124" s="421" t="s">
        <v>4504</v>
      </c>
      <c r="B5124" s="422">
        <v>340200005</v>
      </c>
      <c r="C5124" s="423" t="s">
        <v>8334</v>
      </c>
      <c r="D5124" s="423" t="s">
        <v>8335</v>
      </c>
      <c r="E5124" s="423"/>
      <c r="F5124" s="424" t="s">
        <v>23</v>
      </c>
      <c r="G5124" s="425">
        <v>22</v>
      </c>
      <c r="H5124" s="425">
        <v>22</v>
      </c>
      <c r="I5124" s="425">
        <v>21</v>
      </c>
      <c r="J5124" s="425">
        <v>19</v>
      </c>
      <c r="K5124" s="425">
        <v>14.3</v>
      </c>
      <c r="L5124" s="423" t="s">
        <v>4507</v>
      </c>
    </row>
    <row r="5125" s="392" customFormat="1" ht="65.1" customHeight="1" spans="1:12">
      <c r="A5125" s="421" t="s">
        <v>8336</v>
      </c>
      <c r="B5125" s="422">
        <v>340200055</v>
      </c>
      <c r="C5125" s="423" t="s">
        <v>8337</v>
      </c>
      <c r="D5125" s="423" t="s">
        <v>8338</v>
      </c>
      <c r="E5125" s="423" t="s">
        <v>59</v>
      </c>
      <c r="F5125" s="424" t="s">
        <v>23</v>
      </c>
      <c r="G5125" s="478">
        <v>17</v>
      </c>
      <c r="H5125" s="478">
        <v>17</v>
      </c>
      <c r="I5125" s="478">
        <v>17</v>
      </c>
      <c r="J5125" s="478">
        <v>14.3</v>
      </c>
      <c r="K5125" s="479">
        <v>12</v>
      </c>
      <c r="L5125" s="441" t="s">
        <v>8339</v>
      </c>
    </row>
    <row r="5126" s="396" customFormat="1" ht="126.75" customHeight="1" spans="1:12">
      <c r="A5126" s="428" t="s">
        <v>8340</v>
      </c>
      <c r="B5126" s="426">
        <v>340200056</v>
      </c>
      <c r="C5126" s="544" t="s">
        <v>8341</v>
      </c>
      <c r="D5126" s="427" t="s">
        <v>8342</v>
      </c>
      <c r="E5126" s="427"/>
      <c r="F5126" s="428" t="s">
        <v>23</v>
      </c>
      <c r="G5126" s="429">
        <v>22</v>
      </c>
      <c r="H5126" s="429">
        <v>22</v>
      </c>
      <c r="I5126" s="429">
        <v>22</v>
      </c>
      <c r="J5126" s="429">
        <v>19</v>
      </c>
      <c r="K5126" s="429">
        <v>16</v>
      </c>
      <c r="L5126" s="427" t="s">
        <v>4507</v>
      </c>
    </row>
    <row r="5127" s="392" customFormat="1" ht="65.1" customHeight="1" spans="1:12">
      <c r="A5127" s="421" t="s">
        <v>4504</v>
      </c>
      <c r="B5127" s="422">
        <v>340200006</v>
      </c>
      <c r="C5127" s="423" t="s">
        <v>8343</v>
      </c>
      <c r="D5127" s="423"/>
      <c r="E5127" s="423"/>
      <c r="F5127" s="424" t="s">
        <v>23</v>
      </c>
      <c r="G5127" s="478">
        <v>27</v>
      </c>
      <c r="H5127" s="478">
        <v>27</v>
      </c>
      <c r="I5127" s="478">
        <v>27</v>
      </c>
      <c r="J5127" s="478">
        <v>23.9</v>
      </c>
      <c r="K5127" s="479">
        <v>19.6857142857143</v>
      </c>
      <c r="L5127" s="441" t="s">
        <v>4507</v>
      </c>
    </row>
    <row r="5128" s="396" customFormat="1" ht="65.1" customHeight="1" spans="1:12">
      <c r="A5128" s="421" t="s">
        <v>8344</v>
      </c>
      <c r="B5128" s="422">
        <v>340200007</v>
      </c>
      <c r="C5128" s="423" t="s">
        <v>8345</v>
      </c>
      <c r="D5128" s="423" t="s">
        <v>8346</v>
      </c>
      <c r="E5128" s="423"/>
      <c r="F5128" s="424" t="s">
        <v>23</v>
      </c>
      <c r="G5128" s="425">
        <v>22</v>
      </c>
      <c r="H5128" s="425">
        <v>22</v>
      </c>
      <c r="I5128" s="425">
        <v>21</v>
      </c>
      <c r="J5128" s="425">
        <v>19</v>
      </c>
      <c r="K5128" s="425">
        <v>15.2</v>
      </c>
      <c r="L5128" s="441" t="s">
        <v>4507</v>
      </c>
    </row>
    <row r="5129" s="396" customFormat="1" ht="65.1" customHeight="1" spans="1:12">
      <c r="A5129" s="421" t="s">
        <v>4504</v>
      </c>
      <c r="B5129" s="422">
        <v>340200008</v>
      </c>
      <c r="C5129" s="423" t="s">
        <v>8347</v>
      </c>
      <c r="D5129" s="585"/>
      <c r="E5129" s="423"/>
      <c r="F5129" s="424" t="s">
        <v>23</v>
      </c>
      <c r="G5129" s="425">
        <v>29.5</v>
      </c>
      <c r="H5129" s="425">
        <v>29.5</v>
      </c>
      <c r="I5129" s="425">
        <v>28</v>
      </c>
      <c r="J5129" s="425">
        <v>24</v>
      </c>
      <c r="K5129" s="425">
        <v>19.5</v>
      </c>
      <c r="L5129" s="441" t="s">
        <v>4507</v>
      </c>
    </row>
    <row r="5130" s="392" customFormat="1" ht="65.1" customHeight="1" spans="1:12">
      <c r="A5130" s="421" t="s">
        <v>4504</v>
      </c>
      <c r="B5130" s="422">
        <v>340200009</v>
      </c>
      <c r="C5130" s="423" t="s">
        <v>8348</v>
      </c>
      <c r="D5130" s="423" t="s">
        <v>8349</v>
      </c>
      <c r="E5130" s="423"/>
      <c r="F5130" s="424" t="s">
        <v>23</v>
      </c>
      <c r="G5130" s="478">
        <v>17</v>
      </c>
      <c r="H5130" s="478">
        <v>17</v>
      </c>
      <c r="I5130" s="478">
        <v>17</v>
      </c>
      <c r="J5130" s="478">
        <v>15.2</v>
      </c>
      <c r="K5130" s="479">
        <v>12.3571428571429</v>
      </c>
      <c r="L5130" s="441" t="s">
        <v>4507</v>
      </c>
    </row>
    <row r="5131" s="392" customFormat="1" ht="65.1" customHeight="1" spans="1:12">
      <c r="A5131" s="421" t="s">
        <v>4504</v>
      </c>
      <c r="B5131" s="422">
        <v>340200010</v>
      </c>
      <c r="C5131" s="423" t="s">
        <v>8350</v>
      </c>
      <c r="D5131" s="423"/>
      <c r="E5131" s="423"/>
      <c r="F5131" s="424" t="s">
        <v>23</v>
      </c>
      <c r="G5131" s="478">
        <v>17</v>
      </c>
      <c r="H5131" s="478">
        <v>17</v>
      </c>
      <c r="I5131" s="478">
        <v>17</v>
      </c>
      <c r="J5131" s="478">
        <v>15.2</v>
      </c>
      <c r="K5131" s="479">
        <v>12.5833333333333</v>
      </c>
      <c r="L5131" s="441" t="s">
        <v>4507</v>
      </c>
    </row>
    <row r="5132" s="396" customFormat="1" ht="65.1" customHeight="1" spans="1:12">
      <c r="A5132" s="421" t="s">
        <v>4504</v>
      </c>
      <c r="B5132" s="422">
        <v>340200011</v>
      </c>
      <c r="C5132" s="423" t="s">
        <v>8351</v>
      </c>
      <c r="D5132" s="423"/>
      <c r="E5132" s="423"/>
      <c r="F5132" s="424" t="s">
        <v>23</v>
      </c>
      <c r="G5132" s="425">
        <v>29.5</v>
      </c>
      <c r="H5132" s="425">
        <v>29.5</v>
      </c>
      <c r="I5132" s="425">
        <v>28</v>
      </c>
      <c r="J5132" s="425">
        <v>24</v>
      </c>
      <c r="K5132" s="425">
        <v>19.8</v>
      </c>
      <c r="L5132" s="441" t="s">
        <v>4507</v>
      </c>
    </row>
    <row r="5133" s="396" customFormat="1" ht="65.1" customHeight="1" spans="1:12">
      <c r="A5133" s="421" t="s">
        <v>4504</v>
      </c>
      <c r="B5133" s="422">
        <v>340200012</v>
      </c>
      <c r="C5133" s="423" t="s">
        <v>8352</v>
      </c>
      <c r="D5133" s="423" t="s">
        <v>8353</v>
      </c>
      <c r="E5133" s="423"/>
      <c r="F5133" s="424" t="s">
        <v>23</v>
      </c>
      <c r="G5133" s="425">
        <v>29.5</v>
      </c>
      <c r="H5133" s="425">
        <v>29.5</v>
      </c>
      <c r="I5133" s="425">
        <v>28</v>
      </c>
      <c r="J5133" s="425">
        <v>24</v>
      </c>
      <c r="K5133" s="425">
        <v>19.4</v>
      </c>
      <c r="L5133" s="441" t="s">
        <v>4507</v>
      </c>
    </row>
    <row r="5134" s="392" customFormat="1" ht="65.1" customHeight="1" spans="1:12">
      <c r="A5134" s="421" t="s">
        <v>4504</v>
      </c>
      <c r="B5134" s="422">
        <v>340200013</v>
      </c>
      <c r="C5134" s="423" t="s">
        <v>8354</v>
      </c>
      <c r="D5134" s="423" t="s">
        <v>8355</v>
      </c>
      <c r="E5134" s="423"/>
      <c r="F5134" s="424" t="s">
        <v>23</v>
      </c>
      <c r="G5134" s="478">
        <v>27</v>
      </c>
      <c r="H5134" s="478">
        <v>27</v>
      </c>
      <c r="I5134" s="478">
        <v>27</v>
      </c>
      <c r="J5134" s="478">
        <v>23.9</v>
      </c>
      <c r="K5134" s="479">
        <v>19.6857142857143</v>
      </c>
      <c r="L5134" s="441" t="s">
        <v>4507</v>
      </c>
    </row>
    <row r="5135" s="392" customFormat="1" ht="65.1" customHeight="1" spans="1:12">
      <c r="A5135" s="421" t="s">
        <v>4504</v>
      </c>
      <c r="B5135" s="422">
        <v>340200014</v>
      </c>
      <c r="C5135" s="423" t="s">
        <v>8356</v>
      </c>
      <c r="D5135" s="423"/>
      <c r="E5135" s="423"/>
      <c r="F5135" s="424" t="s">
        <v>23</v>
      </c>
      <c r="G5135" s="478">
        <v>27</v>
      </c>
      <c r="H5135" s="478">
        <v>27</v>
      </c>
      <c r="I5135" s="478">
        <v>27</v>
      </c>
      <c r="J5135" s="478">
        <v>23.9</v>
      </c>
      <c r="K5135" s="479">
        <v>19.6857142857143</v>
      </c>
      <c r="L5135" s="441" t="s">
        <v>4507</v>
      </c>
    </row>
    <row r="5136" s="392" customFormat="1" ht="65.1" customHeight="1" spans="1:12">
      <c r="A5136" s="421" t="s">
        <v>4504</v>
      </c>
      <c r="B5136" s="422">
        <v>340200015</v>
      </c>
      <c r="C5136" s="423" t="s">
        <v>8357</v>
      </c>
      <c r="D5136" s="423"/>
      <c r="E5136" s="423"/>
      <c r="F5136" s="424" t="s">
        <v>23</v>
      </c>
      <c r="G5136" s="478">
        <v>24</v>
      </c>
      <c r="H5136" s="478">
        <v>24</v>
      </c>
      <c r="I5136" s="478">
        <v>24</v>
      </c>
      <c r="J5136" s="478">
        <v>21.5</v>
      </c>
      <c r="K5136" s="478">
        <v>17.7</v>
      </c>
      <c r="L5136" s="441" t="s">
        <v>4507</v>
      </c>
    </row>
    <row r="5137" s="392" customFormat="1" ht="65.1" customHeight="1" spans="1:12">
      <c r="A5137" s="421" t="s">
        <v>4504</v>
      </c>
      <c r="B5137" s="422">
        <v>340200016</v>
      </c>
      <c r="C5137" s="423" t="s">
        <v>8358</v>
      </c>
      <c r="D5137" s="423"/>
      <c r="E5137" s="423"/>
      <c r="F5137" s="424" t="s">
        <v>23</v>
      </c>
      <c r="G5137" s="478">
        <v>24</v>
      </c>
      <c r="H5137" s="478">
        <v>24</v>
      </c>
      <c r="I5137" s="478">
        <v>24</v>
      </c>
      <c r="J5137" s="478">
        <v>21.5</v>
      </c>
      <c r="K5137" s="478">
        <v>17.7</v>
      </c>
      <c r="L5137" s="441" t="s">
        <v>4507</v>
      </c>
    </row>
    <row r="5138" s="392" customFormat="1" ht="65.1" customHeight="1" spans="1:12">
      <c r="A5138" s="421" t="s">
        <v>4504</v>
      </c>
      <c r="B5138" s="422">
        <v>340200017</v>
      </c>
      <c r="C5138" s="423" t="s">
        <v>8359</v>
      </c>
      <c r="D5138" s="423"/>
      <c r="E5138" s="423"/>
      <c r="F5138" s="424" t="s">
        <v>23</v>
      </c>
      <c r="G5138" s="478">
        <v>27</v>
      </c>
      <c r="H5138" s="478">
        <v>27</v>
      </c>
      <c r="I5138" s="478">
        <v>27</v>
      </c>
      <c r="J5138" s="479">
        <v>23.9</v>
      </c>
      <c r="K5138" s="479">
        <v>18.7428571428571</v>
      </c>
      <c r="L5138" s="441" t="s">
        <v>4507</v>
      </c>
    </row>
    <row r="5139" s="401" customFormat="1" ht="65.1" customHeight="1" spans="1:12">
      <c r="A5139" s="421" t="s">
        <v>4504</v>
      </c>
      <c r="B5139" s="422">
        <v>340200018</v>
      </c>
      <c r="C5139" s="423" t="s">
        <v>8360</v>
      </c>
      <c r="D5139" s="423"/>
      <c r="E5139" s="423"/>
      <c r="F5139" s="424" t="s">
        <v>23</v>
      </c>
      <c r="G5139" s="478">
        <v>27</v>
      </c>
      <c r="H5139" s="478">
        <v>27</v>
      </c>
      <c r="I5139" s="478">
        <v>27</v>
      </c>
      <c r="J5139" s="479">
        <v>24.2833333333333</v>
      </c>
      <c r="K5139" s="480">
        <v>20.0333333333333</v>
      </c>
      <c r="L5139" s="441" t="s">
        <v>4507</v>
      </c>
    </row>
    <row r="5140" s="392" customFormat="1" ht="65.1" customHeight="1" spans="1:12">
      <c r="A5140" s="421" t="s">
        <v>4504</v>
      </c>
      <c r="B5140" s="422">
        <v>340200019</v>
      </c>
      <c r="C5140" s="423" t="s">
        <v>8361</v>
      </c>
      <c r="D5140" s="423"/>
      <c r="E5140" s="423"/>
      <c r="F5140" s="424" t="s">
        <v>23</v>
      </c>
      <c r="G5140" s="478">
        <v>82</v>
      </c>
      <c r="H5140" s="478">
        <v>82</v>
      </c>
      <c r="I5140" s="478">
        <v>82</v>
      </c>
      <c r="J5140" s="479">
        <v>72.6733333333333</v>
      </c>
      <c r="K5140" s="479">
        <v>60.5333333333333</v>
      </c>
      <c r="L5140" s="441" t="s">
        <v>4507</v>
      </c>
    </row>
    <row r="5141" s="396" customFormat="1" ht="65.1" customHeight="1" spans="1:12">
      <c r="A5141" s="421" t="s">
        <v>8362</v>
      </c>
      <c r="B5141" s="422">
        <v>340200020</v>
      </c>
      <c r="C5141" s="423" t="s">
        <v>8363</v>
      </c>
      <c r="D5141" s="423" t="s">
        <v>8364</v>
      </c>
      <c r="E5141" s="423"/>
      <c r="F5141" s="424" t="s">
        <v>8365</v>
      </c>
      <c r="G5141" s="425">
        <v>37</v>
      </c>
      <c r="H5141" s="425">
        <v>36.1</v>
      </c>
      <c r="I5141" s="425">
        <v>35.3</v>
      </c>
      <c r="J5141" s="425">
        <v>32.4</v>
      </c>
      <c r="K5141" s="425">
        <v>28.8</v>
      </c>
      <c r="L5141" s="441" t="s">
        <v>4507</v>
      </c>
    </row>
    <row r="5142" s="396" customFormat="1" ht="65.1" customHeight="1" spans="1:12">
      <c r="A5142" s="421" t="s">
        <v>8366</v>
      </c>
      <c r="B5142" s="422">
        <v>340200021</v>
      </c>
      <c r="C5142" s="423" t="s">
        <v>8367</v>
      </c>
      <c r="D5142" s="423"/>
      <c r="E5142" s="423"/>
      <c r="F5142" s="424" t="s">
        <v>8368</v>
      </c>
      <c r="G5142" s="425">
        <v>23</v>
      </c>
      <c r="H5142" s="425">
        <v>23</v>
      </c>
      <c r="I5142" s="425">
        <v>22</v>
      </c>
      <c r="J5142" s="425">
        <v>17.5</v>
      </c>
      <c r="K5142" s="425">
        <v>14.9</v>
      </c>
      <c r="L5142" s="441" t="s">
        <v>4507</v>
      </c>
    </row>
    <row r="5143" s="396" customFormat="1" ht="65.1" customHeight="1" spans="1:12">
      <c r="A5143" s="421" t="s">
        <v>4504</v>
      </c>
      <c r="B5143" s="422">
        <v>340200022</v>
      </c>
      <c r="C5143" s="423" t="s">
        <v>8369</v>
      </c>
      <c r="D5143" s="423"/>
      <c r="E5143" s="423"/>
      <c r="F5143" s="424" t="s">
        <v>23</v>
      </c>
      <c r="G5143" s="425">
        <v>15.5</v>
      </c>
      <c r="H5143" s="425">
        <v>15.5</v>
      </c>
      <c r="I5143" s="425">
        <v>15</v>
      </c>
      <c r="J5143" s="425">
        <v>12</v>
      </c>
      <c r="K5143" s="425">
        <v>10</v>
      </c>
      <c r="L5143" s="441" t="s">
        <v>4507</v>
      </c>
    </row>
    <row r="5144" s="396" customFormat="1" ht="65.1" customHeight="1" spans="1:12">
      <c r="A5144" s="421" t="s">
        <v>4504</v>
      </c>
      <c r="B5144" s="422">
        <v>340200023</v>
      </c>
      <c r="C5144" s="423" t="s">
        <v>8370</v>
      </c>
      <c r="D5144" s="423"/>
      <c r="E5144" s="423"/>
      <c r="F5144" s="424" t="s">
        <v>23</v>
      </c>
      <c r="G5144" s="425">
        <v>15.5</v>
      </c>
      <c r="H5144" s="425">
        <v>15.5</v>
      </c>
      <c r="I5144" s="425">
        <v>15</v>
      </c>
      <c r="J5144" s="425">
        <v>12</v>
      </c>
      <c r="K5144" s="425">
        <v>9.8</v>
      </c>
      <c r="L5144" s="441" t="s">
        <v>4507</v>
      </c>
    </row>
    <row r="5145" s="396" customFormat="1" ht="65.1" customHeight="1" spans="1:12">
      <c r="A5145" s="421" t="s">
        <v>4504</v>
      </c>
      <c r="B5145" s="422">
        <v>340200024</v>
      </c>
      <c r="C5145" s="423" t="s">
        <v>8371</v>
      </c>
      <c r="D5145" s="423"/>
      <c r="E5145" s="423"/>
      <c r="F5145" s="424" t="s">
        <v>23</v>
      </c>
      <c r="G5145" s="425">
        <v>15.5</v>
      </c>
      <c r="H5145" s="425">
        <v>15.5</v>
      </c>
      <c r="I5145" s="425">
        <v>15</v>
      </c>
      <c r="J5145" s="425">
        <v>12</v>
      </c>
      <c r="K5145" s="425">
        <v>9.6</v>
      </c>
      <c r="L5145" s="441" t="s">
        <v>4507</v>
      </c>
    </row>
    <row r="5146" s="392" customFormat="1" ht="65.1" customHeight="1" spans="1:12">
      <c r="A5146" s="421" t="s">
        <v>8372</v>
      </c>
      <c r="B5146" s="422">
        <v>3402000241</v>
      </c>
      <c r="C5146" s="423" t="s">
        <v>8373</v>
      </c>
      <c r="D5146" s="423"/>
      <c r="E5146" s="423"/>
      <c r="F5146" s="424" t="s">
        <v>8374</v>
      </c>
      <c r="G5146" s="478">
        <v>17</v>
      </c>
      <c r="H5146" s="478">
        <v>17</v>
      </c>
      <c r="I5146" s="478">
        <v>17</v>
      </c>
      <c r="J5146" s="479">
        <v>14.6333333333333</v>
      </c>
      <c r="K5146" s="479">
        <v>12.175</v>
      </c>
      <c r="L5146" s="441" t="s">
        <v>4507</v>
      </c>
    </row>
    <row r="5147" s="392" customFormat="1" ht="65.1" customHeight="1" spans="1:12">
      <c r="A5147" s="421" t="s">
        <v>4504</v>
      </c>
      <c r="B5147" s="422">
        <v>340200025</v>
      </c>
      <c r="C5147" s="423" t="s">
        <v>8375</v>
      </c>
      <c r="D5147" s="423"/>
      <c r="E5147" s="423" t="s">
        <v>8376</v>
      </c>
      <c r="F5147" s="424" t="s">
        <v>23</v>
      </c>
      <c r="G5147" s="478">
        <v>11</v>
      </c>
      <c r="H5147" s="478">
        <v>11</v>
      </c>
      <c r="I5147" s="478">
        <v>11</v>
      </c>
      <c r="J5147" s="479">
        <v>8.66</v>
      </c>
      <c r="K5147" s="480">
        <v>6.95</v>
      </c>
      <c r="L5147" s="441" t="s">
        <v>4507</v>
      </c>
    </row>
    <row r="5148" s="392" customFormat="1" ht="65.1" customHeight="1" spans="1:12">
      <c r="A5148" s="421" t="s">
        <v>4504</v>
      </c>
      <c r="B5148" s="422">
        <v>340200026</v>
      </c>
      <c r="C5148" s="423" t="s">
        <v>8377</v>
      </c>
      <c r="D5148" s="423" t="s">
        <v>8378</v>
      </c>
      <c r="E5148" s="423"/>
      <c r="F5148" s="424" t="s">
        <v>23</v>
      </c>
      <c r="G5148" s="478">
        <v>26.6</v>
      </c>
      <c r="H5148" s="478">
        <v>26.6</v>
      </c>
      <c r="I5148" s="478">
        <v>26.6</v>
      </c>
      <c r="J5148" s="479">
        <v>23.6113911111111</v>
      </c>
      <c r="K5148" s="479">
        <v>17.25</v>
      </c>
      <c r="L5148" s="441" t="s">
        <v>4507</v>
      </c>
    </row>
    <row r="5149" s="396" customFormat="1" ht="65.1" customHeight="1" spans="1:12">
      <c r="A5149" s="421" t="s">
        <v>4504</v>
      </c>
      <c r="B5149" s="422">
        <v>340200027</v>
      </c>
      <c r="C5149" s="423" t="s">
        <v>8379</v>
      </c>
      <c r="D5149" s="423"/>
      <c r="E5149" s="423" t="s">
        <v>8380</v>
      </c>
      <c r="F5149" s="424" t="s">
        <v>23</v>
      </c>
      <c r="G5149" s="425">
        <v>18.5</v>
      </c>
      <c r="H5149" s="425">
        <v>18.5</v>
      </c>
      <c r="I5149" s="425">
        <v>18</v>
      </c>
      <c r="J5149" s="425">
        <v>15</v>
      </c>
      <c r="K5149" s="425">
        <v>12.4</v>
      </c>
      <c r="L5149" s="441" t="s">
        <v>4507</v>
      </c>
    </row>
    <row r="5150" s="392" customFormat="1" ht="65.1" customHeight="1" spans="1:12">
      <c r="A5150" s="421" t="s">
        <v>4504</v>
      </c>
      <c r="B5150" s="422">
        <v>340200028</v>
      </c>
      <c r="C5150" s="423" t="s">
        <v>8381</v>
      </c>
      <c r="D5150" s="423"/>
      <c r="E5150" s="423"/>
      <c r="F5150" s="424" t="s">
        <v>23</v>
      </c>
      <c r="G5150" s="478">
        <v>17</v>
      </c>
      <c r="H5150" s="478">
        <v>17</v>
      </c>
      <c r="I5150" s="478">
        <v>17</v>
      </c>
      <c r="J5150" s="479">
        <v>15.45</v>
      </c>
      <c r="K5150" s="479">
        <v>12.8333333333333</v>
      </c>
      <c r="L5150" s="441" t="s">
        <v>4507</v>
      </c>
    </row>
    <row r="5151" s="392" customFormat="1" ht="65.1" customHeight="1" spans="1:12">
      <c r="A5151" s="421" t="s">
        <v>4504</v>
      </c>
      <c r="B5151" s="422">
        <v>340200029</v>
      </c>
      <c r="C5151" s="423" t="s">
        <v>8382</v>
      </c>
      <c r="D5151" s="423"/>
      <c r="E5151" s="423"/>
      <c r="F5151" s="424" t="s">
        <v>23</v>
      </c>
      <c r="G5151" s="478">
        <v>18.4</v>
      </c>
      <c r="H5151" s="478">
        <v>18.4</v>
      </c>
      <c r="I5151" s="478">
        <v>18.4</v>
      </c>
      <c r="J5151" s="479">
        <v>16.1366666666667</v>
      </c>
      <c r="K5151" s="479">
        <v>13.7428571428571</v>
      </c>
      <c r="L5151" s="441" t="s">
        <v>4507</v>
      </c>
    </row>
    <row r="5152" s="396" customFormat="1" ht="65.1" customHeight="1" spans="1:12">
      <c r="A5152" s="421" t="s">
        <v>4504</v>
      </c>
      <c r="B5152" s="422">
        <v>340200030</v>
      </c>
      <c r="C5152" s="423" t="s">
        <v>8383</v>
      </c>
      <c r="D5152" s="423"/>
      <c r="E5152" s="423"/>
      <c r="F5152" s="424" t="s">
        <v>23</v>
      </c>
      <c r="G5152" s="425">
        <v>29.5</v>
      </c>
      <c r="H5152" s="425">
        <v>29.5</v>
      </c>
      <c r="I5152" s="425">
        <v>28</v>
      </c>
      <c r="J5152" s="425">
        <v>24</v>
      </c>
      <c r="K5152" s="425">
        <v>19.6</v>
      </c>
      <c r="L5152" s="441" t="s">
        <v>4507</v>
      </c>
    </row>
    <row r="5153" s="396" customFormat="1" ht="65.1" customHeight="1" spans="1:12">
      <c r="A5153" s="421" t="s">
        <v>8362</v>
      </c>
      <c r="B5153" s="422">
        <v>340200031</v>
      </c>
      <c r="C5153" s="423" t="s">
        <v>8384</v>
      </c>
      <c r="D5153" s="423" t="s">
        <v>8385</v>
      </c>
      <c r="E5153" s="423"/>
      <c r="F5153" s="424" t="s">
        <v>23</v>
      </c>
      <c r="G5153" s="425">
        <v>22</v>
      </c>
      <c r="H5153" s="425">
        <v>22</v>
      </c>
      <c r="I5153" s="425">
        <v>21</v>
      </c>
      <c r="J5153" s="425">
        <v>18</v>
      </c>
      <c r="K5153" s="425">
        <v>14.6</v>
      </c>
      <c r="L5153" s="441" t="s">
        <v>4507</v>
      </c>
    </row>
    <row r="5154" s="392" customFormat="1" ht="65.1" customHeight="1" spans="1:12">
      <c r="A5154" s="421" t="s">
        <v>8386</v>
      </c>
      <c r="B5154" s="422">
        <v>340200032</v>
      </c>
      <c r="C5154" s="423" t="s">
        <v>8387</v>
      </c>
      <c r="D5154" s="423"/>
      <c r="E5154" s="423"/>
      <c r="F5154" s="424" t="s">
        <v>23</v>
      </c>
      <c r="G5154" s="478">
        <v>17</v>
      </c>
      <c r="H5154" s="478">
        <v>17</v>
      </c>
      <c r="I5154" s="478">
        <v>17</v>
      </c>
      <c r="J5154" s="479">
        <v>15.45</v>
      </c>
      <c r="K5154" s="479">
        <v>13.3833333333333</v>
      </c>
      <c r="L5154" s="441" t="s">
        <v>4507</v>
      </c>
    </row>
    <row r="5155" s="392" customFormat="1" ht="65.1" customHeight="1" spans="1:12">
      <c r="A5155" s="421" t="s">
        <v>8386</v>
      </c>
      <c r="B5155" s="422">
        <v>340200033</v>
      </c>
      <c r="C5155" s="423" t="s">
        <v>8388</v>
      </c>
      <c r="D5155" s="423"/>
      <c r="E5155" s="423"/>
      <c r="F5155" s="424" t="s">
        <v>23</v>
      </c>
      <c r="G5155" s="478">
        <v>17</v>
      </c>
      <c r="H5155" s="478">
        <v>17</v>
      </c>
      <c r="I5155" s="478">
        <v>17</v>
      </c>
      <c r="J5155" s="479">
        <v>15.45</v>
      </c>
      <c r="K5155" s="479">
        <v>12.5714285714286</v>
      </c>
      <c r="L5155" s="441" t="s">
        <v>4507</v>
      </c>
    </row>
    <row r="5156" s="396" customFormat="1" ht="65.1" customHeight="1" spans="1:12">
      <c r="A5156" s="421" t="s">
        <v>8386</v>
      </c>
      <c r="B5156" s="422">
        <v>340200034</v>
      </c>
      <c r="C5156" s="423" t="s">
        <v>8389</v>
      </c>
      <c r="D5156" s="423"/>
      <c r="E5156" s="423"/>
      <c r="F5156" s="424" t="s">
        <v>23</v>
      </c>
      <c r="G5156" s="425">
        <v>25.2</v>
      </c>
      <c r="H5156" s="425">
        <v>21.8</v>
      </c>
      <c r="I5156" s="425">
        <v>18.9</v>
      </c>
      <c r="J5156" s="425">
        <v>16.4</v>
      </c>
      <c r="K5156" s="425">
        <v>14.2</v>
      </c>
      <c r="L5156" s="441" t="s">
        <v>4507</v>
      </c>
    </row>
    <row r="5157" s="396" customFormat="1" ht="65.1" customHeight="1" spans="1:12">
      <c r="A5157" s="421" t="s">
        <v>8386</v>
      </c>
      <c r="B5157" s="422">
        <v>340200035</v>
      </c>
      <c r="C5157" s="423" t="s">
        <v>8390</v>
      </c>
      <c r="D5157" s="423"/>
      <c r="E5157" s="423"/>
      <c r="F5157" s="424" t="s">
        <v>23</v>
      </c>
      <c r="G5157" s="425">
        <v>18.5</v>
      </c>
      <c r="H5157" s="425">
        <v>18.5</v>
      </c>
      <c r="I5157" s="425">
        <v>18</v>
      </c>
      <c r="J5157" s="425">
        <v>15</v>
      </c>
      <c r="K5157" s="425">
        <v>12.6</v>
      </c>
      <c r="L5157" s="441" t="s">
        <v>4507</v>
      </c>
    </row>
    <row r="5158" s="396" customFormat="1" ht="65.1" customHeight="1" spans="1:12">
      <c r="A5158" s="421" t="s">
        <v>8386</v>
      </c>
      <c r="B5158" s="422">
        <v>340200036</v>
      </c>
      <c r="C5158" s="423" t="s">
        <v>8391</v>
      </c>
      <c r="D5158" s="423"/>
      <c r="E5158" s="423"/>
      <c r="F5158" s="424" t="s">
        <v>23</v>
      </c>
      <c r="G5158" s="425">
        <v>18.5</v>
      </c>
      <c r="H5158" s="425">
        <v>18.5</v>
      </c>
      <c r="I5158" s="425">
        <v>18</v>
      </c>
      <c r="J5158" s="425">
        <v>15</v>
      </c>
      <c r="K5158" s="425">
        <v>12.5</v>
      </c>
      <c r="L5158" s="441" t="s">
        <v>4507</v>
      </c>
    </row>
    <row r="5159" s="396" customFormat="1" ht="65.1" customHeight="1" spans="1:12">
      <c r="A5159" s="421" t="s">
        <v>8386</v>
      </c>
      <c r="B5159" s="422">
        <v>340200037</v>
      </c>
      <c r="C5159" s="423" t="s">
        <v>8392</v>
      </c>
      <c r="D5159" s="423"/>
      <c r="E5159" s="423"/>
      <c r="F5159" s="424" t="s">
        <v>23</v>
      </c>
      <c r="G5159" s="425">
        <v>18.5</v>
      </c>
      <c r="H5159" s="425">
        <v>18.5</v>
      </c>
      <c r="I5159" s="425">
        <v>18</v>
      </c>
      <c r="J5159" s="425">
        <v>15</v>
      </c>
      <c r="K5159" s="425">
        <v>12.6</v>
      </c>
      <c r="L5159" s="441" t="s">
        <v>4507</v>
      </c>
    </row>
    <row r="5160" s="396" customFormat="1" ht="65.1" customHeight="1" spans="1:12">
      <c r="A5160" s="421" t="s">
        <v>8386</v>
      </c>
      <c r="B5160" s="422">
        <v>340200038</v>
      </c>
      <c r="C5160" s="423" t="s">
        <v>8393</v>
      </c>
      <c r="D5160" s="423"/>
      <c r="E5160" s="423"/>
      <c r="F5160" s="424" t="s">
        <v>23</v>
      </c>
      <c r="G5160" s="425">
        <v>25.2</v>
      </c>
      <c r="H5160" s="425">
        <v>21.8</v>
      </c>
      <c r="I5160" s="425">
        <v>18.9</v>
      </c>
      <c r="J5160" s="425">
        <v>16.4</v>
      </c>
      <c r="K5160" s="425">
        <v>14.2</v>
      </c>
      <c r="L5160" s="441" t="s">
        <v>4507</v>
      </c>
    </row>
    <row r="5161" s="396" customFormat="1" ht="65.1" customHeight="1" spans="1:12">
      <c r="A5161" s="421" t="s">
        <v>8366</v>
      </c>
      <c r="B5161" s="422">
        <v>340200039</v>
      </c>
      <c r="C5161" s="423" t="s">
        <v>8394</v>
      </c>
      <c r="D5161" s="423" t="s">
        <v>8395</v>
      </c>
      <c r="E5161" s="423"/>
      <c r="F5161" s="424" t="s">
        <v>23</v>
      </c>
      <c r="G5161" s="425">
        <v>18.5</v>
      </c>
      <c r="H5161" s="425">
        <v>18.5</v>
      </c>
      <c r="I5161" s="425">
        <v>18</v>
      </c>
      <c r="J5161" s="425">
        <v>14</v>
      </c>
      <c r="K5161" s="425">
        <v>12.3</v>
      </c>
      <c r="L5161" s="441" t="s">
        <v>4507</v>
      </c>
    </row>
    <row r="5162" s="392" customFormat="1" ht="65.1" customHeight="1" spans="1:12">
      <c r="A5162" s="421" t="s">
        <v>8362</v>
      </c>
      <c r="B5162" s="422">
        <v>340200040</v>
      </c>
      <c r="C5162" s="423" t="s">
        <v>8396</v>
      </c>
      <c r="D5162" s="423"/>
      <c r="E5162" s="423"/>
      <c r="F5162" s="424" t="s">
        <v>8368</v>
      </c>
      <c r="G5162" s="425">
        <v>25</v>
      </c>
      <c r="H5162" s="425">
        <v>25</v>
      </c>
      <c r="I5162" s="425">
        <v>25</v>
      </c>
      <c r="J5162" s="425">
        <v>20.5</v>
      </c>
      <c r="K5162" s="425">
        <v>18.875</v>
      </c>
      <c r="L5162" s="441" t="s">
        <v>4507</v>
      </c>
    </row>
    <row r="5163" s="396" customFormat="1" ht="65.1" customHeight="1" spans="1:12">
      <c r="A5163" s="421" t="s">
        <v>8362</v>
      </c>
      <c r="B5163" s="422">
        <v>340200041</v>
      </c>
      <c r="C5163" s="423" t="s">
        <v>8397</v>
      </c>
      <c r="D5163" s="423"/>
      <c r="E5163" s="423"/>
      <c r="F5163" s="424" t="s">
        <v>8368</v>
      </c>
      <c r="G5163" s="425">
        <v>27.5</v>
      </c>
      <c r="H5163" s="425">
        <v>27.5</v>
      </c>
      <c r="I5163" s="425">
        <v>26</v>
      </c>
      <c r="J5163" s="425">
        <v>20.1</v>
      </c>
      <c r="K5163" s="425">
        <v>18.2</v>
      </c>
      <c r="L5163" s="441" t="s">
        <v>4507</v>
      </c>
    </row>
    <row r="5164" s="392" customFormat="1" ht="65.1" customHeight="1" spans="1:12">
      <c r="A5164" s="421" t="s">
        <v>8362</v>
      </c>
      <c r="B5164" s="422">
        <v>340200042</v>
      </c>
      <c r="C5164" s="423" t="s">
        <v>8398</v>
      </c>
      <c r="D5164" s="423"/>
      <c r="E5164" s="423"/>
      <c r="F5164" s="424" t="s">
        <v>8368</v>
      </c>
      <c r="G5164" s="478">
        <v>32.5</v>
      </c>
      <c r="H5164" s="478">
        <v>32.5</v>
      </c>
      <c r="I5164" s="478">
        <v>32.5</v>
      </c>
      <c r="J5164" s="479">
        <v>26.0833333333333</v>
      </c>
      <c r="K5164" s="479">
        <v>21.6875</v>
      </c>
      <c r="L5164" s="441" t="s">
        <v>4507</v>
      </c>
    </row>
    <row r="5165" s="392" customFormat="1" ht="65.1" customHeight="1" spans="1:12">
      <c r="A5165" s="421" t="s">
        <v>8372</v>
      </c>
      <c r="B5165" s="422">
        <v>340200043</v>
      </c>
      <c r="C5165" s="423" t="s">
        <v>8399</v>
      </c>
      <c r="D5165" s="423" t="s">
        <v>8400</v>
      </c>
      <c r="E5165" s="423"/>
      <c r="F5165" s="424" t="s">
        <v>23</v>
      </c>
      <c r="G5165" s="478">
        <v>17</v>
      </c>
      <c r="H5165" s="478">
        <v>17</v>
      </c>
      <c r="I5165" s="478">
        <v>17</v>
      </c>
      <c r="J5165" s="479">
        <v>15.45</v>
      </c>
      <c r="K5165" s="479">
        <v>12.8333333333333</v>
      </c>
      <c r="L5165" s="441" t="s">
        <v>4507</v>
      </c>
    </row>
    <row r="5166" s="357" customFormat="1" ht="65.1" customHeight="1" spans="1:12">
      <c r="A5166" s="503" t="s">
        <v>8401</v>
      </c>
      <c r="B5166" s="562">
        <v>340200051</v>
      </c>
      <c r="C5166" s="430" t="s">
        <v>8402</v>
      </c>
      <c r="D5166" s="505" t="s">
        <v>8403</v>
      </c>
      <c r="E5166" s="505" t="s">
        <v>8404</v>
      </c>
      <c r="F5166" s="467" t="s">
        <v>23</v>
      </c>
      <c r="G5166" s="478">
        <v>8.5</v>
      </c>
      <c r="H5166" s="478">
        <v>8.5</v>
      </c>
      <c r="I5166" s="478">
        <v>8.5</v>
      </c>
      <c r="J5166" s="487">
        <v>7.1</v>
      </c>
      <c r="K5166" s="487">
        <v>6</v>
      </c>
      <c r="L5166" s="441" t="s">
        <v>4507</v>
      </c>
    </row>
    <row r="5167" s="392" customFormat="1" ht="90.75" customHeight="1" spans="1:12">
      <c r="A5167" s="428" t="s">
        <v>8405</v>
      </c>
      <c r="B5167" s="432" t="s">
        <v>8406</v>
      </c>
      <c r="C5167" s="427" t="s">
        <v>8407</v>
      </c>
      <c r="D5167" s="433" t="s">
        <v>8408</v>
      </c>
      <c r="E5167" s="433" t="s">
        <v>8409</v>
      </c>
      <c r="F5167" s="428" t="s">
        <v>23</v>
      </c>
      <c r="G5167" s="529"/>
      <c r="H5167" s="529"/>
      <c r="I5167" s="529"/>
      <c r="J5167" s="529"/>
      <c r="K5167" s="529"/>
      <c r="L5167" s="441" t="s">
        <v>4507</v>
      </c>
    </row>
    <row r="5168" s="392" customFormat="1" ht="90" customHeight="1" spans="1:12">
      <c r="A5168" s="428" t="s">
        <v>8405</v>
      </c>
      <c r="B5168" s="432" t="s">
        <v>8410</v>
      </c>
      <c r="C5168" s="427" t="s">
        <v>8411</v>
      </c>
      <c r="D5168" s="427" t="s">
        <v>8412</v>
      </c>
      <c r="E5168" s="433" t="s">
        <v>8409</v>
      </c>
      <c r="F5168" s="428" t="s">
        <v>23</v>
      </c>
      <c r="G5168" s="425"/>
      <c r="H5168" s="425"/>
      <c r="I5168" s="425"/>
      <c r="J5168" s="425"/>
      <c r="K5168" s="425"/>
      <c r="L5168" s="441" t="s">
        <v>4507</v>
      </c>
    </row>
    <row r="5169" s="392" customFormat="1" ht="88.5" customHeight="1" spans="1:12">
      <c r="A5169" s="428" t="s">
        <v>8405</v>
      </c>
      <c r="B5169" s="432" t="s">
        <v>8413</v>
      </c>
      <c r="C5169" s="427" t="s">
        <v>8414</v>
      </c>
      <c r="D5169" s="427" t="s">
        <v>8415</v>
      </c>
      <c r="E5169" s="433" t="s">
        <v>8409</v>
      </c>
      <c r="F5169" s="428" t="s">
        <v>23</v>
      </c>
      <c r="G5169" s="425"/>
      <c r="H5169" s="425"/>
      <c r="I5169" s="425"/>
      <c r="J5169" s="425"/>
      <c r="K5169" s="425"/>
      <c r="L5169" s="441" t="s">
        <v>4507</v>
      </c>
    </row>
    <row r="5170" customFormat="1" ht="110.25" customHeight="1" spans="1:12">
      <c r="A5170" s="428" t="s">
        <v>8416</v>
      </c>
      <c r="B5170" s="422" t="s">
        <v>8417</v>
      </c>
      <c r="C5170" s="427" t="s">
        <v>8418</v>
      </c>
      <c r="D5170" s="427" t="s">
        <v>8419</v>
      </c>
      <c r="E5170" s="427"/>
      <c r="F5170" s="428" t="s">
        <v>23</v>
      </c>
      <c r="G5170" s="429"/>
      <c r="H5170" s="429"/>
      <c r="I5170" s="429"/>
      <c r="J5170" s="586"/>
      <c r="K5170" s="586"/>
      <c r="L5170" s="450" t="s">
        <v>8420</v>
      </c>
    </row>
    <row r="5171" customFormat="1" ht="65.1" customHeight="1" spans="1:12">
      <c r="A5171" s="428"/>
      <c r="B5171" s="422"/>
      <c r="C5171" s="423" t="s">
        <v>8421</v>
      </c>
      <c r="D5171" s="423"/>
      <c r="E5171" s="423"/>
      <c r="F5171" s="423"/>
      <c r="G5171" s="425"/>
      <c r="H5171" s="425"/>
      <c r="I5171" s="425"/>
      <c r="J5171" s="425"/>
      <c r="K5171" s="425"/>
      <c r="L5171" s="423"/>
    </row>
    <row r="5172" s="392" customFormat="1" ht="65.1" customHeight="1" spans="1:12">
      <c r="A5172" s="421" t="s">
        <v>15</v>
      </c>
      <c r="B5172" s="422"/>
      <c r="C5172" s="423" t="s">
        <v>8422</v>
      </c>
      <c r="D5172" s="423"/>
      <c r="E5172" s="423"/>
      <c r="F5172" s="424"/>
      <c r="G5172" s="425"/>
      <c r="H5172" s="425"/>
      <c r="I5172" s="425"/>
      <c r="J5172" s="425"/>
      <c r="K5172" s="425"/>
      <c r="L5172" s="441"/>
    </row>
    <row r="5173" s="392" customFormat="1" ht="65.1" customHeight="1" spans="1:12">
      <c r="A5173" s="421" t="s">
        <v>4180</v>
      </c>
      <c r="B5173" s="422">
        <v>41</v>
      </c>
      <c r="C5173" s="423" t="s">
        <v>8423</v>
      </c>
      <c r="D5173" s="423" t="s">
        <v>8424</v>
      </c>
      <c r="E5173" s="423" t="s">
        <v>373</v>
      </c>
      <c r="F5173" s="424"/>
      <c r="G5173" s="425"/>
      <c r="H5173" s="425"/>
      <c r="I5173" s="425"/>
      <c r="J5173" s="425"/>
      <c r="K5173" s="425"/>
      <c r="L5173" s="441" t="s">
        <v>4179</v>
      </c>
    </row>
    <row r="5174" s="392" customFormat="1" ht="65.1" customHeight="1" spans="1:12">
      <c r="A5174" s="421" t="s">
        <v>4180</v>
      </c>
      <c r="B5174" s="422">
        <v>410000001</v>
      </c>
      <c r="C5174" s="423" t="s">
        <v>8425</v>
      </c>
      <c r="D5174" s="423"/>
      <c r="E5174" s="423"/>
      <c r="F5174" s="424" t="s">
        <v>8426</v>
      </c>
      <c r="G5174" s="478">
        <v>10.5</v>
      </c>
      <c r="H5174" s="478">
        <v>10.5</v>
      </c>
      <c r="I5174" s="478">
        <v>10.5</v>
      </c>
      <c r="J5174" s="479">
        <v>8.42808</v>
      </c>
      <c r="K5174" s="479">
        <v>6.7875</v>
      </c>
      <c r="L5174" s="441" t="s">
        <v>4179</v>
      </c>
    </row>
    <row r="5175" s="392" customFormat="1" ht="65.1" customHeight="1" spans="1:12">
      <c r="A5175" s="421" t="s">
        <v>7387</v>
      </c>
      <c r="B5175" s="422">
        <v>410000002</v>
      </c>
      <c r="C5175" s="423" t="s">
        <v>8427</v>
      </c>
      <c r="D5175" s="423"/>
      <c r="E5175" s="423"/>
      <c r="F5175" s="424" t="s">
        <v>8426</v>
      </c>
      <c r="G5175" s="478">
        <v>64.8</v>
      </c>
      <c r="H5175" s="478">
        <v>64.8</v>
      </c>
      <c r="I5175" s="478">
        <v>64.8</v>
      </c>
      <c r="J5175" s="479">
        <v>58.2925226666667</v>
      </c>
      <c r="K5175" s="479">
        <v>39.7625</v>
      </c>
      <c r="L5175" s="441" t="s">
        <v>4179</v>
      </c>
    </row>
    <row r="5176" s="392" customFormat="1" ht="65.1" customHeight="1" spans="1:12">
      <c r="A5176" s="421" t="s">
        <v>8428</v>
      </c>
      <c r="B5176" s="422">
        <v>410000003</v>
      </c>
      <c r="C5176" s="423" t="s">
        <v>8429</v>
      </c>
      <c r="D5176" s="423"/>
      <c r="E5176" s="423"/>
      <c r="F5176" s="424" t="s">
        <v>8430</v>
      </c>
      <c r="G5176" s="478">
        <v>27.2</v>
      </c>
      <c r="H5176" s="478">
        <v>27.2</v>
      </c>
      <c r="I5176" s="478">
        <v>27.2</v>
      </c>
      <c r="J5176" s="480">
        <v>23.0409066666667</v>
      </c>
      <c r="K5176" s="479">
        <v>15.8</v>
      </c>
      <c r="L5176" s="441" t="s">
        <v>8431</v>
      </c>
    </row>
    <row r="5177" s="392" customFormat="1" ht="65.1" customHeight="1" spans="1:12">
      <c r="A5177" s="421" t="s">
        <v>4180</v>
      </c>
      <c r="B5177" s="422">
        <v>410000004</v>
      </c>
      <c r="C5177" s="423" t="s">
        <v>8432</v>
      </c>
      <c r="D5177" s="423"/>
      <c r="E5177" s="423"/>
      <c r="F5177" s="424" t="s">
        <v>457</v>
      </c>
      <c r="G5177" s="478">
        <v>15.3</v>
      </c>
      <c r="H5177" s="478">
        <v>15.3</v>
      </c>
      <c r="I5177" s="478">
        <v>15.3</v>
      </c>
      <c r="J5177" s="479">
        <v>14.395</v>
      </c>
      <c r="K5177" s="479">
        <v>10.6714285714286</v>
      </c>
      <c r="L5177" s="441" t="s">
        <v>4179</v>
      </c>
    </row>
    <row r="5178" s="392" customFormat="1" ht="65.1" customHeight="1" spans="1:12">
      <c r="A5178" s="421" t="s">
        <v>8433</v>
      </c>
      <c r="B5178" s="422">
        <v>410000005</v>
      </c>
      <c r="C5178" s="423" t="s">
        <v>8434</v>
      </c>
      <c r="D5178" s="423" t="s">
        <v>8424</v>
      </c>
      <c r="E5178" s="423" t="s">
        <v>373</v>
      </c>
      <c r="F5178" s="424" t="s">
        <v>457</v>
      </c>
      <c r="G5178" s="478"/>
      <c r="H5178" s="478"/>
      <c r="I5178" s="478"/>
      <c r="J5178" s="479"/>
      <c r="K5178" s="479"/>
      <c r="L5178" s="441" t="s">
        <v>4179</v>
      </c>
    </row>
    <row r="5179" s="392" customFormat="1" ht="65.1" customHeight="1" spans="1:12">
      <c r="A5179" s="421" t="s">
        <v>8433</v>
      </c>
      <c r="B5179" s="422">
        <v>41000000501</v>
      </c>
      <c r="C5179" s="423" t="s">
        <v>8435</v>
      </c>
      <c r="D5179" s="423" t="s">
        <v>8424</v>
      </c>
      <c r="E5179" s="423" t="s">
        <v>373</v>
      </c>
      <c r="F5179" s="424" t="s">
        <v>457</v>
      </c>
      <c r="G5179" s="478">
        <v>32.4</v>
      </c>
      <c r="H5179" s="478">
        <v>32.4</v>
      </c>
      <c r="I5179" s="478">
        <v>32.4</v>
      </c>
      <c r="J5179" s="479">
        <v>28.3795946666667</v>
      </c>
      <c r="K5179" s="479">
        <v>19.8875</v>
      </c>
      <c r="L5179" s="441" t="s">
        <v>8436</v>
      </c>
    </row>
    <row r="5180" s="392" customFormat="1" ht="65.1" customHeight="1" spans="1:12">
      <c r="A5180" s="421" t="s">
        <v>8433</v>
      </c>
      <c r="B5180" s="422">
        <v>41000000502</v>
      </c>
      <c r="C5180" s="423" t="s">
        <v>8437</v>
      </c>
      <c r="D5180" s="423" t="s">
        <v>8424</v>
      </c>
      <c r="E5180" s="423" t="s">
        <v>373</v>
      </c>
      <c r="F5180" s="424" t="s">
        <v>457</v>
      </c>
      <c r="G5180" s="478">
        <v>26.4</v>
      </c>
      <c r="H5180" s="478">
        <v>26.4</v>
      </c>
      <c r="I5180" s="478">
        <v>26.4</v>
      </c>
      <c r="J5180" s="479">
        <v>22.8102346666667</v>
      </c>
      <c r="K5180" s="479">
        <v>15.8125</v>
      </c>
      <c r="L5180" s="441" t="s">
        <v>8438</v>
      </c>
    </row>
    <row r="5181" s="396" customFormat="1" ht="65.1" customHeight="1" spans="1:12">
      <c r="A5181" s="421" t="s">
        <v>8433</v>
      </c>
      <c r="B5181" s="422">
        <v>41000000503</v>
      </c>
      <c r="C5181" s="423" t="s">
        <v>8439</v>
      </c>
      <c r="D5181" s="423" t="s">
        <v>8424</v>
      </c>
      <c r="E5181" s="423" t="s">
        <v>373</v>
      </c>
      <c r="F5181" s="424" t="s">
        <v>457</v>
      </c>
      <c r="G5181" s="425">
        <v>19</v>
      </c>
      <c r="H5181" s="425">
        <v>19</v>
      </c>
      <c r="I5181" s="425">
        <v>18</v>
      </c>
      <c r="J5181" s="425">
        <v>15.5</v>
      </c>
      <c r="K5181" s="425">
        <v>12.4</v>
      </c>
      <c r="L5181" s="441" t="s">
        <v>8440</v>
      </c>
    </row>
    <row r="5182" s="396" customFormat="1" ht="65.1" customHeight="1" spans="1:12">
      <c r="A5182" s="421" t="s">
        <v>8433</v>
      </c>
      <c r="B5182" s="422">
        <v>41000000504</v>
      </c>
      <c r="C5182" s="423" t="s">
        <v>8441</v>
      </c>
      <c r="D5182" s="423" t="s">
        <v>8424</v>
      </c>
      <c r="E5182" s="423" t="s">
        <v>373</v>
      </c>
      <c r="F5182" s="424" t="s">
        <v>457</v>
      </c>
      <c r="G5182" s="425">
        <v>13.5</v>
      </c>
      <c r="H5182" s="425">
        <v>13.5</v>
      </c>
      <c r="I5182" s="425">
        <v>13</v>
      </c>
      <c r="J5182" s="425">
        <v>10</v>
      </c>
      <c r="K5182" s="425">
        <v>8.9</v>
      </c>
      <c r="L5182" s="441" t="s">
        <v>8442</v>
      </c>
    </row>
    <row r="5183" s="392" customFormat="1" ht="65.1" customHeight="1" spans="1:12">
      <c r="A5183" s="421" t="s">
        <v>4180</v>
      </c>
      <c r="B5183" s="422">
        <v>410000006</v>
      </c>
      <c r="C5183" s="423" t="s">
        <v>8443</v>
      </c>
      <c r="D5183" s="423"/>
      <c r="E5183" s="423"/>
      <c r="F5183" s="424" t="s">
        <v>23</v>
      </c>
      <c r="G5183" s="478">
        <v>30.3</v>
      </c>
      <c r="H5183" s="478">
        <v>30.3</v>
      </c>
      <c r="I5183" s="478">
        <v>30.3</v>
      </c>
      <c r="J5183" s="479">
        <v>27.061790051282</v>
      </c>
      <c r="K5183" s="479">
        <v>19.16875</v>
      </c>
      <c r="L5183" s="441" t="s">
        <v>4179</v>
      </c>
    </row>
    <row r="5184" s="392" customFormat="1" ht="65.1" customHeight="1" spans="1:12">
      <c r="A5184" s="421" t="s">
        <v>4180</v>
      </c>
      <c r="B5184" s="422">
        <v>410000007</v>
      </c>
      <c r="C5184" s="423" t="s">
        <v>8444</v>
      </c>
      <c r="D5184" s="423"/>
      <c r="E5184" s="423"/>
      <c r="F5184" s="424" t="s">
        <v>23</v>
      </c>
      <c r="G5184" s="478">
        <v>45</v>
      </c>
      <c r="H5184" s="478">
        <v>45</v>
      </c>
      <c r="I5184" s="478">
        <v>45</v>
      </c>
      <c r="J5184" s="479">
        <v>42.4666666666667</v>
      </c>
      <c r="K5184" s="479">
        <v>31.25</v>
      </c>
      <c r="L5184" s="441" t="s">
        <v>8445</v>
      </c>
    </row>
    <row r="5185" s="396" customFormat="1" ht="65.1" customHeight="1" spans="1:12">
      <c r="A5185" s="421" t="s">
        <v>4180</v>
      </c>
      <c r="B5185" s="422">
        <v>410000008</v>
      </c>
      <c r="C5185" s="423" t="s">
        <v>8446</v>
      </c>
      <c r="D5185" s="423"/>
      <c r="E5185" s="423"/>
      <c r="F5185" s="424" t="s">
        <v>8430</v>
      </c>
      <c r="G5185" s="425">
        <v>33.5</v>
      </c>
      <c r="H5185" s="425">
        <v>33.5</v>
      </c>
      <c r="I5185" s="425">
        <v>32</v>
      </c>
      <c r="J5185" s="425">
        <v>28</v>
      </c>
      <c r="K5185" s="425">
        <v>21.4</v>
      </c>
      <c r="L5185" s="441" t="s">
        <v>4179</v>
      </c>
    </row>
    <row r="5186" s="392" customFormat="1" ht="65.1" customHeight="1" spans="1:12">
      <c r="A5186" s="421" t="s">
        <v>8428</v>
      </c>
      <c r="B5186" s="422">
        <v>410000009</v>
      </c>
      <c r="C5186" s="423" t="s">
        <v>8447</v>
      </c>
      <c r="D5186" s="423"/>
      <c r="E5186" s="423"/>
      <c r="F5186" s="424" t="s">
        <v>23</v>
      </c>
      <c r="G5186" s="478">
        <v>31.2</v>
      </c>
      <c r="H5186" s="478">
        <v>31.2</v>
      </c>
      <c r="I5186" s="478">
        <v>31.2</v>
      </c>
      <c r="J5186" s="479">
        <v>28.5257226666667</v>
      </c>
      <c r="K5186" s="479">
        <v>20.0571428571429</v>
      </c>
      <c r="L5186" s="441" t="s">
        <v>4179</v>
      </c>
    </row>
    <row r="5187" s="396" customFormat="1" ht="65.1" customHeight="1" spans="1:12">
      <c r="A5187" s="421" t="s">
        <v>4180</v>
      </c>
      <c r="B5187" s="422">
        <v>410000010</v>
      </c>
      <c r="C5187" s="423" t="s">
        <v>8448</v>
      </c>
      <c r="D5187" s="423"/>
      <c r="E5187" s="423"/>
      <c r="F5187" s="424" t="s">
        <v>8449</v>
      </c>
      <c r="G5187" s="425">
        <v>19</v>
      </c>
      <c r="H5187" s="425">
        <v>19</v>
      </c>
      <c r="I5187" s="425">
        <v>18</v>
      </c>
      <c r="J5187" s="425">
        <v>15.5</v>
      </c>
      <c r="K5187" s="425">
        <v>12.4</v>
      </c>
      <c r="L5187" s="441" t="s">
        <v>4179</v>
      </c>
    </row>
    <row r="5188" s="392" customFormat="1" ht="65.1" customHeight="1" spans="1:12">
      <c r="A5188" s="421" t="s">
        <v>4180</v>
      </c>
      <c r="B5188" s="422">
        <v>410000011</v>
      </c>
      <c r="C5188" s="423" t="s">
        <v>8450</v>
      </c>
      <c r="D5188" s="423"/>
      <c r="E5188" s="423"/>
      <c r="F5188" s="424" t="s">
        <v>23</v>
      </c>
      <c r="G5188" s="478">
        <v>31.2</v>
      </c>
      <c r="H5188" s="478">
        <v>31.2</v>
      </c>
      <c r="I5188" s="478">
        <v>31.2</v>
      </c>
      <c r="J5188" s="479">
        <v>27.6379786666667</v>
      </c>
      <c r="K5188" s="479">
        <v>19.075</v>
      </c>
      <c r="L5188" s="441" t="s">
        <v>4179</v>
      </c>
    </row>
    <row r="5189" s="392" customFormat="1" ht="65.1" customHeight="1" spans="1:12">
      <c r="A5189" s="421" t="s">
        <v>4180</v>
      </c>
      <c r="B5189" s="422">
        <v>410000012</v>
      </c>
      <c r="C5189" s="423" t="s">
        <v>8451</v>
      </c>
      <c r="D5189" s="423"/>
      <c r="E5189" s="423"/>
      <c r="F5189" s="424" t="s">
        <v>23</v>
      </c>
      <c r="G5189" s="478">
        <v>34.7</v>
      </c>
      <c r="H5189" s="478">
        <v>34.7</v>
      </c>
      <c r="I5189" s="478">
        <v>34.7</v>
      </c>
      <c r="J5189" s="479">
        <v>27.8948232820513</v>
      </c>
      <c r="K5189" s="480">
        <v>21.0125</v>
      </c>
      <c r="L5189" s="441" t="s">
        <v>4179</v>
      </c>
    </row>
    <row r="5190" s="392" customFormat="1" ht="65.1" customHeight="1" spans="1:12">
      <c r="A5190" s="421" t="s">
        <v>8452</v>
      </c>
      <c r="B5190" s="422">
        <v>410000013</v>
      </c>
      <c r="C5190" s="423" t="s">
        <v>8453</v>
      </c>
      <c r="D5190" s="423" t="s">
        <v>8454</v>
      </c>
      <c r="E5190" s="423" t="s">
        <v>59</v>
      </c>
      <c r="F5190" s="424" t="s">
        <v>23</v>
      </c>
      <c r="G5190" s="487">
        <v>34</v>
      </c>
      <c r="H5190" s="487">
        <v>34</v>
      </c>
      <c r="I5190" s="487">
        <v>34</v>
      </c>
      <c r="J5190" s="491">
        <v>28.56</v>
      </c>
      <c r="K5190" s="529">
        <v>23.9904</v>
      </c>
      <c r="L5190" s="441" t="s">
        <v>4179</v>
      </c>
    </row>
    <row r="5191" s="392" customFormat="1" ht="65.1" customHeight="1" spans="1:12">
      <c r="A5191" s="421" t="s">
        <v>8455</v>
      </c>
      <c r="B5191" s="422">
        <v>42</v>
      </c>
      <c r="C5191" s="423" t="s">
        <v>8456</v>
      </c>
      <c r="D5191" s="423" t="s">
        <v>8457</v>
      </c>
      <c r="E5191" s="423"/>
      <c r="F5191" s="424"/>
      <c r="G5191" s="425"/>
      <c r="H5191" s="425"/>
      <c r="I5191" s="425"/>
      <c r="J5191" s="425"/>
      <c r="K5191" s="425"/>
      <c r="L5191" s="441" t="s">
        <v>188</v>
      </c>
    </row>
    <row r="5192" s="396" customFormat="1" ht="65.1" customHeight="1" spans="1:12">
      <c r="A5192" s="421" t="s">
        <v>8458</v>
      </c>
      <c r="B5192" s="422">
        <v>420000001</v>
      </c>
      <c r="C5192" s="423" t="s">
        <v>8459</v>
      </c>
      <c r="D5192" s="423"/>
      <c r="E5192" s="423"/>
      <c r="F5192" s="424" t="s">
        <v>23</v>
      </c>
      <c r="G5192" s="425">
        <v>1052.6</v>
      </c>
      <c r="H5192" s="425">
        <v>1052.6</v>
      </c>
      <c r="I5192" s="425">
        <v>1052.6</v>
      </c>
      <c r="J5192" s="425">
        <v>966.1</v>
      </c>
      <c r="K5192" s="425">
        <v>859.1</v>
      </c>
      <c r="L5192" s="441" t="s">
        <v>8460</v>
      </c>
    </row>
    <row r="5193" s="396" customFormat="1" ht="65.1" customHeight="1" spans="1:12">
      <c r="A5193" s="421" t="s">
        <v>8458</v>
      </c>
      <c r="B5193" s="422">
        <v>420000002</v>
      </c>
      <c r="C5193" s="423" t="s">
        <v>8461</v>
      </c>
      <c r="D5193" s="423"/>
      <c r="E5193" s="423"/>
      <c r="F5193" s="424" t="s">
        <v>23</v>
      </c>
      <c r="G5193" s="425">
        <v>1061.6</v>
      </c>
      <c r="H5193" s="425">
        <v>1061.6</v>
      </c>
      <c r="I5193" s="425">
        <v>1061.6</v>
      </c>
      <c r="J5193" s="425">
        <v>974.3</v>
      </c>
      <c r="K5193" s="425">
        <v>866.4</v>
      </c>
      <c r="L5193" s="441" t="s">
        <v>188</v>
      </c>
    </row>
    <row r="5194" s="392" customFormat="1" ht="65.1" customHeight="1" spans="1:12">
      <c r="A5194" s="421" t="s">
        <v>8455</v>
      </c>
      <c r="B5194" s="422">
        <v>420000003</v>
      </c>
      <c r="C5194" s="423" t="s">
        <v>8462</v>
      </c>
      <c r="D5194" s="423"/>
      <c r="E5194" s="423"/>
      <c r="F5194" s="424" t="s">
        <v>23</v>
      </c>
      <c r="G5194" s="425">
        <v>680</v>
      </c>
      <c r="H5194" s="425">
        <v>680</v>
      </c>
      <c r="I5194" s="425">
        <v>680</v>
      </c>
      <c r="J5194" s="425">
        <v>617</v>
      </c>
      <c r="K5194" s="425">
        <v>559</v>
      </c>
      <c r="L5194" s="441" t="s">
        <v>188</v>
      </c>
    </row>
    <row r="5195" s="396" customFormat="1" ht="65.1" customHeight="1" spans="1:12">
      <c r="A5195" s="421" t="s">
        <v>8458</v>
      </c>
      <c r="B5195" s="422">
        <v>420000004</v>
      </c>
      <c r="C5195" s="423" t="s">
        <v>8463</v>
      </c>
      <c r="D5195" s="423" t="s">
        <v>8464</v>
      </c>
      <c r="E5195" s="423"/>
      <c r="F5195" s="424" t="s">
        <v>23</v>
      </c>
      <c r="G5195" s="425">
        <v>1656.8</v>
      </c>
      <c r="H5195" s="425">
        <v>1656.8</v>
      </c>
      <c r="I5195" s="425">
        <v>1656.8</v>
      </c>
      <c r="J5195" s="425">
        <v>1520.6</v>
      </c>
      <c r="K5195" s="425">
        <v>1352.2</v>
      </c>
      <c r="L5195" s="441" t="s">
        <v>188</v>
      </c>
    </row>
    <row r="5196" s="396" customFormat="1" ht="65.1" customHeight="1" spans="1:12">
      <c r="A5196" s="421" t="s">
        <v>195</v>
      </c>
      <c r="B5196" s="422">
        <v>420000005</v>
      </c>
      <c r="C5196" s="423" t="s">
        <v>8465</v>
      </c>
      <c r="D5196" s="423"/>
      <c r="E5196" s="423"/>
      <c r="F5196" s="424" t="s">
        <v>23</v>
      </c>
      <c r="G5196" s="425">
        <v>189</v>
      </c>
      <c r="H5196" s="425">
        <v>189</v>
      </c>
      <c r="I5196" s="425">
        <v>179</v>
      </c>
      <c r="J5196" s="425">
        <v>156</v>
      </c>
      <c r="K5196" s="425">
        <v>129</v>
      </c>
      <c r="L5196" s="441" t="s">
        <v>8466</v>
      </c>
    </row>
    <row r="5197" s="396" customFormat="1" ht="65.1" customHeight="1" spans="1:12">
      <c r="A5197" s="421" t="s">
        <v>8467</v>
      </c>
      <c r="B5197" s="422">
        <v>420000006</v>
      </c>
      <c r="C5197" s="423" t="s">
        <v>8468</v>
      </c>
      <c r="D5197" s="423" t="s">
        <v>8469</v>
      </c>
      <c r="E5197" s="423" t="s">
        <v>8470</v>
      </c>
      <c r="F5197" s="424" t="s">
        <v>23</v>
      </c>
      <c r="G5197" s="425">
        <v>1061.6</v>
      </c>
      <c r="H5197" s="425">
        <v>1061.6</v>
      </c>
      <c r="I5197" s="425">
        <v>1061.6</v>
      </c>
      <c r="J5197" s="425">
        <v>974.3</v>
      </c>
      <c r="K5197" s="425">
        <v>866.4</v>
      </c>
      <c r="L5197" s="441" t="s">
        <v>8471</v>
      </c>
    </row>
    <row r="5198" s="396" customFormat="1" ht="65.1" customHeight="1" spans="1:12">
      <c r="A5198" s="421" t="s">
        <v>212</v>
      </c>
      <c r="B5198" s="422">
        <v>420000007</v>
      </c>
      <c r="C5198" s="423" t="s">
        <v>8472</v>
      </c>
      <c r="D5198" s="423" t="s">
        <v>8473</v>
      </c>
      <c r="E5198" s="423" t="s">
        <v>8470</v>
      </c>
      <c r="F5198" s="424" t="s">
        <v>23</v>
      </c>
      <c r="G5198" s="425">
        <v>326.1</v>
      </c>
      <c r="H5198" s="425">
        <v>326.1</v>
      </c>
      <c r="I5198" s="425">
        <v>326.1</v>
      </c>
      <c r="J5198" s="425">
        <v>309.8</v>
      </c>
      <c r="K5198" s="425">
        <v>275.5</v>
      </c>
      <c r="L5198" s="441" t="s">
        <v>8471</v>
      </c>
    </row>
    <row r="5199" s="392" customFormat="1" ht="65.1" customHeight="1" spans="1:12">
      <c r="A5199" s="587" t="s">
        <v>8474</v>
      </c>
      <c r="B5199" s="422">
        <v>420000008</v>
      </c>
      <c r="C5199" s="588" t="s">
        <v>8475</v>
      </c>
      <c r="D5199" s="588" t="s">
        <v>59</v>
      </c>
      <c r="E5199" s="588" t="s">
        <v>59</v>
      </c>
      <c r="F5199" s="587" t="s">
        <v>23</v>
      </c>
      <c r="G5199" s="589">
        <v>170</v>
      </c>
      <c r="H5199" s="589">
        <v>153</v>
      </c>
      <c r="I5199" s="589">
        <v>138</v>
      </c>
      <c r="J5199" s="589">
        <v>120</v>
      </c>
      <c r="K5199" s="589">
        <v>97</v>
      </c>
      <c r="L5199" s="588" t="s">
        <v>8476</v>
      </c>
    </row>
    <row r="5200" s="396" customFormat="1" ht="65.1" customHeight="1" spans="1:12">
      <c r="A5200" s="421" t="s">
        <v>8477</v>
      </c>
      <c r="B5200" s="422">
        <v>420000009</v>
      </c>
      <c r="C5200" s="423" t="s">
        <v>8478</v>
      </c>
      <c r="D5200" s="423"/>
      <c r="E5200" s="423"/>
      <c r="F5200" s="424" t="s">
        <v>23</v>
      </c>
      <c r="G5200" s="590">
        <v>807.5</v>
      </c>
      <c r="H5200" s="590">
        <v>807.5</v>
      </c>
      <c r="I5200" s="590">
        <v>807.5</v>
      </c>
      <c r="J5200" s="590">
        <v>741.1</v>
      </c>
      <c r="K5200" s="590">
        <v>659.1</v>
      </c>
      <c r="L5200" s="441" t="s">
        <v>188</v>
      </c>
    </row>
    <row r="5201" s="392" customFormat="1" ht="65.1" customHeight="1" spans="1:12">
      <c r="A5201" s="421" t="s">
        <v>15</v>
      </c>
      <c r="B5201" s="422">
        <v>420000010</v>
      </c>
      <c r="C5201" s="423" t="s">
        <v>8479</v>
      </c>
      <c r="D5201" s="423"/>
      <c r="E5201" s="423"/>
      <c r="F5201" s="424" t="s">
        <v>77</v>
      </c>
      <c r="G5201" s="478">
        <v>22.1</v>
      </c>
      <c r="H5201" s="478">
        <v>22.1</v>
      </c>
      <c r="I5201" s="478">
        <v>22.1</v>
      </c>
      <c r="J5201" s="479">
        <v>18.0816666666667</v>
      </c>
      <c r="K5201" s="479">
        <v>14.5333333333333</v>
      </c>
      <c r="L5201" s="441"/>
    </row>
    <row r="5202" s="392" customFormat="1" ht="65.1" customHeight="1" spans="1:12">
      <c r="A5202" s="421" t="s">
        <v>219</v>
      </c>
      <c r="B5202" s="422">
        <v>420000011</v>
      </c>
      <c r="C5202" s="423" t="s">
        <v>8480</v>
      </c>
      <c r="D5202" s="423"/>
      <c r="E5202" s="423"/>
      <c r="F5202" s="424" t="s">
        <v>23</v>
      </c>
      <c r="G5202" s="478">
        <v>121.6</v>
      </c>
      <c r="H5202" s="478">
        <v>121.6</v>
      </c>
      <c r="I5202" s="478">
        <v>121.6</v>
      </c>
      <c r="J5202" s="480">
        <v>97.9633333333333</v>
      </c>
      <c r="K5202" s="479">
        <v>75.4142857142857</v>
      </c>
      <c r="L5202" s="441" t="s">
        <v>188</v>
      </c>
    </row>
    <row r="5203" s="392" customFormat="1" ht="65.1" customHeight="1" spans="1:12">
      <c r="A5203" s="421" t="s">
        <v>219</v>
      </c>
      <c r="B5203" s="422">
        <v>4200000111</v>
      </c>
      <c r="C5203" s="423" t="s">
        <v>8481</v>
      </c>
      <c r="D5203" s="423"/>
      <c r="E5203" s="423"/>
      <c r="F5203" s="424" t="s">
        <v>23</v>
      </c>
      <c r="G5203" s="478">
        <v>170.8</v>
      </c>
      <c r="H5203" s="478">
        <v>170.8</v>
      </c>
      <c r="I5203" s="478">
        <v>170.8</v>
      </c>
      <c r="J5203" s="478">
        <v>137</v>
      </c>
      <c r="K5203" s="478">
        <v>100</v>
      </c>
      <c r="L5203" s="441" t="s">
        <v>188</v>
      </c>
    </row>
    <row r="5204" s="392" customFormat="1" ht="65.1" customHeight="1" spans="1:12">
      <c r="A5204" s="421" t="s">
        <v>378</v>
      </c>
      <c r="B5204" s="422">
        <v>4200000112</v>
      </c>
      <c r="C5204" s="423" t="s">
        <v>8482</v>
      </c>
      <c r="D5204" s="423"/>
      <c r="E5204" s="423"/>
      <c r="F5204" s="424" t="s">
        <v>23</v>
      </c>
      <c r="G5204" s="478">
        <v>383</v>
      </c>
      <c r="H5204" s="478">
        <v>383</v>
      </c>
      <c r="I5204" s="478">
        <v>383</v>
      </c>
      <c r="J5204" s="478">
        <v>347</v>
      </c>
      <c r="K5204" s="478">
        <v>314</v>
      </c>
      <c r="L5204" s="441" t="s">
        <v>188</v>
      </c>
    </row>
    <row r="5205" s="396" customFormat="1" ht="65.1" customHeight="1" spans="1:12">
      <c r="A5205" s="421" t="s">
        <v>378</v>
      </c>
      <c r="B5205" s="422">
        <v>420000012</v>
      </c>
      <c r="C5205" s="423" t="s">
        <v>8483</v>
      </c>
      <c r="D5205" s="423"/>
      <c r="E5205" s="423"/>
      <c r="F5205" s="424" t="s">
        <v>23</v>
      </c>
      <c r="G5205" s="425">
        <v>425</v>
      </c>
      <c r="H5205" s="425">
        <v>425</v>
      </c>
      <c r="I5205" s="425">
        <v>402</v>
      </c>
      <c r="J5205" s="425">
        <v>350</v>
      </c>
      <c r="K5205" s="425">
        <v>295</v>
      </c>
      <c r="L5205" s="441" t="s">
        <v>188</v>
      </c>
    </row>
    <row r="5206" s="392" customFormat="1" ht="65.1" customHeight="1" spans="1:12">
      <c r="A5206" s="421" t="s">
        <v>7363</v>
      </c>
      <c r="B5206" s="422">
        <v>420000013</v>
      </c>
      <c r="C5206" s="423" t="s">
        <v>8484</v>
      </c>
      <c r="D5206" s="423" t="s">
        <v>8485</v>
      </c>
      <c r="E5206" s="423" t="s">
        <v>373</v>
      </c>
      <c r="F5206" s="424" t="s">
        <v>579</v>
      </c>
      <c r="G5206" s="478">
        <v>33</v>
      </c>
      <c r="H5206" s="478">
        <v>33</v>
      </c>
      <c r="I5206" s="478">
        <v>33</v>
      </c>
      <c r="J5206" s="479">
        <v>27.83424</v>
      </c>
      <c r="K5206" s="479">
        <v>18.78125</v>
      </c>
      <c r="L5206" s="441" t="s">
        <v>4179</v>
      </c>
    </row>
    <row r="5207" s="396" customFormat="1" ht="65.1" customHeight="1" spans="1:12">
      <c r="A5207" s="421" t="s">
        <v>195</v>
      </c>
      <c r="B5207" s="422">
        <v>420000015</v>
      </c>
      <c r="C5207" s="423" t="s">
        <v>8486</v>
      </c>
      <c r="D5207" s="423" t="s">
        <v>8487</v>
      </c>
      <c r="E5207" s="423"/>
      <c r="F5207" s="424" t="s">
        <v>23</v>
      </c>
      <c r="G5207" s="425">
        <v>37.5</v>
      </c>
      <c r="H5207" s="425">
        <v>37.5</v>
      </c>
      <c r="I5207" s="425">
        <v>36</v>
      </c>
      <c r="J5207" s="425">
        <v>31</v>
      </c>
      <c r="K5207" s="425">
        <v>27</v>
      </c>
      <c r="L5207" s="441" t="s">
        <v>188</v>
      </c>
    </row>
    <row r="5208" s="392" customFormat="1" ht="65.1" customHeight="1" spans="1:12">
      <c r="A5208" s="421" t="s">
        <v>212</v>
      </c>
      <c r="B5208" s="422">
        <v>420000016</v>
      </c>
      <c r="C5208" s="423" t="s">
        <v>8488</v>
      </c>
      <c r="D5208" s="423" t="s">
        <v>8489</v>
      </c>
      <c r="E5208" s="423" t="s">
        <v>8490</v>
      </c>
      <c r="F5208" s="424" t="s">
        <v>23</v>
      </c>
      <c r="G5208" s="478">
        <v>220</v>
      </c>
      <c r="H5208" s="478">
        <v>220</v>
      </c>
      <c r="I5208" s="478">
        <v>220</v>
      </c>
      <c r="J5208" s="478">
        <v>212</v>
      </c>
      <c r="K5208" s="478">
        <v>179</v>
      </c>
      <c r="L5208" s="441" t="s">
        <v>188</v>
      </c>
    </row>
    <row r="5209" s="392" customFormat="1" ht="65.1" customHeight="1" spans="1:12">
      <c r="A5209" s="421" t="s">
        <v>212</v>
      </c>
      <c r="B5209" s="422">
        <v>420000017</v>
      </c>
      <c r="C5209" s="423" t="s">
        <v>8491</v>
      </c>
      <c r="D5209" s="423" t="s">
        <v>8492</v>
      </c>
      <c r="E5209" s="423"/>
      <c r="F5209" s="424" t="s">
        <v>23</v>
      </c>
      <c r="G5209" s="478">
        <v>122.5</v>
      </c>
      <c r="H5209" s="478">
        <v>122.5</v>
      </c>
      <c r="I5209" s="478">
        <v>122.5</v>
      </c>
      <c r="J5209" s="479">
        <v>96.2333333333333</v>
      </c>
      <c r="K5209" s="479">
        <v>73.6714285714286</v>
      </c>
      <c r="L5209" s="441" t="s">
        <v>188</v>
      </c>
    </row>
    <row r="5210" s="396" customFormat="1" ht="65.1" customHeight="1" spans="1:12">
      <c r="A5210" s="421" t="s">
        <v>8493</v>
      </c>
      <c r="B5210" s="422" t="s">
        <v>8494</v>
      </c>
      <c r="C5210" s="423" t="s">
        <v>8495</v>
      </c>
      <c r="D5210" s="423"/>
      <c r="E5210" s="423"/>
      <c r="F5210" s="424" t="s">
        <v>23</v>
      </c>
      <c r="G5210" s="425">
        <v>19</v>
      </c>
      <c r="H5210" s="425">
        <v>19</v>
      </c>
      <c r="I5210" s="425">
        <v>18</v>
      </c>
      <c r="J5210" s="425">
        <v>14.4</v>
      </c>
      <c r="K5210" s="425">
        <v>12.6</v>
      </c>
      <c r="L5210" s="441" t="s">
        <v>188</v>
      </c>
    </row>
    <row r="5211" s="392" customFormat="1" ht="65.1" customHeight="1" spans="1:12">
      <c r="A5211" s="421" t="s">
        <v>4180</v>
      </c>
      <c r="B5211" s="422">
        <v>43</v>
      </c>
      <c r="C5211" s="423" t="s">
        <v>8496</v>
      </c>
      <c r="D5211" s="423"/>
      <c r="E5211" s="423"/>
      <c r="F5211" s="424"/>
      <c r="G5211" s="425"/>
      <c r="H5211" s="425"/>
      <c r="I5211" s="425"/>
      <c r="J5211" s="425"/>
      <c r="K5211" s="425"/>
      <c r="L5211" s="441" t="s">
        <v>4179</v>
      </c>
    </row>
    <row r="5212" ht="65.1" customHeight="1" spans="1:12">
      <c r="A5212" s="467" t="s">
        <v>8497</v>
      </c>
      <c r="B5212" s="591">
        <v>430000001</v>
      </c>
      <c r="C5212" s="588" t="s">
        <v>8498</v>
      </c>
      <c r="D5212" s="588" t="s">
        <v>8499</v>
      </c>
      <c r="E5212" s="588" t="s">
        <v>59</v>
      </c>
      <c r="F5212" s="587"/>
      <c r="G5212" s="425"/>
      <c r="H5212" s="425"/>
      <c r="I5212" s="425"/>
      <c r="J5212" s="425"/>
      <c r="K5212" s="425"/>
      <c r="L5212" s="441" t="s">
        <v>4179</v>
      </c>
    </row>
    <row r="5213" ht="65.1" customHeight="1" spans="1:12">
      <c r="A5213" s="467" t="s">
        <v>8497</v>
      </c>
      <c r="B5213" s="591">
        <v>43000000101</v>
      </c>
      <c r="C5213" s="588" t="s">
        <v>8498</v>
      </c>
      <c r="D5213" s="588"/>
      <c r="E5213" s="588"/>
      <c r="F5213" s="587" t="s">
        <v>23</v>
      </c>
      <c r="G5213" s="589">
        <v>60</v>
      </c>
      <c r="H5213" s="589">
        <v>54</v>
      </c>
      <c r="I5213" s="589">
        <v>48</v>
      </c>
      <c r="J5213" s="589">
        <v>42</v>
      </c>
      <c r="K5213" s="589">
        <v>34</v>
      </c>
      <c r="L5213" s="441" t="s">
        <v>4179</v>
      </c>
    </row>
    <row r="5214" ht="65.1" customHeight="1" spans="1:12">
      <c r="A5214" s="467" t="s">
        <v>8497</v>
      </c>
      <c r="B5214" s="591">
        <v>43000000102</v>
      </c>
      <c r="C5214" s="588" t="s">
        <v>8500</v>
      </c>
      <c r="D5214" s="588" t="s">
        <v>8501</v>
      </c>
      <c r="E5214" s="588"/>
      <c r="F5214" s="587" t="s">
        <v>23</v>
      </c>
      <c r="G5214" s="589">
        <v>77</v>
      </c>
      <c r="H5214" s="589">
        <v>70</v>
      </c>
      <c r="I5214" s="589">
        <v>63</v>
      </c>
      <c r="J5214" s="589">
        <v>55</v>
      </c>
      <c r="K5214" s="589">
        <v>44</v>
      </c>
      <c r="L5214" s="441" t="s">
        <v>4179</v>
      </c>
    </row>
    <row r="5215" ht="65.1" customHeight="1" spans="1:12">
      <c r="A5215" s="467" t="s">
        <v>8497</v>
      </c>
      <c r="B5215" s="591">
        <v>43000000103</v>
      </c>
      <c r="C5215" s="588" t="s">
        <v>8502</v>
      </c>
      <c r="D5215" s="588" t="s">
        <v>8503</v>
      </c>
      <c r="E5215" s="588"/>
      <c r="F5215" s="587" t="s">
        <v>23</v>
      </c>
      <c r="G5215" s="589">
        <v>95</v>
      </c>
      <c r="H5215" s="589">
        <v>86</v>
      </c>
      <c r="I5215" s="589">
        <v>77</v>
      </c>
      <c r="J5215" s="589">
        <v>67</v>
      </c>
      <c r="K5215" s="589">
        <v>54</v>
      </c>
      <c r="L5215" s="441" t="s">
        <v>4179</v>
      </c>
    </row>
    <row r="5216" ht="65.1" customHeight="1" spans="1:12">
      <c r="A5216" s="467" t="s">
        <v>8504</v>
      </c>
      <c r="B5216" s="591">
        <v>430000002</v>
      </c>
      <c r="C5216" s="588" t="s">
        <v>8505</v>
      </c>
      <c r="D5216" s="588" t="s">
        <v>59</v>
      </c>
      <c r="E5216" s="588" t="s">
        <v>59</v>
      </c>
      <c r="F5216" s="587" t="s">
        <v>23</v>
      </c>
      <c r="G5216" s="589">
        <v>60</v>
      </c>
      <c r="H5216" s="589">
        <v>54</v>
      </c>
      <c r="I5216" s="589">
        <v>48</v>
      </c>
      <c r="J5216" s="589">
        <v>42</v>
      </c>
      <c r="K5216" s="589">
        <v>34</v>
      </c>
      <c r="L5216" s="441" t="s">
        <v>4179</v>
      </c>
    </row>
    <row r="5217" ht="65.1" customHeight="1" spans="1:12">
      <c r="A5217" s="467" t="s">
        <v>8506</v>
      </c>
      <c r="B5217" s="591">
        <v>430000003</v>
      </c>
      <c r="C5217" s="588" t="s">
        <v>8507</v>
      </c>
      <c r="D5217" s="588"/>
      <c r="E5217" s="588" t="s">
        <v>59</v>
      </c>
      <c r="F5217" s="587" t="s">
        <v>23</v>
      </c>
      <c r="G5217" s="589">
        <v>38</v>
      </c>
      <c r="H5217" s="589">
        <v>35</v>
      </c>
      <c r="I5217" s="589">
        <v>31</v>
      </c>
      <c r="J5217" s="589">
        <v>27</v>
      </c>
      <c r="K5217" s="589">
        <v>22</v>
      </c>
      <c r="L5217" s="588" t="s">
        <v>8508</v>
      </c>
    </row>
    <row r="5218" s="396" customFormat="1" ht="65.1" customHeight="1" spans="1:12">
      <c r="A5218" s="421" t="s">
        <v>4180</v>
      </c>
      <c r="B5218" s="422">
        <v>430000004</v>
      </c>
      <c r="C5218" s="423" t="s">
        <v>8509</v>
      </c>
      <c r="D5218" s="423"/>
      <c r="E5218" s="423"/>
      <c r="F5218" s="424" t="s">
        <v>457</v>
      </c>
      <c r="G5218" s="425">
        <v>19</v>
      </c>
      <c r="H5218" s="425">
        <v>19</v>
      </c>
      <c r="I5218" s="425">
        <v>18</v>
      </c>
      <c r="J5218" s="425">
        <v>15.5</v>
      </c>
      <c r="K5218" s="425">
        <v>12.7</v>
      </c>
      <c r="L5218" s="441" t="s">
        <v>4179</v>
      </c>
    </row>
    <row r="5219" ht="65.1" customHeight="1" spans="1:12">
      <c r="A5219" s="467" t="s">
        <v>8497</v>
      </c>
      <c r="B5219" s="591">
        <v>430000005</v>
      </c>
      <c r="C5219" s="588" t="s">
        <v>8510</v>
      </c>
      <c r="D5219" s="588" t="s">
        <v>8511</v>
      </c>
      <c r="E5219" s="588" t="s">
        <v>59</v>
      </c>
      <c r="F5219" s="587" t="s">
        <v>23</v>
      </c>
      <c r="G5219" s="589">
        <v>60</v>
      </c>
      <c r="H5219" s="589">
        <v>54</v>
      </c>
      <c r="I5219" s="589">
        <v>48</v>
      </c>
      <c r="J5219" s="589">
        <v>42</v>
      </c>
      <c r="K5219" s="589">
        <v>34</v>
      </c>
      <c r="L5219" s="441" t="s">
        <v>4179</v>
      </c>
    </row>
    <row r="5220" s="396" customFormat="1" ht="65.1" customHeight="1" spans="1:12">
      <c r="A5220" s="421" t="s">
        <v>4180</v>
      </c>
      <c r="B5220" s="422">
        <v>430000006</v>
      </c>
      <c r="C5220" s="423" t="s">
        <v>8512</v>
      </c>
      <c r="D5220" s="423"/>
      <c r="E5220" s="423"/>
      <c r="F5220" s="424" t="s">
        <v>23</v>
      </c>
      <c r="G5220" s="425">
        <v>19</v>
      </c>
      <c r="H5220" s="425">
        <v>19</v>
      </c>
      <c r="I5220" s="425">
        <v>18</v>
      </c>
      <c r="J5220" s="425">
        <v>15.5</v>
      </c>
      <c r="K5220" s="425">
        <v>12.7</v>
      </c>
      <c r="L5220" s="441" t="s">
        <v>4179</v>
      </c>
    </row>
    <row r="5221" ht="65.1" customHeight="1" spans="1:12">
      <c r="A5221" s="467" t="s">
        <v>8504</v>
      </c>
      <c r="B5221" s="591">
        <v>430000007</v>
      </c>
      <c r="C5221" s="588" t="s">
        <v>8513</v>
      </c>
      <c r="D5221" s="588" t="s">
        <v>59</v>
      </c>
      <c r="E5221" s="588" t="s">
        <v>59</v>
      </c>
      <c r="F5221" s="587" t="s">
        <v>23</v>
      </c>
      <c r="G5221" s="589">
        <v>60</v>
      </c>
      <c r="H5221" s="589">
        <v>54</v>
      </c>
      <c r="I5221" s="589">
        <v>48</v>
      </c>
      <c r="J5221" s="589">
        <v>42</v>
      </c>
      <c r="K5221" s="589">
        <v>34</v>
      </c>
      <c r="L5221" s="441" t="s">
        <v>4179</v>
      </c>
    </row>
    <row r="5222" ht="65.1" customHeight="1" spans="1:12">
      <c r="A5222" s="467" t="s">
        <v>8514</v>
      </c>
      <c r="B5222" s="591">
        <v>430000008</v>
      </c>
      <c r="C5222" s="588" t="s">
        <v>8515</v>
      </c>
      <c r="D5222" s="588" t="s">
        <v>59</v>
      </c>
      <c r="E5222" s="588" t="s">
        <v>59</v>
      </c>
      <c r="F5222" s="587" t="s">
        <v>23</v>
      </c>
      <c r="G5222" s="589">
        <v>60</v>
      </c>
      <c r="H5222" s="589">
        <v>54</v>
      </c>
      <c r="I5222" s="589">
        <v>48</v>
      </c>
      <c r="J5222" s="589">
        <v>42</v>
      </c>
      <c r="K5222" s="589">
        <v>34</v>
      </c>
      <c r="L5222" s="441" t="s">
        <v>4179</v>
      </c>
    </row>
    <row r="5223" ht="65.1" customHeight="1" spans="1:12">
      <c r="A5223" s="467" t="s">
        <v>8504</v>
      </c>
      <c r="B5223" s="591">
        <v>430000009</v>
      </c>
      <c r="C5223" s="588" t="s">
        <v>8516</v>
      </c>
      <c r="D5223" s="588" t="s">
        <v>59</v>
      </c>
      <c r="E5223" s="588" t="s">
        <v>8517</v>
      </c>
      <c r="F5223" s="587" t="s">
        <v>23</v>
      </c>
      <c r="G5223" s="589">
        <v>26</v>
      </c>
      <c r="H5223" s="589">
        <v>23</v>
      </c>
      <c r="I5223" s="589">
        <v>21</v>
      </c>
      <c r="J5223" s="589">
        <v>18</v>
      </c>
      <c r="K5223" s="589">
        <v>15</v>
      </c>
      <c r="L5223" s="441" t="s">
        <v>4179</v>
      </c>
    </row>
    <row r="5224" s="396" customFormat="1" ht="65.1" customHeight="1" spans="1:12">
      <c r="A5224" s="421" t="s">
        <v>4180</v>
      </c>
      <c r="B5224" s="422">
        <v>430000010</v>
      </c>
      <c r="C5224" s="423" t="s">
        <v>8518</v>
      </c>
      <c r="D5224" s="423" t="s">
        <v>8519</v>
      </c>
      <c r="E5224" s="423"/>
      <c r="F5224" s="424" t="s">
        <v>8520</v>
      </c>
      <c r="G5224" s="425">
        <v>29</v>
      </c>
      <c r="H5224" s="425">
        <v>29</v>
      </c>
      <c r="I5224" s="425">
        <v>27</v>
      </c>
      <c r="J5224" s="425">
        <v>23.5</v>
      </c>
      <c r="K5224" s="425">
        <v>18.7</v>
      </c>
      <c r="L5224" s="441" t="s">
        <v>4179</v>
      </c>
    </row>
    <row r="5225" ht="65.1" customHeight="1" spans="1:12">
      <c r="A5225" s="467" t="s">
        <v>8504</v>
      </c>
      <c r="B5225" s="591">
        <v>430000011</v>
      </c>
      <c r="C5225" s="588" t="s">
        <v>8521</v>
      </c>
      <c r="D5225" s="588" t="s">
        <v>8522</v>
      </c>
      <c r="E5225" s="588" t="s">
        <v>59</v>
      </c>
      <c r="F5225" s="587" t="s">
        <v>23</v>
      </c>
      <c r="G5225" s="589">
        <v>115</v>
      </c>
      <c r="H5225" s="589">
        <v>104</v>
      </c>
      <c r="I5225" s="589">
        <v>93</v>
      </c>
      <c r="J5225" s="589">
        <v>81</v>
      </c>
      <c r="K5225" s="589">
        <v>66</v>
      </c>
      <c r="L5225" s="441" t="s">
        <v>4179</v>
      </c>
    </row>
    <row r="5226" s="392" customFormat="1" ht="65.1" customHeight="1" spans="1:12">
      <c r="A5226" s="421" t="s">
        <v>4180</v>
      </c>
      <c r="B5226" s="422">
        <v>430000012</v>
      </c>
      <c r="C5226" s="423" t="s">
        <v>8523</v>
      </c>
      <c r="D5226" s="423" t="s">
        <v>8524</v>
      </c>
      <c r="E5226" s="423"/>
      <c r="F5226" s="424" t="s">
        <v>8525</v>
      </c>
      <c r="G5226" s="478">
        <v>21.3</v>
      </c>
      <c r="H5226" s="478">
        <v>21.3</v>
      </c>
      <c r="I5226" s="478">
        <v>21.3</v>
      </c>
      <c r="J5226" s="479">
        <v>18.4742434509804</v>
      </c>
      <c r="K5226" s="479">
        <v>13.6285714285714</v>
      </c>
      <c r="L5226" s="441" t="s">
        <v>4179</v>
      </c>
    </row>
    <row r="5227" s="396" customFormat="1" ht="65.1" customHeight="1" spans="1:12">
      <c r="A5227" s="421" t="s">
        <v>4180</v>
      </c>
      <c r="B5227" s="422">
        <v>430000013</v>
      </c>
      <c r="C5227" s="423" t="s">
        <v>8526</v>
      </c>
      <c r="D5227" s="423"/>
      <c r="E5227" s="423"/>
      <c r="F5227" s="424" t="s">
        <v>8527</v>
      </c>
      <c r="G5227" s="425">
        <v>29</v>
      </c>
      <c r="H5227" s="425">
        <v>29</v>
      </c>
      <c r="I5227" s="425">
        <v>27</v>
      </c>
      <c r="J5227" s="425">
        <v>23.5</v>
      </c>
      <c r="K5227" s="425">
        <v>19.1</v>
      </c>
      <c r="L5227" s="441" t="s">
        <v>8528</v>
      </c>
    </row>
    <row r="5228" ht="65.1" customHeight="1" spans="1:12">
      <c r="A5228" s="467" t="s">
        <v>8504</v>
      </c>
      <c r="B5228" s="591">
        <v>430000014</v>
      </c>
      <c r="C5228" s="588" t="s">
        <v>8529</v>
      </c>
      <c r="D5228" s="588" t="s">
        <v>8530</v>
      </c>
      <c r="E5228" s="588" t="s">
        <v>59</v>
      </c>
      <c r="F5228" s="587" t="s">
        <v>23</v>
      </c>
      <c r="G5228" s="589">
        <v>60</v>
      </c>
      <c r="H5228" s="589">
        <v>54</v>
      </c>
      <c r="I5228" s="589">
        <v>48</v>
      </c>
      <c r="J5228" s="589">
        <v>42</v>
      </c>
      <c r="K5228" s="589">
        <v>34</v>
      </c>
      <c r="L5228" s="588" t="s">
        <v>8531</v>
      </c>
    </row>
    <row r="5229" s="396" customFormat="1" ht="65.1" customHeight="1" spans="1:12">
      <c r="A5229" s="421" t="s">
        <v>8428</v>
      </c>
      <c r="B5229" s="422">
        <v>430000015</v>
      </c>
      <c r="C5229" s="423" t="s">
        <v>8532</v>
      </c>
      <c r="D5229" s="423"/>
      <c r="E5229" s="423"/>
      <c r="F5229" s="424" t="s">
        <v>23</v>
      </c>
      <c r="G5229" s="590">
        <v>142</v>
      </c>
      <c r="H5229" s="590">
        <v>142</v>
      </c>
      <c r="I5229" s="590">
        <v>134</v>
      </c>
      <c r="J5229" s="590">
        <v>126</v>
      </c>
      <c r="K5229" s="590">
        <v>94.7</v>
      </c>
      <c r="L5229" s="441" t="s">
        <v>8533</v>
      </c>
    </row>
    <row r="5230" ht="65.1" customHeight="1" spans="1:12">
      <c r="A5230" s="467" t="s">
        <v>8504</v>
      </c>
      <c r="B5230" s="591">
        <v>430000016</v>
      </c>
      <c r="C5230" s="588" t="s">
        <v>8534</v>
      </c>
      <c r="D5230" s="588" t="s">
        <v>8535</v>
      </c>
      <c r="E5230" s="588" t="s">
        <v>59</v>
      </c>
      <c r="F5230" s="587" t="s">
        <v>23</v>
      </c>
      <c r="G5230" s="589">
        <v>51</v>
      </c>
      <c r="H5230" s="589">
        <v>46</v>
      </c>
      <c r="I5230" s="589">
        <v>41</v>
      </c>
      <c r="J5230" s="589">
        <v>36</v>
      </c>
      <c r="K5230" s="589">
        <v>29</v>
      </c>
      <c r="L5230" s="588" t="s">
        <v>8536</v>
      </c>
    </row>
    <row r="5231" ht="65.1" customHeight="1" spans="1:12">
      <c r="A5231" s="467" t="s">
        <v>8504</v>
      </c>
      <c r="B5231" s="591">
        <v>430000017</v>
      </c>
      <c r="C5231" s="588" t="s">
        <v>8537</v>
      </c>
      <c r="D5231" s="588" t="s">
        <v>59</v>
      </c>
      <c r="E5231" s="588" t="s">
        <v>59</v>
      </c>
      <c r="F5231" s="587" t="s">
        <v>23</v>
      </c>
      <c r="G5231" s="589">
        <v>43</v>
      </c>
      <c r="H5231" s="589">
        <v>38</v>
      </c>
      <c r="I5231" s="589">
        <v>34</v>
      </c>
      <c r="J5231" s="589">
        <v>30</v>
      </c>
      <c r="K5231" s="589">
        <v>24</v>
      </c>
      <c r="L5231" s="588" t="s">
        <v>4179</v>
      </c>
    </row>
    <row r="5232" ht="65.1" customHeight="1" spans="1:12">
      <c r="A5232" s="467" t="s">
        <v>8504</v>
      </c>
      <c r="B5232" s="591">
        <v>430000018</v>
      </c>
      <c r="C5232" s="588" t="s">
        <v>8538</v>
      </c>
      <c r="D5232" s="588" t="s">
        <v>59</v>
      </c>
      <c r="E5232" s="588" t="s">
        <v>59</v>
      </c>
      <c r="F5232" s="587" t="s">
        <v>23</v>
      </c>
      <c r="G5232" s="589">
        <v>26</v>
      </c>
      <c r="H5232" s="589">
        <v>23</v>
      </c>
      <c r="I5232" s="589">
        <v>21</v>
      </c>
      <c r="J5232" s="589">
        <v>18</v>
      </c>
      <c r="K5232" s="589">
        <v>15</v>
      </c>
      <c r="L5232" s="588" t="s">
        <v>4179</v>
      </c>
    </row>
    <row r="5233" ht="65.1" customHeight="1" spans="1:12">
      <c r="A5233" s="467" t="s">
        <v>8504</v>
      </c>
      <c r="B5233" s="591">
        <v>430000019</v>
      </c>
      <c r="C5233" s="588" t="s">
        <v>8539</v>
      </c>
      <c r="D5233" s="588" t="s">
        <v>59</v>
      </c>
      <c r="E5233" s="588" t="s">
        <v>59</v>
      </c>
      <c r="F5233" s="587" t="s">
        <v>23</v>
      </c>
      <c r="G5233" s="589">
        <v>26</v>
      </c>
      <c r="H5233" s="589">
        <v>23</v>
      </c>
      <c r="I5233" s="589">
        <v>21</v>
      </c>
      <c r="J5233" s="589">
        <v>18</v>
      </c>
      <c r="K5233" s="589">
        <v>15</v>
      </c>
      <c r="L5233" s="588" t="s">
        <v>4179</v>
      </c>
    </row>
    <row r="5234" ht="65.1" customHeight="1" spans="1:12">
      <c r="A5234" s="467" t="s">
        <v>8504</v>
      </c>
      <c r="B5234" s="591">
        <v>430000020</v>
      </c>
      <c r="C5234" s="588" t="s">
        <v>8540</v>
      </c>
      <c r="D5234" s="588" t="s">
        <v>59</v>
      </c>
      <c r="E5234" s="588" t="s">
        <v>59</v>
      </c>
      <c r="F5234" s="587" t="s">
        <v>23</v>
      </c>
      <c r="G5234" s="589">
        <v>26</v>
      </c>
      <c r="H5234" s="589">
        <v>23</v>
      </c>
      <c r="I5234" s="589">
        <v>21</v>
      </c>
      <c r="J5234" s="589">
        <v>18</v>
      </c>
      <c r="K5234" s="589">
        <v>15</v>
      </c>
      <c r="L5234" s="588" t="s">
        <v>4179</v>
      </c>
    </row>
    <row r="5235" ht="65.1" customHeight="1" spans="1:12">
      <c r="A5235" s="467" t="s">
        <v>8514</v>
      </c>
      <c r="B5235" s="591">
        <v>430000021</v>
      </c>
      <c r="C5235" s="588" t="s">
        <v>8541</v>
      </c>
      <c r="D5235" s="588" t="s">
        <v>8542</v>
      </c>
      <c r="E5235" s="588" t="s">
        <v>59</v>
      </c>
      <c r="F5235" s="587" t="s">
        <v>23</v>
      </c>
      <c r="G5235" s="589">
        <v>51</v>
      </c>
      <c r="H5235" s="589">
        <v>46</v>
      </c>
      <c r="I5235" s="589">
        <v>41</v>
      </c>
      <c r="J5235" s="589">
        <v>36</v>
      </c>
      <c r="K5235" s="589">
        <v>29</v>
      </c>
      <c r="L5235" s="588" t="s">
        <v>4179</v>
      </c>
    </row>
    <row r="5236" s="392" customFormat="1" ht="112.5" customHeight="1" spans="1:12">
      <c r="A5236" s="421" t="s">
        <v>8543</v>
      </c>
      <c r="B5236" s="422">
        <v>430000022</v>
      </c>
      <c r="C5236" s="423" t="s">
        <v>8544</v>
      </c>
      <c r="D5236" s="423" t="s">
        <v>8545</v>
      </c>
      <c r="E5236" s="423" t="s">
        <v>373</v>
      </c>
      <c r="F5236" s="424" t="s">
        <v>23</v>
      </c>
      <c r="G5236" s="590">
        <v>43</v>
      </c>
      <c r="H5236" s="590">
        <v>43</v>
      </c>
      <c r="I5236" s="590">
        <v>43</v>
      </c>
      <c r="J5236" s="590">
        <v>30.1</v>
      </c>
      <c r="K5236" s="590">
        <v>26.9</v>
      </c>
      <c r="L5236" s="423" t="s">
        <v>8546</v>
      </c>
    </row>
    <row r="5237" s="396" customFormat="1" ht="65.1" customHeight="1" spans="1:12">
      <c r="A5237" s="421" t="s">
        <v>4180</v>
      </c>
      <c r="B5237" s="422">
        <v>430000023</v>
      </c>
      <c r="C5237" s="423" t="s">
        <v>8547</v>
      </c>
      <c r="D5237" s="423" t="s">
        <v>8548</v>
      </c>
      <c r="E5237" s="423" t="s">
        <v>373</v>
      </c>
      <c r="F5237" s="424" t="s">
        <v>23</v>
      </c>
      <c r="G5237" s="590">
        <v>19</v>
      </c>
      <c r="H5237" s="590">
        <v>19</v>
      </c>
      <c r="I5237" s="590">
        <v>18</v>
      </c>
      <c r="J5237" s="590">
        <v>15.5</v>
      </c>
      <c r="K5237" s="590">
        <v>12.4</v>
      </c>
      <c r="L5237" s="588" t="s">
        <v>4179</v>
      </c>
    </row>
    <row r="5238" s="392" customFormat="1" ht="65.1" customHeight="1" spans="1:12">
      <c r="A5238" s="421" t="s">
        <v>8428</v>
      </c>
      <c r="B5238" s="422">
        <v>430000024</v>
      </c>
      <c r="C5238" s="423" t="s">
        <v>8549</v>
      </c>
      <c r="D5238" s="423"/>
      <c r="E5238" s="423"/>
      <c r="F5238" s="424" t="s">
        <v>8550</v>
      </c>
      <c r="G5238" s="478">
        <v>25.5</v>
      </c>
      <c r="H5238" s="478">
        <v>17</v>
      </c>
      <c r="I5238" s="478">
        <v>17</v>
      </c>
      <c r="J5238" s="479">
        <v>15.9333333333333</v>
      </c>
      <c r="K5238" s="479">
        <v>15.2333333333333</v>
      </c>
      <c r="L5238" s="588" t="s">
        <v>4179</v>
      </c>
    </row>
    <row r="5239" s="392" customFormat="1" ht="65.1" customHeight="1" spans="1:12">
      <c r="A5239" s="421" t="s">
        <v>4198</v>
      </c>
      <c r="B5239" s="422">
        <v>430000025</v>
      </c>
      <c r="C5239" s="423" t="s">
        <v>8551</v>
      </c>
      <c r="D5239" s="423" t="s">
        <v>8552</v>
      </c>
      <c r="E5239" s="423"/>
      <c r="F5239" s="424" t="s">
        <v>23</v>
      </c>
      <c r="G5239" s="478">
        <v>13</v>
      </c>
      <c r="H5239" s="478">
        <v>13</v>
      </c>
      <c r="I5239" s="478">
        <v>13</v>
      </c>
      <c r="J5239" s="479">
        <v>11.5333333333333</v>
      </c>
      <c r="K5239" s="479">
        <v>9.51666666666667</v>
      </c>
      <c r="L5239" s="588" t="s">
        <v>4179</v>
      </c>
    </row>
    <row r="5240" s="396" customFormat="1" ht="65.1" customHeight="1" spans="1:12">
      <c r="A5240" s="421" t="s">
        <v>8433</v>
      </c>
      <c r="B5240" s="422">
        <v>430000026</v>
      </c>
      <c r="C5240" s="423" t="s">
        <v>8553</v>
      </c>
      <c r="D5240" s="423" t="s">
        <v>8554</v>
      </c>
      <c r="E5240" s="423"/>
      <c r="F5240" s="424" t="s">
        <v>23</v>
      </c>
      <c r="G5240" s="425">
        <v>39</v>
      </c>
      <c r="H5240" s="425">
        <v>39</v>
      </c>
      <c r="I5240" s="425">
        <v>37</v>
      </c>
      <c r="J5240" s="425">
        <v>33.5</v>
      </c>
      <c r="K5240" s="425">
        <v>25.2</v>
      </c>
      <c r="L5240" s="588" t="s">
        <v>4179</v>
      </c>
    </row>
    <row r="5241" s="396" customFormat="1" ht="65.1" customHeight="1" spans="1:12">
      <c r="A5241" s="421" t="s">
        <v>8433</v>
      </c>
      <c r="B5241" s="422">
        <v>430000027</v>
      </c>
      <c r="C5241" s="423" t="s">
        <v>8555</v>
      </c>
      <c r="D5241" s="423" t="s">
        <v>8556</v>
      </c>
      <c r="E5241" s="423"/>
      <c r="F5241" s="424" t="s">
        <v>23</v>
      </c>
      <c r="G5241" s="425">
        <v>24.5</v>
      </c>
      <c r="H5241" s="425">
        <v>24.5</v>
      </c>
      <c r="I5241" s="425">
        <v>23</v>
      </c>
      <c r="J5241" s="425">
        <v>21.8</v>
      </c>
      <c r="K5241" s="425">
        <v>15.9</v>
      </c>
      <c r="L5241" s="588" t="s">
        <v>4179</v>
      </c>
    </row>
    <row r="5242" ht="65.1" customHeight="1" spans="1:12">
      <c r="A5242" s="467" t="s">
        <v>8557</v>
      </c>
      <c r="B5242" s="591">
        <v>430000028</v>
      </c>
      <c r="C5242" s="588" t="s">
        <v>8558</v>
      </c>
      <c r="D5242" s="588" t="s">
        <v>8559</v>
      </c>
      <c r="E5242" s="588" t="s">
        <v>8517</v>
      </c>
      <c r="F5242" s="587" t="s">
        <v>23</v>
      </c>
      <c r="G5242" s="589">
        <v>34</v>
      </c>
      <c r="H5242" s="589">
        <v>31</v>
      </c>
      <c r="I5242" s="589">
        <v>28</v>
      </c>
      <c r="J5242" s="589">
        <v>24</v>
      </c>
      <c r="K5242" s="589">
        <v>20</v>
      </c>
      <c r="L5242" s="588" t="s">
        <v>4179</v>
      </c>
    </row>
    <row r="5243" s="392" customFormat="1" ht="113.25" customHeight="1" spans="1:12">
      <c r="A5243" s="421" t="s">
        <v>8452</v>
      </c>
      <c r="B5243" s="422" t="s">
        <v>8560</v>
      </c>
      <c r="C5243" s="423" t="s">
        <v>8561</v>
      </c>
      <c r="D5243" s="423" t="s">
        <v>8562</v>
      </c>
      <c r="E5243" s="423" t="s">
        <v>59</v>
      </c>
      <c r="F5243" s="424" t="s">
        <v>23</v>
      </c>
      <c r="G5243" s="526"/>
      <c r="H5243" s="526"/>
      <c r="I5243" s="526"/>
      <c r="J5243" s="526"/>
      <c r="K5243" s="526"/>
      <c r="L5243" s="588" t="s">
        <v>4179</v>
      </c>
    </row>
    <row r="5244" s="402" customFormat="1" ht="54" customHeight="1" spans="1:12">
      <c r="A5244" s="467" t="s">
        <v>8563</v>
      </c>
      <c r="B5244" s="504">
        <v>430000030</v>
      </c>
      <c r="C5244" s="430" t="s">
        <v>8564</v>
      </c>
      <c r="D5244" s="472" t="s">
        <v>8565</v>
      </c>
      <c r="E5244" s="430" t="s">
        <v>8517</v>
      </c>
      <c r="F5244" s="467" t="s">
        <v>23</v>
      </c>
      <c r="G5244" s="512">
        <v>17</v>
      </c>
      <c r="H5244" s="512">
        <v>15</v>
      </c>
      <c r="I5244" s="512">
        <v>14</v>
      </c>
      <c r="J5244" s="512">
        <v>12</v>
      </c>
      <c r="K5244" s="512">
        <v>10</v>
      </c>
      <c r="L5244" s="472" t="s">
        <v>8566</v>
      </c>
    </row>
    <row r="5245" s="392" customFormat="1" ht="14.25" spans="1:12">
      <c r="A5245" s="421" t="s">
        <v>4180</v>
      </c>
      <c r="B5245" s="422">
        <v>44</v>
      </c>
      <c r="C5245" s="423" t="s">
        <v>8567</v>
      </c>
      <c r="D5245" s="423"/>
      <c r="E5245" s="423"/>
      <c r="F5245" s="424"/>
      <c r="G5245" s="425"/>
      <c r="H5245" s="425"/>
      <c r="I5245" s="425"/>
      <c r="J5245" s="425"/>
      <c r="K5245" s="425"/>
      <c r="L5245" s="588" t="s">
        <v>4179</v>
      </c>
    </row>
    <row r="5246" ht="94.5" spans="1:12">
      <c r="A5246" s="467" t="s">
        <v>8504</v>
      </c>
      <c r="B5246" s="591">
        <v>440000001</v>
      </c>
      <c r="C5246" s="588" t="s">
        <v>8568</v>
      </c>
      <c r="D5246" s="588" t="s">
        <v>8569</v>
      </c>
      <c r="E5246" s="588" t="s">
        <v>59</v>
      </c>
      <c r="F5246" s="587" t="s">
        <v>23</v>
      </c>
      <c r="G5246" s="589">
        <v>43</v>
      </c>
      <c r="H5246" s="589">
        <v>38</v>
      </c>
      <c r="I5246" s="589">
        <v>34</v>
      </c>
      <c r="J5246" s="589">
        <v>30</v>
      </c>
      <c r="K5246" s="589">
        <v>24</v>
      </c>
      <c r="L5246" s="588" t="s">
        <v>4179</v>
      </c>
    </row>
    <row r="5247" s="392" customFormat="1" ht="65.1" customHeight="1" spans="1:12">
      <c r="A5247" s="421" t="s">
        <v>4180</v>
      </c>
      <c r="B5247" s="422">
        <v>440000002</v>
      </c>
      <c r="C5247" s="423" t="s">
        <v>8570</v>
      </c>
      <c r="D5247" s="423" t="s">
        <v>8571</v>
      </c>
      <c r="E5247" s="423"/>
      <c r="F5247" s="424" t="s">
        <v>23</v>
      </c>
      <c r="G5247" s="478">
        <v>34.7</v>
      </c>
      <c r="H5247" s="478">
        <v>31.2</v>
      </c>
      <c r="I5247" s="478">
        <v>28.7</v>
      </c>
      <c r="J5247" s="479">
        <v>26.671312</v>
      </c>
      <c r="K5247" s="479">
        <v>20.5142857142857</v>
      </c>
      <c r="L5247" s="588" t="s">
        <v>4179</v>
      </c>
    </row>
    <row r="5248" s="396" customFormat="1" ht="65.1" customHeight="1" spans="1:12">
      <c r="A5248" s="421" t="s">
        <v>8433</v>
      </c>
      <c r="B5248" s="422">
        <v>440000003</v>
      </c>
      <c r="C5248" s="423" t="s">
        <v>8572</v>
      </c>
      <c r="D5248" s="423" t="s">
        <v>8573</v>
      </c>
      <c r="E5248" s="423"/>
      <c r="F5248" s="424" t="s">
        <v>23</v>
      </c>
      <c r="G5248" s="425">
        <v>29</v>
      </c>
      <c r="H5248" s="425">
        <v>29</v>
      </c>
      <c r="I5248" s="425">
        <v>27</v>
      </c>
      <c r="J5248" s="425">
        <v>23.5</v>
      </c>
      <c r="K5248" s="425">
        <v>18.7</v>
      </c>
      <c r="L5248" s="588" t="s">
        <v>4179</v>
      </c>
    </row>
    <row r="5249" s="392" customFormat="1" ht="65.1" customHeight="1" spans="1:12">
      <c r="A5249" s="467" t="s">
        <v>8574</v>
      </c>
      <c r="B5249" s="591">
        <v>440000004</v>
      </c>
      <c r="C5249" s="588" t="s">
        <v>8575</v>
      </c>
      <c r="D5249" s="588" t="s">
        <v>8576</v>
      </c>
      <c r="E5249" s="588" t="s">
        <v>59</v>
      </c>
      <c r="F5249" s="587" t="s">
        <v>23</v>
      </c>
      <c r="G5249" s="589">
        <v>34</v>
      </c>
      <c r="H5249" s="589">
        <v>31</v>
      </c>
      <c r="I5249" s="589">
        <v>28</v>
      </c>
      <c r="J5249" s="589">
        <v>24</v>
      </c>
      <c r="K5249" s="589">
        <v>20</v>
      </c>
      <c r="L5249" s="588" t="s">
        <v>8577</v>
      </c>
    </row>
    <row r="5250" s="392" customFormat="1" ht="65.1" customHeight="1" spans="1:12">
      <c r="A5250" s="467" t="s">
        <v>8574</v>
      </c>
      <c r="B5250" s="591">
        <v>440000005</v>
      </c>
      <c r="C5250" s="588" t="s">
        <v>8578</v>
      </c>
      <c r="D5250" s="588" t="s">
        <v>8579</v>
      </c>
      <c r="E5250" s="588" t="s">
        <v>59</v>
      </c>
      <c r="F5250" s="587" t="s">
        <v>23</v>
      </c>
      <c r="G5250" s="589">
        <v>38</v>
      </c>
      <c r="H5250" s="589">
        <v>35</v>
      </c>
      <c r="I5250" s="589">
        <v>31</v>
      </c>
      <c r="J5250" s="589">
        <v>27</v>
      </c>
      <c r="K5250" s="589">
        <v>22</v>
      </c>
      <c r="L5250" s="588" t="s">
        <v>8577</v>
      </c>
    </row>
    <row r="5251" s="392" customFormat="1" ht="65.1" customHeight="1" spans="1:12">
      <c r="A5251" s="467" t="s">
        <v>8574</v>
      </c>
      <c r="B5251" s="591">
        <v>440000006</v>
      </c>
      <c r="C5251" s="588" t="s">
        <v>8580</v>
      </c>
      <c r="D5251" s="588" t="s">
        <v>8581</v>
      </c>
      <c r="E5251" s="588" t="s">
        <v>59</v>
      </c>
      <c r="F5251" s="587" t="s">
        <v>23</v>
      </c>
      <c r="G5251" s="589">
        <v>43</v>
      </c>
      <c r="H5251" s="589">
        <v>38</v>
      </c>
      <c r="I5251" s="589">
        <v>34</v>
      </c>
      <c r="J5251" s="589">
        <v>30</v>
      </c>
      <c r="K5251" s="589">
        <v>24</v>
      </c>
      <c r="L5251" s="588" t="s">
        <v>8577</v>
      </c>
    </row>
    <row r="5252" s="392" customFormat="1" ht="65.1" customHeight="1" spans="1:12">
      <c r="A5252" s="467" t="s">
        <v>8582</v>
      </c>
      <c r="B5252" s="591">
        <v>440000007</v>
      </c>
      <c r="C5252" s="588" t="s">
        <v>8583</v>
      </c>
      <c r="D5252" s="588" t="s">
        <v>8584</v>
      </c>
      <c r="E5252" s="588" t="s">
        <v>8585</v>
      </c>
      <c r="F5252" s="587" t="s">
        <v>23</v>
      </c>
      <c r="G5252" s="589">
        <v>187</v>
      </c>
      <c r="H5252" s="589">
        <v>168</v>
      </c>
      <c r="I5252" s="589">
        <v>151</v>
      </c>
      <c r="J5252" s="589">
        <v>131</v>
      </c>
      <c r="K5252" s="589">
        <v>106</v>
      </c>
      <c r="L5252" s="588" t="s">
        <v>8586</v>
      </c>
    </row>
    <row r="5253" s="392" customFormat="1" ht="65.1" customHeight="1" spans="1:12">
      <c r="A5253" s="467" t="s">
        <v>8582</v>
      </c>
      <c r="B5253" s="591">
        <v>440000008</v>
      </c>
      <c r="C5253" s="588" t="s">
        <v>8587</v>
      </c>
      <c r="D5253" s="588" t="s">
        <v>8588</v>
      </c>
      <c r="E5253" s="588" t="s">
        <v>59</v>
      </c>
      <c r="F5253" s="587" t="s">
        <v>23</v>
      </c>
      <c r="G5253" s="589">
        <v>43</v>
      </c>
      <c r="H5253" s="589">
        <v>38</v>
      </c>
      <c r="I5253" s="589">
        <v>34</v>
      </c>
      <c r="J5253" s="589">
        <v>30</v>
      </c>
      <c r="K5253" s="589">
        <v>24</v>
      </c>
      <c r="L5253" s="441" t="s">
        <v>4179</v>
      </c>
    </row>
    <row r="5254" s="392" customFormat="1" ht="115.5" spans="1:12">
      <c r="A5254" s="421" t="s">
        <v>4232</v>
      </c>
      <c r="B5254" s="422">
        <v>440000010</v>
      </c>
      <c r="C5254" s="423" t="s">
        <v>8589</v>
      </c>
      <c r="D5254" s="423" t="s">
        <v>8590</v>
      </c>
      <c r="E5254" s="423"/>
      <c r="F5254" s="424" t="s">
        <v>23</v>
      </c>
      <c r="G5254" s="478">
        <v>63</v>
      </c>
      <c r="H5254" s="478">
        <v>63</v>
      </c>
      <c r="I5254" s="478">
        <v>63</v>
      </c>
      <c r="J5254" s="479">
        <v>58.1166666666667</v>
      </c>
      <c r="K5254" s="479">
        <v>46.1</v>
      </c>
      <c r="L5254" s="441" t="s">
        <v>4179</v>
      </c>
    </row>
    <row r="5255" s="392" customFormat="1" ht="147" spans="1:12">
      <c r="A5255" s="421" t="s">
        <v>8452</v>
      </c>
      <c r="B5255" s="422" t="s">
        <v>8591</v>
      </c>
      <c r="C5255" s="423" t="s">
        <v>8592</v>
      </c>
      <c r="D5255" s="423" t="s">
        <v>8593</v>
      </c>
      <c r="E5255" s="423"/>
      <c r="F5255" s="424" t="s">
        <v>23</v>
      </c>
      <c r="G5255" s="526"/>
      <c r="H5255" s="526"/>
      <c r="I5255" s="526"/>
      <c r="J5255" s="526"/>
      <c r="K5255" s="526"/>
      <c r="L5255" s="441" t="s">
        <v>4179</v>
      </c>
    </row>
    <row r="5256" ht="73.5" spans="1:12">
      <c r="A5256" s="467" t="s">
        <v>8504</v>
      </c>
      <c r="B5256" s="591">
        <v>440000014</v>
      </c>
      <c r="C5256" s="588" t="s">
        <v>8594</v>
      </c>
      <c r="D5256" s="588" t="s">
        <v>8595</v>
      </c>
      <c r="E5256" s="588"/>
      <c r="F5256" s="587" t="s">
        <v>23</v>
      </c>
      <c r="G5256" s="592">
        <v>51</v>
      </c>
      <c r="H5256" s="592">
        <v>46</v>
      </c>
      <c r="I5256" s="592">
        <v>41</v>
      </c>
      <c r="J5256" s="592">
        <v>36</v>
      </c>
      <c r="K5256" s="592">
        <v>29</v>
      </c>
      <c r="L5256" s="588" t="s">
        <v>4179</v>
      </c>
    </row>
    <row r="5257" ht="142.5" customHeight="1" spans="1:12">
      <c r="A5257" s="467" t="s">
        <v>8504</v>
      </c>
      <c r="B5257" s="591">
        <v>440000015</v>
      </c>
      <c r="C5257" s="588" t="s">
        <v>8596</v>
      </c>
      <c r="D5257" s="588" t="s">
        <v>8597</v>
      </c>
      <c r="E5257" s="588"/>
      <c r="F5257" s="587" t="s">
        <v>23</v>
      </c>
      <c r="G5257" s="592">
        <v>38</v>
      </c>
      <c r="H5257" s="592">
        <v>35</v>
      </c>
      <c r="I5257" s="592">
        <v>31</v>
      </c>
      <c r="J5257" s="592">
        <v>27</v>
      </c>
      <c r="K5257" s="592">
        <v>22</v>
      </c>
      <c r="L5257" s="588" t="s">
        <v>4179</v>
      </c>
    </row>
    <row r="5258" ht="21" spans="1:12">
      <c r="A5258" s="467" t="s">
        <v>8504</v>
      </c>
      <c r="B5258" s="591">
        <v>440000016</v>
      </c>
      <c r="C5258" s="588" t="s">
        <v>8598</v>
      </c>
      <c r="D5258" s="588" t="s">
        <v>8599</v>
      </c>
      <c r="E5258" s="588"/>
      <c r="F5258" s="587" t="s">
        <v>23</v>
      </c>
      <c r="G5258" s="425">
        <v>14.5</v>
      </c>
      <c r="H5258" s="425">
        <v>13.2</v>
      </c>
      <c r="I5258" s="425">
        <v>12</v>
      </c>
      <c r="J5258" s="425">
        <v>10</v>
      </c>
      <c r="K5258" s="425">
        <v>8</v>
      </c>
      <c r="L5258" s="588" t="s">
        <v>4179</v>
      </c>
    </row>
    <row r="5259" s="392" customFormat="1" ht="155.25" customHeight="1" spans="1:12">
      <c r="A5259" s="421" t="s">
        <v>8452</v>
      </c>
      <c r="B5259" s="422" t="s">
        <v>8600</v>
      </c>
      <c r="C5259" s="423" t="s">
        <v>8601</v>
      </c>
      <c r="D5259" s="464" t="s">
        <v>8602</v>
      </c>
      <c r="E5259" s="423"/>
      <c r="F5259" s="424" t="s">
        <v>23</v>
      </c>
      <c r="G5259" s="425"/>
      <c r="H5259" s="425"/>
      <c r="I5259" s="425"/>
      <c r="J5259" s="425"/>
      <c r="K5259" s="425"/>
      <c r="L5259" s="588" t="s">
        <v>4179</v>
      </c>
    </row>
    <row r="5260" s="392" customFormat="1" ht="198" customHeight="1" spans="1:12">
      <c r="A5260" s="421" t="s">
        <v>8452</v>
      </c>
      <c r="B5260" s="422" t="s">
        <v>8603</v>
      </c>
      <c r="C5260" s="423" t="s">
        <v>8604</v>
      </c>
      <c r="D5260" s="423" t="s">
        <v>8605</v>
      </c>
      <c r="E5260" s="423"/>
      <c r="F5260" s="424" t="s">
        <v>23</v>
      </c>
      <c r="G5260" s="425"/>
      <c r="H5260" s="425"/>
      <c r="I5260" s="425"/>
      <c r="J5260" s="425"/>
      <c r="K5260" s="425"/>
      <c r="L5260" s="588" t="s">
        <v>4179</v>
      </c>
    </row>
    <row r="5261" ht="65.1" customHeight="1" spans="1:12">
      <c r="A5261" s="467" t="s">
        <v>8504</v>
      </c>
      <c r="B5261" s="591">
        <v>45</v>
      </c>
      <c r="C5261" s="588" t="s">
        <v>8606</v>
      </c>
      <c r="D5261" s="588"/>
      <c r="E5261" s="588" t="s">
        <v>59</v>
      </c>
      <c r="F5261" s="587" t="s">
        <v>59</v>
      </c>
      <c r="G5261" s="425"/>
      <c r="H5261" s="425"/>
      <c r="I5261" s="425"/>
      <c r="J5261" s="425"/>
      <c r="K5261" s="425"/>
      <c r="L5261" s="588" t="s">
        <v>8607</v>
      </c>
    </row>
    <row r="5262" ht="65.1" customHeight="1" spans="1:12">
      <c r="A5262" s="467" t="s">
        <v>8504</v>
      </c>
      <c r="B5262" s="591">
        <v>450000001</v>
      </c>
      <c r="C5262" s="588" t="s">
        <v>8608</v>
      </c>
      <c r="D5262" s="588"/>
      <c r="E5262" s="588" t="s">
        <v>59</v>
      </c>
      <c r="F5262" s="587"/>
      <c r="G5262" s="425"/>
      <c r="H5262" s="425"/>
      <c r="I5262" s="425"/>
      <c r="J5262" s="425"/>
      <c r="K5262" s="425"/>
      <c r="L5262" s="588" t="s">
        <v>4179</v>
      </c>
    </row>
    <row r="5263" ht="65.1" customHeight="1" spans="1:12">
      <c r="A5263" s="467" t="s">
        <v>8504</v>
      </c>
      <c r="B5263" s="591">
        <v>45000000101</v>
      </c>
      <c r="C5263" s="588" t="s">
        <v>8609</v>
      </c>
      <c r="D5263" s="588"/>
      <c r="E5263" s="588"/>
      <c r="F5263" s="587" t="s">
        <v>23</v>
      </c>
      <c r="G5263" s="589">
        <v>60</v>
      </c>
      <c r="H5263" s="589">
        <v>54</v>
      </c>
      <c r="I5263" s="589">
        <v>48</v>
      </c>
      <c r="J5263" s="589">
        <v>42</v>
      </c>
      <c r="K5263" s="589">
        <v>34</v>
      </c>
      <c r="L5263" s="472" t="s">
        <v>4179</v>
      </c>
    </row>
    <row r="5264" ht="65.1" customHeight="1" spans="1:12">
      <c r="A5264" s="467" t="s">
        <v>8504</v>
      </c>
      <c r="B5264" s="591">
        <v>45000000102</v>
      </c>
      <c r="C5264" s="588" t="s">
        <v>8610</v>
      </c>
      <c r="D5264" s="588" t="s">
        <v>8611</v>
      </c>
      <c r="E5264" s="588"/>
      <c r="F5264" s="587" t="s">
        <v>23</v>
      </c>
      <c r="G5264" s="589">
        <v>77</v>
      </c>
      <c r="H5264" s="589">
        <v>70</v>
      </c>
      <c r="I5264" s="589">
        <v>63</v>
      </c>
      <c r="J5264" s="589">
        <v>55</v>
      </c>
      <c r="K5264" s="589">
        <v>44</v>
      </c>
      <c r="L5264" s="472" t="s">
        <v>8612</v>
      </c>
    </row>
    <row r="5265" ht="65.1" customHeight="1" spans="1:12">
      <c r="A5265" s="467" t="s">
        <v>8504</v>
      </c>
      <c r="B5265" s="591">
        <v>45000000103</v>
      </c>
      <c r="C5265" s="588" t="s">
        <v>8613</v>
      </c>
      <c r="D5265" s="588" t="s">
        <v>8614</v>
      </c>
      <c r="E5265" s="588"/>
      <c r="F5265" s="587" t="s">
        <v>23</v>
      </c>
      <c r="G5265" s="589">
        <v>95</v>
      </c>
      <c r="H5265" s="589">
        <v>86</v>
      </c>
      <c r="I5265" s="589">
        <v>77</v>
      </c>
      <c r="J5265" s="589">
        <v>67</v>
      </c>
      <c r="K5265" s="589">
        <v>54</v>
      </c>
      <c r="L5265" s="472" t="s">
        <v>8612</v>
      </c>
    </row>
    <row r="5266" ht="65.1" customHeight="1" spans="1:12">
      <c r="A5266" s="467" t="s">
        <v>8504</v>
      </c>
      <c r="B5266" s="591">
        <v>450000002</v>
      </c>
      <c r="C5266" s="588" t="s">
        <v>8615</v>
      </c>
      <c r="D5266" s="588"/>
      <c r="E5266" s="588" t="s">
        <v>59</v>
      </c>
      <c r="F5266" s="587"/>
      <c r="G5266" s="589"/>
      <c r="H5266" s="589"/>
      <c r="I5266" s="589"/>
      <c r="J5266" s="589"/>
      <c r="K5266" s="589"/>
      <c r="L5266" s="588" t="s">
        <v>8616</v>
      </c>
    </row>
    <row r="5267" ht="65.1" customHeight="1" spans="1:12">
      <c r="A5267" s="467" t="s">
        <v>8504</v>
      </c>
      <c r="B5267" s="591">
        <v>45000000201</v>
      </c>
      <c r="C5267" s="588" t="s">
        <v>8617</v>
      </c>
      <c r="D5267" s="588"/>
      <c r="E5267" s="588"/>
      <c r="F5267" s="587" t="s">
        <v>23</v>
      </c>
      <c r="G5267" s="589">
        <v>60</v>
      </c>
      <c r="H5267" s="589">
        <v>54</v>
      </c>
      <c r="I5267" s="589">
        <v>48</v>
      </c>
      <c r="J5267" s="589">
        <v>42</v>
      </c>
      <c r="K5267" s="589">
        <v>34</v>
      </c>
      <c r="L5267" s="472" t="s">
        <v>4179</v>
      </c>
    </row>
    <row r="5268" ht="65.1" customHeight="1" spans="1:12">
      <c r="A5268" s="467" t="s">
        <v>8504</v>
      </c>
      <c r="B5268" s="591">
        <v>45000000202</v>
      </c>
      <c r="C5268" s="588" t="s">
        <v>8618</v>
      </c>
      <c r="D5268" s="588" t="s">
        <v>8611</v>
      </c>
      <c r="E5268" s="588"/>
      <c r="F5268" s="587" t="s">
        <v>23</v>
      </c>
      <c r="G5268" s="589">
        <v>77</v>
      </c>
      <c r="H5268" s="589">
        <v>70</v>
      </c>
      <c r="I5268" s="589">
        <v>63</v>
      </c>
      <c r="J5268" s="589">
        <v>55</v>
      </c>
      <c r="K5268" s="589">
        <v>44</v>
      </c>
      <c r="L5268" s="472" t="s">
        <v>8612</v>
      </c>
    </row>
    <row r="5269" ht="65.1" customHeight="1" spans="1:12">
      <c r="A5269" s="467" t="s">
        <v>8504</v>
      </c>
      <c r="B5269" s="591">
        <v>45000000203</v>
      </c>
      <c r="C5269" s="588" t="s">
        <v>8619</v>
      </c>
      <c r="D5269" s="588" t="s">
        <v>8614</v>
      </c>
      <c r="E5269" s="588"/>
      <c r="F5269" s="587" t="s">
        <v>23</v>
      </c>
      <c r="G5269" s="589">
        <v>95</v>
      </c>
      <c r="H5269" s="589">
        <v>86</v>
      </c>
      <c r="I5269" s="589">
        <v>77</v>
      </c>
      <c r="J5269" s="589">
        <v>67</v>
      </c>
      <c r="K5269" s="589">
        <v>54</v>
      </c>
      <c r="L5269" s="472" t="s">
        <v>8612</v>
      </c>
    </row>
    <row r="5270" ht="65.1" customHeight="1" spans="1:12">
      <c r="A5270" s="467" t="s">
        <v>8557</v>
      </c>
      <c r="B5270" s="591">
        <v>450000003</v>
      </c>
      <c r="C5270" s="588" t="s">
        <v>8620</v>
      </c>
      <c r="D5270" s="588" t="s">
        <v>8621</v>
      </c>
      <c r="E5270" s="588" t="s">
        <v>59</v>
      </c>
      <c r="F5270" s="587"/>
      <c r="G5270" s="589"/>
      <c r="H5270" s="589"/>
      <c r="I5270" s="589"/>
      <c r="J5270" s="589"/>
      <c r="K5270" s="589"/>
      <c r="L5270" s="588" t="s">
        <v>4179</v>
      </c>
    </row>
    <row r="5271" ht="65.1" customHeight="1" spans="1:12">
      <c r="A5271" s="467" t="s">
        <v>8557</v>
      </c>
      <c r="B5271" s="591">
        <v>45000000301</v>
      </c>
      <c r="C5271" s="588" t="s">
        <v>8622</v>
      </c>
      <c r="D5271" s="588"/>
      <c r="E5271" s="588"/>
      <c r="F5271" s="587" t="s">
        <v>23</v>
      </c>
      <c r="G5271" s="589">
        <v>60</v>
      </c>
      <c r="H5271" s="589">
        <v>54</v>
      </c>
      <c r="I5271" s="589">
        <v>48</v>
      </c>
      <c r="J5271" s="589">
        <v>42</v>
      </c>
      <c r="K5271" s="589">
        <v>34</v>
      </c>
      <c r="L5271" s="472" t="s">
        <v>4179</v>
      </c>
    </row>
    <row r="5272" ht="65.1" customHeight="1" spans="1:12">
      <c r="A5272" s="467" t="s">
        <v>8557</v>
      </c>
      <c r="B5272" s="591">
        <v>45000000302</v>
      </c>
      <c r="C5272" s="588" t="s">
        <v>8623</v>
      </c>
      <c r="D5272" s="588" t="s">
        <v>8611</v>
      </c>
      <c r="E5272" s="588"/>
      <c r="F5272" s="587" t="s">
        <v>23</v>
      </c>
      <c r="G5272" s="589">
        <v>77</v>
      </c>
      <c r="H5272" s="589">
        <v>70</v>
      </c>
      <c r="I5272" s="589">
        <v>63</v>
      </c>
      <c r="J5272" s="589">
        <v>55</v>
      </c>
      <c r="K5272" s="589">
        <v>44</v>
      </c>
      <c r="L5272" s="472" t="s">
        <v>8612</v>
      </c>
    </row>
    <row r="5273" ht="65.1" customHeight="1" spans="1:12">
      <c r="A5273" s="467" t="s">
        <v>8557</v>
      </c>
      <c r="B5273" s="591">
        <v>45000000303</v>
      </c>
      <c r="C5273" s="588" t="s">
        <v>8624</v>
      </c>
      <c r="D5273" s="588" t="s">
        <v>8614</v>
      </c>
      <c r="E5273" s="588"/>
      <c r="F5273" s="587" t="s">
        <v>23</v>
      </c>
      <c r="G5273" s="589">
        <v>95</v>
      </c>
      <c r="H5273" s="589">
        <v>86</v>
      </c>
      <c r="I5273" s="589">
        <v>77</v>
      </c>
      <c r="J5273" s="589">
        <v>67</v>
      </c>
      <c r="K5273" s="589">
        <v>54</v>
      </c>
      <c r="L5273" s="472" t="s">
        <v>8612</v>
      </c>
    </row>
    <row r="5274" ht="65.1" customHeight="1" spans="1:12">
      <c r="A5274" s="467" t="s">
        <v>8504</v>
      </c>
      <c r="B5274" s="591">
        <v>450000004</v>
      </c>
      <c r="C5274" s="588" t="s">
        <v>8625</v>
      </c>
      <c r="D5274" s="588" t="s">
        <v>59</v>
      </c>
      <c r="E5274" s="588" t="s">
        <v>59</v>
      </c>
      <c r="F5274" s="587"/>
      <c r="G5274" s="589"/>
      <c r="H5274" s="589"/>
      <c r="I5274" s="589"/>
      <c r="J5274" s="589"/>
      <c r="K5274" s="589"/>
      <c r="L5274" s="588" t="s">
        <v>4179</v>
      </c>
    </row>
    <row r="5275" ht="65.1" customHeight="1" spans="1:12">
      <c r="A5275" s="467" t="s">
        <v>8504</v>
      </c>
      <c r="B5275" s="591">
        <v>45000000401</v>
      </c>
      <c r="C5275" s="588" t="s">
        <v>8626</v>
      </c>
      <c r="D5275" s="588"/>
      <c r="E5275" s="588"/>
      <c r="F5275" s="587" t="s">
        <v>23</v>
      </c>
      <c r="G5275" s="589">
        <v>60</v>
      </c>
      <c r="H5275" s="589">
        <v>54</v>
      </c>
      <c r="I5275" s="589">
        <v>48</v>
      </c>
      <c r="J5275" s="589">
        <v>42</v>
      </c>
      <c r="K5275" s="589">
        <v>34</v>
      </c>
      <c r="L5275" s="472" t="s">
        <v>4179</v>
      </c>
    </row>
    <row r="5276" ht="65.1" customHeight="1" spans="1:12">
      <c r="A5276" s="467" t="s">
        <v>8504</v>
      </c>
      <c r="B5276" s="591">
        <v>45000000402</v>
      </c>
      <c r="C5276" s="588" t="s">
        <v>8627</v>
      </c>
      <c r="D5276" s="588" t="s">
        <v>8611</v>
      </c>
      <c r="E5276" s="588"/>
      <c r="F5276" s="587" t="s">
        <v>23</v>
      </c>
      <c r="G5276" s="589">
        <v>77</v>
      </c>
      <c r="H5276" s="589">
        <v>70</v>
      </c>
      <c r="I5276" s="589">
        <v>63</v>
      </c>
      <c r="J5276" s="589">
        <v>55</v>
      </c>
      <c r="K5276" s="589">
        <v>44</v>
      </c>
      <c r="L5276" s="472" t="s">
        <v>8612</v>
      </c>
    </row>
    <row r="5277" ht="65.1" customHeight="1" spans="1:12">
      <c r="A5277" s="467" t="s">
        <v>8504</v>
      </c>
      <c r="B5277" s="591">
        <v>45000000403</v>
      </c>
      <c r="C5277" s="588" t="s">
        <v>8628</v>
      </c>
      <c r="D5277" s="588" t="s">
        <v>8614</v>
      </c>
      <c r="E5277" s="588"/>
      <c r="F5277" s="587" t="s">
        <v>23</v>
      </c>
      <c r="G5277" s="589">
        <v>95</v>
      </c>
      <c r="H5277" s="589">
        <v>86</v>
      </c>
      <c r="I5277" s="589">
        <v>77</v>
      </c>
      <c r="J5277" s="589">
        <v>67</v>
      </c>
      <c r="K5277" s="589">
        <v>54</v>
      </c>
      <c r="L5277" s="472" t="s">
        <v>8612</v>
      </c>
    </row>
    <row r="5278" ht="65.1" customHeight="1" spans="1:12">
      <c r="A5278" s="467" t="s">
        <v>8504</v>
      </c>
      <c r="B5278" s="591">
        <v>450000005</v>
      </c>
      <c r="C5278" s="588" t="s">
        <v>8629</v>
      </c>
      <c r="D5278" s="588" t="s">
        <v>59</v>
      </c>
      <c r="E5278" s="588" t="s">
        <v>59</v>
      </c>
      <c r="F5278" s="587"/>
      <c r="G5278" s="589"/>
      <c r="H5278" s="589"/>
      <c r="I5278" s="589"/>
      <c r="J5278" s="589"/>
      <c r="K5278" s="589"/>
      <c r="L5278" s="588" t="s">
        <v>4179</v>
      </c>
    </row>
    <row r="5279" ht="65.1" customHeight="1" spans="1:12">
      <c r="A5279" s="467" t="s">
        <v>8504</v>
      </c>
      <c r="B5279" s="591">
        <v>45000000501</v>
      </c>
      <c r="C5279" s="588" t="s">
        <v>8630</v>
      </c>
      <c r="D5279" s="588"/>
      <c r="E5279" s="588"/>
      <c r="F5279" s="587" t="s">
        <v>23</v>
      </c>
      <c r="G5279" s="589">
        <v>60</v>
      </c>
      <c r="H5279" s="589">
        <v>54</v>
      </c>
      <c r="I5279" s="589">
        <v>48</v>
      </c>
      <c r="J5279" s="589">
        <v>42</v>
      </c>
      <c r="K5279" s="589">
        <v>34</v>
      </c>
      <c r="L5279" s="472" t="s">
        <v>4179</v>
      </c>
    </row>
    <row r="5280" ht="65.1" customHeight="1" spans="1:12">
      <c r="A5280" s="467" t="s">
        <v>8504</v>
      </c>
      <c r="B5280" s="591">
        <v>45000000502</v>
      </c>
      <c r="C5280" s="588" t="s">
        <v>8631</v>
      </c>
      <c r="D5280" s="588" t="s">
        <v>8611</v>
      </c>
      <c r="E5280" s="588"/>
      <c r="F5280" s="587" t="s">
        <v>23</v>
      </c>
      <c r="G5280" s="589">
        <v>77</v>
      </c>
      <c r="H5280" s="589">
        <v>70</v>
      </c>
      <c r="I5280" s="589">
        <v>63</v>
      </c>
      <c r="J5280" s="589">
        <v>55</v>
      </c>
      <c r="K5280" s="589">
        <v>44</v>
      </c>
      <c r="L5280" s="472" t="s">
        <v>8612</v>
      </c>
    </row>
    <row r="5281" ht="65.1" customHeight="1" spans="1:12">
      <c r="A5281" s="467" t="s">
        <v>8504</v>
      </c>
      <c r="B5281" s="591">
        <v>45000000503</v>
      </c>
      <c r="C5281" s="588" t="s">
        <v>8632</v>
      </c>
      <c r="D5281" s="588" t="s">
        <v>8614</v>
      </c>
      <c r="E5281" s="588"/>
      <c r="F5281" s="587" t="s">
        <v>23</v>
      </c>
      <c r="G5281" s="589">
        <v>95</v>
      </c>
      <c r="H5281" s="589">
        <v>86</v>
      </c>
      <c r="I5281" s="589">
        <v>77</v>
      </c>
      <c r="J5281" s="589">
        <v>67</v>
      </c>
      <c r="K5281" s="589">
        <v>54</v>
      </c>
      <c r="L5281" s="472" t="s">
        <v>8612</v>
      </c>
    </row>
    <row r="5282" ht="65.1" customHeight="1" spans="1:12">
      <c r="A5282" s="467" t="s">
        <v>8497</v>
      </c>
      <c r="B5282" s="591">
        <v>450000006</v>
      </c>
      <c r="C5282" s="588" t="s">
        <v>8633</v>
      </c>
      <c r="D5282" s="588"/>
      <c r="E5282" s="588" t="s">
        <v>59</v>
      </c>
      <c r="F5282" s="587"/>
      <c r="G5282" s="589"/>
      <c r="H5282" s="589"/>
      <c r="I5282" s="589"/>
      <c r="J5282" s="589"/>
      <c r="K5282" s="589"/>
      <c r="L5282" s="588" t="s">
        <v>8634</v>
      </c>
    </row>
    <row r="5283" ht="65.1" customHeight="1" spans="1:12">
      <c r="A5283" s="467" t="s">
        <v>8497</v>
      </c>
      <c r="B5283" s="591">
        <v>45000000601</v>
      </c>
      <c r="C5283" s="588" t="s">
        <v>8635</v>
      </c>
      <c r="D5283" s="588"/>
      <c r="E5283" s="588"/>
      <c r="F5283" s="587" t="s">
        <v>23</v>
      </c>
      <c r="G5283" s="589">
        <v>60</v>
      </c>
      <c r="H5283" s="589">
        <v>54</v>
      </c>
      <c r="I5283" s="589">
        <v>48</v>
      </c>
      <c r="J5283" s="589">
        <v>42</v>
      </c>
      <c r="K5283" s="589">
        <v>34</v>
      </c>
      <c r="L5283" s="472" t="s">
        <v>4179</v>
      </c>
    </row>
    <row r="5284" ht="65.1" customHeight="1" spans="1:12">
      <c r="A5284" s="467" t="s">
        <v>8497</v>
      </c>
      <c r="B5284" s="591">
        <v>45000000602</v>
      </c>
      <c r="C5284" s="588" t="s">
        <v>8636</v>
      </c>
      <c r="D5284" s="588" t="s">
        <v>8611</v>
      </c>
      <c r="E5284" s="588"/>
      <c r="F5284" s="587" t="s">
        <v>23</v>
      </c>
      <c r="G5284" s="589">
        <v>77</v>
      </c>
      <c r="H5284" s="589">
        <v>70</v>
      </c>
      <c r="I5284" s="589">
        <v>63</v>
      </c>
      <c r="J5284" s="589">
        <v>55</v>
      </c>
      <c r="K5284" s="589">
        <v>44</v>
      </c>
      <c r="L5284" s="472" t="s">
        <v>8612</v>
      </c>
    </row>
    <row r="5285" ht="65.1" customHeight="1" spans="1:12">
      <c r="A5285" s="467" t="s">
        <v>8497</v>
      </c>
      <c r="B5285" s="591">
        <v>45000000603</v>
      </c>
      <c r="C5285" s="588" t="s">
        <v>8637</v>
      </c>
      <c r="D5285" s="588" t="s">
        <v>8614</v>
      </c>
      <c r="E5285" s="588"/>
      <c r="F5285" s="587" t="s">
        <v>23</v>
      </c>
      <c r="G5285" s="589">
        <v>95</v>
      </c>
      <c r="H5285" s="589">
        <v>86</v>
      </c>
      <c r="I5285" s="589">
        <v>77</v>
      </c>
      <c r="J5285" s="589">
        <v>67</v>
      </c>
      <c r="K5285" s="589">
        <v>54</v>
      </c>
      <c r="L5285" s="472" t="s">
        <v>8612</v>
      </c>
    </row>
    <row r="5286" ht="65.1" customHeight="1" spans="1:12">
      <c r="A5286" s="467" t="s">
        <v>8504</v>
      </c>
      <c r="B5286" s="591">
        <v>450000007</v>
      </c>
      <c r="C5286" s="588" t="s">
        <v>8638</v>
      </c>
      <c r="D5286" s="588" t="s">
        <v>59</v>
      </c>
      <c r="E5286" s="588" t="s">
        <v>59</v>
      </c>
      <c r="F5286" s="587"/>
      <c r="G5286" s="589"/>
      <c r="H5286" s="589"/>
      <c r="I5286" s="589"/>
      <c r="J5286" s="589"/>
      <c r="K5286" s="589"/>
      <c r="L5286" s="588" t="s">
        <v>4179</v>
      </c>
    </row>
    <row r="5287" ht="65.1" customHeight="1" spans="1:12">
      <c r="A5287" s="467" t="s">
        <v>8504</v>
      </c>
      <c r="B5287" s="591">
        <v>45000000701</v>
      </c>
      <c r="C5287" s="588" t="s">
        <v>8639</v>
      </c>
      <c r="D5287" s="588"/>
      <c r="E5287" s="588"/>
      <c r="F5287" s="587" t="s">
        <v>23</v>
      </c>
      <c r="G5287" s="589">
        <v>60</v>
      </c>
      <c r="H5287" s="589">
        <v>54</v>
      </c>
      <c r="I5287" s="589">
        <v>48</v>
      </c>
      <c r="J5287" s="589">
        <v>42</v>
      </c>
      <c r="K5287" s="589">
        <v>34</v>
      </c>
      <c r="L5287" s="472" t="s">
        <v>4179</v>
      </c>
    </row>
    <row r="5288" ht="65.1" customHeight="1" spans="1:12">
      <c r="A5288" s="467" t="s">
        <v>8504</v>
      </c>
      <c r="B5288" s="591">
        <v>45000000702</v>
      </c>
      <c r="C5288" s="588" t="s">
        <v>8640</v>
      </c>
      <c r="D5288" s="588" t="s">
        <v>8611</v>
      </c>
      <c r="E5288" s="588"/>
      <c r="F5288" s="587" t="s">
        <v>23</v>
      </c>
      <c r="G5288" s="589">
        <v>77</v>
      </c>
      <c r="H5288" s="589">
        <v>70</v>
      </c>
      <c r="I5288" s="589">
        <v>63</v>
      </c>
      <c r="J5288" s="589">
        <v>55</v>
      </c>
      <c r="K5288" s="589">
        <v>44</v>
      </c>
      <c r="L5288" s="472" t="s">
        <v>8612</v>
      </c>
    </row>
    <row r="5289" ht="65.1" customHeight="1" spans="1:12">
      <c r="A5289" s="467" t="s">
        <v>8504</v>
      </c>
      <c r="B5289" s="591">
        <v>45000000703</v>
      </c>
      <c r="C5289" s="588" t="s">
        <v>8641</v>
      </c>
      <c r="D5289" s="588" t="s">
        <v>8614</v>
      </c>
      <c r="E5289" s="588"/>
      <c r="F5289" s="587" t="s">
        <v>23</v>
      </c>
      <c r="G5289" s="589">
        <v>95</v>
      </c>
      <c r="H5289" s="589">
        <v>86</v>
      </c>
      <c r="I5289" s="589">
        <v>77</v>
      </c>
      <c r="J5289" s="589">
        <v>67</v>
      </c>
      <c r="K5289" s="589">
        <v>54</v>
      </c>
      <c r="L5289" s="472" t="s">
        <v>8612</v>
      </c>
    </row>
    <row r="5290" ht="65.1" customHeight="1" spans="1:12">
      <c r="A5290" s="467" t="s">
        <v>8504</v>
      </c>
      <c r="B5290" s="591">
        <v>450000008</v>
      </c>
      <c r="C5290" s="588" t="s">
        <v>8642</v>
      </c>
      <c r="D5290" s="588"/>
      <c r="E5290" s="588" t="s">
        <v>59</v>
      </c>
      <c r="F5290" s="587"/>
      <c r="G5290" s="589"/>
      <c r="H5290" s="589"/>
      <c r="I5290" s="589"/>
      <c r="J5290" s="589"/>
      <c r="K5290" s="589"/>
      <c r="L5290" s="588" t="s">
        <v>4179</v>
      </c>
    </row>
    <row r="5291" ht="65.1" customHeight="1" spans="1:12">
      <c r="A5291" s="467" t="s">
        <v>8504</v>
      </c>
      <c r="B5291" s="591">
        <v>45000000801</v>
      </c>
      <c r="C5291" s="588" t="s">
        <v>8643</v>
      </c>
      <c r="D5291" s="588"/>
      <c r="E5291" s="588"/>
      <c r="F5291" s="587" t="s">
        <v>23</v>
      </c>
      <c r="G5291" s="589">
        <v>51</v>
      </c>
      <c r="H5291" s="589">
        <v>46</v>
      </c>
      <c r="I5291" s="589">
        <v>41</v>
      </c>
      <c r="J5291" s="589">
        <v>36</v>
      </c>
      <c r="K5291" s="589">
        <v>29</v>
      </c>
      <c r="L5291" s="472" t="s">
        <v>4179</v>
      </c>
    </row>
    <row r="5292" ht="65.1" customHeight="1" spans="1:12">
      <c r="A5292" s="467" t="s">
        <v>8504</v>
      </c>
      <c r="B5292" s="591">
        <v>45000000802</v>
      </c>
      <c r="C5292" s="588" t="s">
        <v>8644</v>
      </c>
      <c r="D5292" s="588" t="s">
        <v>8611</v>
      </c>
      <c r="E5292" s="588"/>
      <c r="F5292" s="587" t="s">
        <v>23</v>
      </c>
      <c r="G5292" s="589">
        <v>66</v>
      </c>
      <c r="H5292" s="589">
        <v>60</v>
      </c>
      <c r="I5292" s="589">
        <v>54</v>
      </c>
      <c r="J5292" s="589">
        <v>47</v>
      </c>
      <c r="K5292" s="589">
        <v>38</v>
      </c>
      <c r="L5292" s="472" t="s">
        <v>8612</v>
      </c>
    </row>
    <row r="5293" ht="65.1" customHeight="1" spans="1:12">
      <c r="A5293" s="467" t="s">
        <v>8504</v>
      </c>
      <c r="B5293" s="591">
        <v>45000000803</v>
      </c>
      <c r="C5293" s="588" t="s">
        <v>8645</v>
      </c>
      <c r="D5293" s="588" t="s">
        <v>8614</v>
      </c>
      <c r="E5293" s="588"/>
      <c r="F5293" s="587" t="s">
        <v>23</v>
      </c>
      <c r="G5293" s="589">
        <v>82</v>
      </c>
      <c r="H5293" s="589">
        <v>73</v>
      </c>
      <c r="I5293" s="589">
        <v>66</v>
      </c>
      <c r="J5293" s="589">
        <v>57</v>
      </c>
      <c r="K5293" s="589">
        <v>47</v>
      </c>
      <c r="L5293" s="472" t="s">
        <v>8612</v>
      </c>
    </row>
    <row r="5294" s="392" customFormat="1" ht="65.1" customHeight="1" spans="1:12">
      <c r="A5294" s="421" t="s">
        <v>8428</v>
      </c>
      <c r="B5294" s="422">
        <v>450000010</v>
      </c>
      <c r="C5294" s="423" t="s">
        <v>8646</v>
      </c>
      <c r="D5294" s="423"/>
      <c r="E5294" s="423"/>
      <c r="F5294" s="424" t="s">
        <v>8520</v>
      </c>
      <c r="G5294" s="478">
        <v>40.8</v>
      </c>
      <c r="H5294" s="478">
        <v>40.8</v>
      </c>
      <c r="I5294" s="478">
        <v>40.8</v>
      </c>
      <c r="J5294" s="479">
        <v>36.4533333333333</v>
      </c>
      <c r="K5294" s="479">
        <v>26.3428571428571</v>
      </c>
      <c r="L5294" s="441" t="s">
        <v>4179</v>
      </c>
    </row>
    <row r="5295" ht="87" customHeight="1" spans="1:12">
      <c r="A5295" s="467" t="s">
        <v>8647</v>
      </c>
      <c r="B5295" s="591">
        <v>450000012</v>
      </c>
      <c r="C5295" s="588" t="s">
        <v>8648</v>
      </c>
      <c r="D5295" s="588" t="s">
        <v>8649</v>
      </c>
      <c r="E5295" s="588" t="s">
        <v>59</v>
      </c>
      <c r="F5295" s="587"/>
      <c r="G5295" s="589"/>
      <c r="H5295" s="589"/>
      <c r="I5295" s="589"/>
      <c r="J5295" s="589"/>
      <c r="K5295" s="589"/>
      <c r="L5295" s="588" t="s">
        <v>4179</v>
      </c>
    </row>
    <row r="5296" ht="65.1" customHeight="1" spans="1:12">
      <c r="A5296" s="467" t="s">
        <v>8647</v>
      </c>
      <c r="B5296" s="591">
        <v>45000001201</v>
      </c>
      <c r="C5296" s="588" t="s">
        <v>8650</v>
      </c>
      <c r="D5296" s="588"/>
      <c r="E5296" s="588"/>
      <c r="F5296" s="587" t="s">
        <v>579</v>
      </c>
      <c r="G5296" s="589">
        <v>60</v>
      </c>
      <c r="H5296" s="589">
        <v>54</v>
      </c>
      <c r="I5296" s="589">
        <v>48</v>
      </c>
      <c r="J5296" s="589">
        <v>42</v>
      </c>
      <c r="K5296" s="589">
        <v>34</v>
      </c>
      <c r="L5296" s="472" t="s">
        <v>4179</v>
      </c>
    </row>
    <row r="5297" ht="65.1" customHeight="1" spans="1:12">
      <c r="A5297" s="467" t="s">
        <v>8647</v>
      </c>
      <c r="B5297" s="591">
        <v>45000001202</v>
      </c>
      <c r="C5297" s="588" t="s">
        <v>8651</v>
      </c>
      <c r="D5297" s="588" t="s">
        <v>8611</v>
      </c>
      <c r="E5297" s="588"/>
      <c r="F5297" s="587" t="s">
        <v>579</v>
      </c>
      <c r="G5297" s="589">
        <v>77</v>
      </c>
      <c r="H5297" s="589">
        <v>70</v>
      </c>
      <c r="I5297" s="589">
        <v>63</v>
      </c>
      <c r="J5297" s="589">
        <v>55</v>
      </c>
      <c r="K5297" s="589">
        <v>44</v>
      </c>
      <c r="L5297" s="472" t="s">
        <v>8612</v>
      </c>
    </row>
    <row r="5298" ht="65.1" customHeight="1" spans="1:12">
      <c r="A5298" s="467" t="s">
        <v>8647</v>
      </c>
      <c r="B5298" s="591">
        <v>45000001203</v>
      </c>
      <c r="C5298" s="588" t="s">
        <v>8652</v>
      </c>
      <c r="D5298" s="588" t="s">
        <v>8614</v>
      </c>
      <c r="E5298" s="588"/>
      <c r="F5298" s="587" t="s">
        <v>579</v>
      </c>
      <c r="G5298" s="589">
        <v>95</v>
      </c>
      <c r="H5298" s="589">
        <v>86</v>
      </c>
      <c r="I5298" s="589">
        <v>77</v>
      </c>
      <c r="J5298" s="589">
        <v>67</v>
      </c>
      <c r="K5298" s="589">
        <v>54</v>
      </c>
      <c r="L5298" s="472" t="s">
        <v>8612</v>
      </c>
    </row>
    <row r="5299" ht="65.1" customHeight="1" spans="1:12">
      <c r="A5299" s="467" t="s">
        <v>8557</v>
      </c>
      <c r="B5299" s="591">
        <v>450000014</v>
      </c>
      <c r="C5299" s="588" t="s">
        <v>8653</v>
      </c>
      <c r="D5299" s="588" t="s">
        <v>8654</v>
      </c>
      <c r="E5299" s="588" t="s">
        <v>59</v>
      </c>
      <c r="F5299" s="587"/>
      <c r="G5299" s="589"/>
      <c r="H5299" s="589"/>
      <c r="I5299" s="589"/>
      <c r="J5299" s="589"/>
      <c r="K5299" s="589"/>
      <c r="L5299" s="588" t="s">
        <v>4179</v>
      </c>
    </row>
    <row r="5300" ht="65.1" customHeight="1" spans="1:12">
      <c r="A5300" s="467" t="s">
        <v>8557</v>
      </c>
      <c r="B5300" s="591">
        <v>45000001401</v>
      </c>
      <c r="C5300" s="588" t="s">
        <v>8655</v>
      </c>
      <c r="D5300" s="588"/>
      <c r="E5300" s="588"/>
      <c r="F5300" s="587" t="s">
        <v>23</v>
      </c>
      <c r="G5300" s="589">
        <v>60</v>
      </c>
      <c r="H5300" s="589">
        <v>54</v>
      </c>
      <c r="I5300" s="589">
        <v>48</v>
      </c>
      <c r="J5300" s="589">
        <v>42</v>
      </c>
      <c r="K5300" s="589">
        <v>34</v>
      </c>
      <c r="L5300" s="472" t="s">
        <v>4179</v>
      </c>
    </row>
    <row r="5301" ht="65.1" customHeight="1" spans="1:12">
      <c r="A5301" s="467" t="s">
        <v>8557</v>
      </c>
      <c r="B5301" s="591">
        <v>45000001402</v>
      </c>
      <c r="C5301" s="588" t="s">
        <v>8656</v>
      </c>
      <c r="D5301" s="588" t="s">
        <v>8611</v>
      </c>
      <c r="E5301" s="588"/>
      <c r="F5301" s="587" t="s">
        <v>23</v>
      </c>
      <c r="G5301" s="589">
        <v>77</v>
      </c>
      <c r="H5301" s="589">
        <v>70</v>
      </c>
      <c r="I5301" s="589">
        <v>63</v>
      </c>
      <c r="J5301" s="589">
        <v>55</v>
      </c>
      <c r="K5301" s="589">
        <v>44</v>
      </c>
      <c r="L5301" s="472" t="s">
        <v>8612</v>
      </c>
    </row>
    <row r="5302" ht="65.1" customHeight="1" spans="1:12">
      <c r="A5302" s="467" t="s">
        <v>8557</v>
      </c>
      <c r="B5302" s="591">
        <v>45000001403</v>
      </c>
      <c r="C5302" s="588" t="s">
        <v>8657</v>
      </c>
      <c r="D5302" s="588" t="s">
        <v>8614</v>
      </c>
      <c r="E5302" s="588"/>
      <c r="F5302" s="587" t="s">
        <v>23</v>
      </c>
      <c r="G5302" s="589">
        <v>95</v>
      </c>
      <c r="H5302" s="589">
        <v>86</v>
      </c>
      <c r="I5302" s="589">
        <v>77</v>
      </c>
      <c r="J5302" s="589">
        <v>67</v>
      </c>
      <c r="K5302" s="589">
        <v>54</v>
      </c>
      <c r="L5302" s="472" t="s">
        <v>8612</v>
      </c>
    </row>
    <row r="5303" ht="111" customHeight="1" spans="1:12">
      <c r="A5303" s="467" t="s">
        <v>8647</v>
      </c>
      <c r="B5303" s="591">
        <v>450000015</v>
      </c>
      <c r="C5303" s="588" t="s">
        <v>8658</v>
      </c>
      <c r="D5303" s="588" t="s">
        <v>8659</v>
      </c>
      <c r="E5303" s="588"/>
      <c r="F5303" s="587"/>
      <c r="G5303" s="589"/>
      <c r="H5303" s="589"/>
      <c r="I5303" s="589"/>
      <c r="J5303" s="589"/>
      <c r="K5303" s="589"/>
      <c r="L5303" s="588" t="s">
        <v>4179</v>
      </c>
    </row>
    <row r="5304" ht="65.1" customHeight="1" spans="1:12">
      <c r="A5304" s="467" t="s">
        <v>8647</v>
      </c>
      <c r="B5304" s="591">
        <v>45000001501</v>
      </c>
      <c r="C5304" s="588" t="s">
        <v>8660</v>
      </c>
      <c r="D5304" s="588"/>
      <c r="E5304" s="588"/>
      <c r="F5304" s="587" t="s">
        <v>23</v>
      </c>
      <c r="G5304" s="589">
        <v>82</v>
      </c>
      <c r="H5304" s="589">
        <v>73</v>
      </c>
      <c r="I5304" s="589">
        <v>66</v>
      </c>
      <c r="J5304" s="589">
        <v>57</v>
      </c>
      <c r="K5304" s="589">
        <v>47</v>
      </c>
      <c r="L5304" s="472" t="s">
        <v>4179</v>
      </c>
    </row>
    <row r="5305" ht="65.1" customHeight="1" spans="1:12">
      <c r="A5305" s="467" t="s">
        <v>8647</v>
      </c>
      <c r="B5305" s="591">
        <v>45000001502</v>
      </c>
      <c r="C5305" s="588" t="s">
        <v>8661</v>
      </c>
      <c r="D5305" s="588" t="s">
        <v>8611</v>
      </c>
      <c r="E5305" s="588"/>
      <c r="F5305" s="587" t="s">
        <v>23</v>
      </c>
      <c r="G5305" s="589">
        <v>106</v>
      </c>
      <c r="H5305" s="589">
        <v>95</v>
      </c>
      <c r="I5305" s="589">
        <v>86</v>
      </c>
      <c r="J5305" s="589">
        <v>75</v>
      </c>
      <c r="K5305" s="589">
        <v>61</v>
      </c>
      <c r="L5305" s="472" t="s">
        <v>8662</v>
      </c>
    </row>
    <row r="5306" ht="65.1" customHeight="1" spans="1:12">
      <c r="A5306" s="467" t="s">
        <v>8647</v>
      </c>
      <c r="B5306" s="591">
        <v>45000001503</v>
      </c>
      <c r="C5306" s="588" t="s">
        <v>8663</v>
      </c>
      <c r="D5306" s="588" t="s">
        <v>8614</v>
      </c>
      <c r="E5306" s="588"/>
      <c r="F5306" s="587" t="s">
        <v>23</v>
      </c>
      <c r="G5306" s="589">
        <v>131</v>
      </c>
      <c r="H5306" s="589">
        <v>118</v>
      </c>
      <c r="I5306" s="589">
        <v>106</v>
      </c>
      <c r="J5306" s="589">
        <v>92</v>
      </c>
      <c r="K5306" s="589">
        <v>75</v>
      </c>
      <c r="L5306" s="472" t="s">
        <v>8662</v>
      </c>
    </row>
    <row r="5307" ht="65.1" customHeight="1" spans="1:12">
      <c r="A5307" s="467" t="s">
        <v>8664</v>
      </c>
      <c r="B5307" s="591">
        <v>450000016</v>
      </c>
      <c r="C5307" s="588" t="s">
        <v>8665</v>
      </c>
      <c r="D5307" s="588"/>
      <c r="E5307" s="588"/>
      <c r="F5307" s="587"/>
      <c r="G5307" s="589"/>
      <c r="H5307" s="589"/>
      <c r="I5307" s="589"/>
      <c r="J5307" s="589"/>
      <c r="K5307" s="589"/>
      <c r="L5307" s="588" t="s">
        <v>4179</v>
      </c>
    </row>
    <row r="5308" ht="65.1" customHeight="1" spans="1:12">
      <c r="A5308" s="467" t="s">
        <v>8664</v>
      </c>
      <c r="B5308" s="591">
        <v>45000001601</v>
      </c>
      <c r="C5308" s="588" t="s">
        <v>8666</v>
      </c>
      <c r="D5308" s="588"/>
      <c r="E5308" s="588"/>
      <c r="F5308" s="587" t="s">
        <v>23</v>
      </c>
      <c r="G5308" s="589">
        <v>60</v>
      </c>
      <c r="H5308" s="589">
        <v>54</v>
      </c>
      <c r="I5308" s="589">
        <v>48</v>
      </c>
      <c r="J5308" s="589">
        <v>42</v>
      </c>
      <c r="K5308" s="589">
        <v>34</v>
      </c>
      <c r="L5308" s="472" t="s">
        <v>4179</v>
      </c>
    </row>
    <row r="5309" ht="65.1" customHeight="1" spans="1:12">
      <c r="A5309" s="467" t="s">
        <v>8664</v>
      </c>
      <c r="B5309" s="591">
        <v>45000001602</v>
      </c>
      <c r="C5309" s="588" t="s">
        <v>8667</v>
      </c>
      <c r="D5309" s="588" t="s">
        <v>8611</v>
      </c>
      <c r="E5309" s="588"/>
      <c r="F5309" s="587" t="s">
        <v>23</v>
      </c>
      <c r="G5309" s="589">
        <v>77</v>
      </c>
      <c r="H5309" s="589">
        <v>70</v>
      </c>
      <c r="I5309" s="589">
        <v>63</v>
      </c>
      <c r="J5309" s="589">
        <v>55</v>
      </c>
      <c r="K5309" s="589">
        <v>44</v>
      </c>
      <c r="L5309" s="472" t="s">
        <v>8612</v>
      </c>
    </row>
    <row r="5310" ht="65.1" customHeight="1" spans="1:12">
      <c r="A5310" s="467" t="s">
        <v>8664</v>
      </c>
      <c r="B5310" s="591">
        <v>45000001603</v>
      </c>
      <c r="C5310" s="588" t="s">
        <v>8668</v>
      </c>
      <c r="D5310" s="588" t="s">
        <v>8614</v>
      </c>
      <c r="E5310" s="588"/>
      <c r="F5310" s="587" t="s">
        <v>23</v>
      </c>
      <c r="G5310" s="589">
        <v>95</v>
      </c>
      <c r="H5310" s="589">
        <v>86</v>
      </c>
      <c r="I5310" s="589">
        <v>77</v>
      </c>
      <c r="J5310" s="589">
        <v>67</v>
      </c>
      <c r="K5310" s="589">
        <v>54</v>
      </c>
      <c r="L5310" s="472" t="s">
        <v>8612</v>
      </c>
    </row>
    <row r="5311" ht="65.1" customHeight="1" spans="1:12">
      <c r="A5311" s="467" t="s">
        <v>8664</v>
      </c>
      <c r="B5311" s="591">
        <v>450000018</v>
      </c>
      <c r="C5311" s="588" t="s">
        <v>8669</v>
      </c>
      <c r="D5311" s="588"/>
      <c r="E5311" s="588"/>
      <c r="F5311" s="587"/>
      <c r="G5311" s="589"/>
      <c r="H5311" s="589"/>
      <c r="I5311" s="589"/>
      <c r="J5311" s="589"/>
      <c r="K5311" s="589"/>
      <c r="L5311" s="588" t="s">
        <v>4179</v>
      </c>
    </row>
    <row r="5312" ht="65.1" customHeight="1" spans="1:12">
      <c r="A5312" s="467" t="s">
        <v>8664</v>
      </c>
      <c r="B5312" s="591">
        <v>45000001801</v>
      </c>
      <c r="C5312" s="588" t="s">
        <v>8670</v>
      </c>
      <c r="D5312" s="588"/>
      <c r="E5312" s="588"/>
      <c r="F5312" s="587" t="s">
        <v>23</v>
      </c>
      <c r="G5312" s="589">
        <v>60</v>
      </c>
      <c r="H5312" s="589">
        <v>54</v>
      </c>
      <c r="I5312" s="589">
        <v>48</v>
      </c>
      <c r="J5312" s="589">
        <v>42</v>
      </c>
      <c r="K5312" s="589">
        <v>34</v>
      </c>
      <c r="L5312" s="472" t="s">
        <v>4179</v>
      </c>
    </row>
    <row r="5313" ht="65.1" customHeight="1" spans="1:12">
      <c r="A5313" s="467" t="s">
        <v>8664</v>
      </c>
      <c r="B5313" s="591">
        <v>45000001802</v>
      </c>
      <c r="C5313" s="588" t="s">
        <v>8671</v>
      </c>
      <c r="D5313" s="588" t="s">
        <v>8611</v>
      </c>
      <c r="E5313" s="588"/>
      <c r="F5313" s="587" t="s">
        <v>23</v>
      </c>
      <c r="G5313" s="589">
        <v>77</v>
      </c>
      <c r="H5313" s="589">
        <v>70</v>
      </c>
      <c r="I5313" s="589">
        <v>63</v>
      </c>
      <c r="J5313" s="589">
        <v>55</v>
      </c>
      <c r="K5313" s="589">
        <v>44</v>
      </c>
      <c r="L5313" s="472" t="s">
        <v>8612</v>
      </c>
    </row>
    <row r="5314" ht="65.1" customHeight="1" spans="1:12">
      <c r="A5314" s="467" t="s">
        <v>8664</v>
      </c>
      <c r="B5314" s="591">
        <v>45000001803</v>
      </c>
      <c r="C5314" s="588" t="s">
        <v>8672</v>
      </c>
      <c r="D5314" s="588" t="s">
        <v>8614</v>
      </c>
      <c r="E5314" s="588"/>
      <c r="F5314" s="587" t="s">
        <v>23</v>
      </c>
      <c r="G5314" s="589">
        <v>95</v>
      </c>
      <c r="H5314" s="589">
        <v>86</v>
      </c>
      <c r="I5314" s="589">
        <v>77</v>
      </c>
      <c r="J5314" s="589">
        <v>67</v>
      </c>
      <c r="K5314" s="589">
        <v>54</v>
      </c>
      <c r="L5314" s="472" t="s">
        <v>8612</v>
      </c>
    </row>
    <row r="5315" ht="65.1" customHeight="1" spans="1:12">
      <c r="A5315" s="467" t="s">
        <v>8664</v>
      </c>
      <c r="B5315" s="591">
        <v>450000019</v>
      </c>
      <c r="C5315" s="588" t="s">
        <v>8673</v>
      </c>
      <c r="D5315" s="588"/>
      <c r="E5315" s="588"/>
      <c r="F5315" s="587"/>
      <c r="G5315" s="589"/>
      <c r="H5315" s="589"/>
      <c r="I5315" s="589"/>
      <c r="J5315" s="589"/>
      <c r="K5315" s="589"/>
      <c r="L5315" s="588" t="s">
        <v>4179</v>
      </c>
    </row>
    <row r="5316" ht="65.1" customHeight="1" spans="1:12">
      <c r="A5316" s="467" t="s">
        <v>8664</v>
      </c>
      <c r="B5316" s="591">
        <v>45000001901</v>
      </c>
      <c r="C5316" s="588" t="s">
        <v>8674</v>
      </c>
      <c r="D5316" s="588"/>
      <c r="E5316" s="588"/>
      <c r="F5316" s="587" t="s">
        <v>23</v>
      </c>
      <c r="G5316" s="589">
        <v>60</v>
      </c>
      <c r="H5316" s="589">
        <v>54</v>
      </c>
      <c r="I5316" s="589">
        <v>48</v>
      </c>
      <c r="J5316" s="589">
        <v>42</v>
      </c>
      <c r="K5316" s="589">
        <v>34</v>
      </c>
      <c r="L5316" s="472" t="s">
        <v>4179</v>
      </c>
    </row>
    <row r="5317" ht="65.1" customHeight="1" spans="1:12">
      <c r="A5317" s="467" t="s">
        <v>8664</v>
      </c>
      <c r="B5317" s="591">
        <v>45000001902</v>
      </c>
      <c r="C5317" s="588" t="s">
        <v>8675</v>
      </c>
      <c r="D5317" s="588" t="s">
        <v>8611</v>
      </c>
      <c r="E5317" s="588"/>
      <c r="F5317" s="587" t="s">
        <v>23</v>
      </c>
      <c r="G5317" s="589">
        <v>77</v>
      </c>
      <c r="H5317" s="589">
        <v>70</v>
      </c>
      <c r="I5317" s="589">
        <v>63</v>
      </c>
      <c r="J5317" s="589">
        <v>55</v>
      </c>
      <c r="K5317" s="589">
        <v>44</v>
      </c>
      <c r="L5317" s="472" t="s">
        <v>8612</v>
      </c>
    </row>
    <row r="5318" ht="65.1" customHeight="1" spans="1:12">
      <c r="A5318" s="467" t="s">
        <v>8664</v>
      </c>
      <c r="B5318" s="591">
        <v>45000001903</v>
      </c>
      <c r="C5318" s="588" t="s">
        <v>8676</v>
      </c>
      <c r="D5318" s="588" t="s">
        <v>8614</v>
      </c>
      <c r="E5318" s="588"/>
      <c r="F5318" s="587" t="s">
        <v>23</v>
      </c>
      <c r="G5318" s="589">
        <v>95</v>
      </c>
      <c r="H5318" s="589">
        <v>86</v>
      </c>
      <c r="I5318" s="589">
        <v>77</v>
      </c>
      <c r="J5318" s="589">
        <v>67</v>
      </c>
      <c r="K5318" s="589">
        <v>54</v>
      </c>
      <c r="L5318" s="472" t="s">
        <v>8612</v>
      </c>
    </row>
    <row r="5319" ht="65.1" customHeight="1" spans="1:12">
      <c r="A5319" s="467" t="s">
        <v>8664</v>
      </c>
      <c r="B5319" s="591">
        <v>450000020</v>
      </c>
      <c r="C5319" s="588" t="s">
        <v>8677</v>
      </c>
      <c r="D5319" s="588"/>
      <c r="E5319" s="588"/>
      <c r="F5319" s="587"/>
      <c r="G5319" s="589"/>
      <c r="H5319" s="589"/>
      <c r="I5319" s="589"/>
      <c r="J5319" s="589"/>
      <c r="K5319" s="589"/>
      <c r="L5319" s="588" t="s">
        <v>4179</v>
      </c>
    </row>
    <row r="5320" ht="65.1" customHeight="1" spans="1:12">
      <c r="A5320" s="467" t="s">
        <v>8664</v>
      </c>
      <c r="B5320" s="591">
        <v>45000002001</v>
      </c>
      <c r="C5320" s="588" t="s">
        <v>8678</v>
      </c>
      <c r="D5320" s="588"/>
      <c r="E5320" s="588"/>
      <c r="F5320" s="587" t="s">
        <v>23</v>
      </c>
      <c r="G5320" s="589">
        <v>60</v>
      </c>
      <c r="H5320" s="589">
        <v>54</v>
      </c>
      <c r="I5320" s="589">
        <v>48</v>
      </c>
      <c r="J5320" s="589">
        <v>42</v>
      </c>
      <c r="K5320" s="589">
        <v>34</v>
      </c>
      <c r="L5320" s="472" t="s">
        <v>4179</v>
      </c>
    </row>
    <row r="5321" ht="65.1" customHeight="1" spans="1:12">
      <c r="A5321" s="467" t="s">
        <v>8664</v>
      </c>
      <c r="B5321" s="591">
        <v>45000002002</v>
      </c>
      <c r="C5321" s="588" t="s">
        <v>8679</v>
      </c>
      <c r="D5321" s="588" t="s">
        <v>8611</v>
      </c>
      <c r="E5321" s="588"/>
      <c r="F5321" s="587" t="s">
        <v>23</v>
      </c>
      <c r="G5321" s="589">
        <v>77</v>
      </c>
      <c r="H5321" s="589">
        <v>70</v>
      </c>
      <c r="I5321" s="589">
        <v>63</v>
      </c>
      <c r="J5321" s="589">
        <v>55</v>
      </c>
      <c r="K5321" s="589">
        <v>44</v>
      </c>
      <c r="L5321" s="472" t="s">
        <v>8612</v>
      </c>
    </row>
    <row r="5322" ht="65.1" customHeight="1" spans="1:12">
      <c r="A5322" s="467" t="s">
        <v>8664</v>
      </c>
      <c r="B5322" s="591">
        <v>45000002003</v>
      </c>
      <c r="C5322" s="588" t="s">
        <v>8680</v>
      </c>
      <c r="D5322" s="588" t="s">
        <v>8614</v>
      </c>
      <c r="E5322" s="588"/>
      <c r="F5322" s="587" t="s">
        <v>23</v>
      </c>
      <c r="G5322" s="589">
        <v>95</v>
      </c>
      <c r="H5322" s="589">
        <v>86</v>
      </c>
      <c r="I5322" s="589">
        <v>77</v>
      </c>
      <c r="J5322" s="589">
        <v>67</v>
      </c>
      <c r="K5322" s="589">
        <v>54</v>
      </c>
      <c r="L5322" s="472" t="s">
        <v>8612</v>
      </c>
    </row>
    <row r="5323" ht="65.1" customHeight="1" spans="1:12">
      <c r="A5323" s="467" t="s">
        <v>8664</v>
      </c>
      <c r="B5323" s="591">
        <v>450000021</v>
      </c>
      <c r="C5323" s="588" t="s">
        <v>8681</v>
      </c>
      <c r="D5323" s="588"/>
      <c r="E5323" s="588"/>
      <c r="F5323" s="587"/>
      <c r="G5323" s="589"/>
      <c r="H5323" s="589"/>
      <c r="I5323" s="589"/>
      <c r="J5323" s="589"/>
      <c r="K5323" s="589"/>
      <c r="L5323" s="588" t="s">
        <v>4179</v>
      </c>
    </row>
    <row r="5324" ht="65.1" customHeight="1" spans="1:12">
      <c r="A5324" s="467" t="s">
        <v>8664</v>
      </c>
      <c r="B5324" s="591">
        <v>45000002101</v>
      </c>
      <c r="C5324" s="588" t="s">
        <v>8682</v>
      </c>
      <c r="D5324" s="588"/>
      <c r="E5324" s="588"/>
      <c r="F5324" s="587" t="s">
        <v>23</v>
      </c>
      <c r="G5324" s="589">
        <v>60</v>
      </c>
      <c r="H5324" s="589">
        <v>54</v>
      </c>
      <c r="I5324" s="589">
        <v>48</v>
      </c>
      <c r="J5324" s="589">
        <v>42</v>
      </c>
      <c r="K5324" s="589">
        <v>34</v>
      </c>
      <c r="L5324" s="472" t="s">
        <v>4179</v>
      </c>
    </row>
    <row r="5325" ht="65.1" customHeight="1" spans="1:12">
      <c r="A5325" s="467" t="s">
        <v>8664</v>
      </c>
      <c r="B5325" s="591">
        <v>45000002102</v>
      </c>
      <c r="C5325" s="588" t="s">
        <v>8683</v>
      </c>
      <c r="D5325" s="588" t="s">
        <v>8611</v>
      </c>
      <c r="E5325" s="588"/>
      <c r="F5325" s="587" t="s">
        <v>23</v>
      </c>
      <c r="G5325" s="589">
        <v>77</v>
      </c>
      <c r="H5325" s="589">
        <v>70</v>
      </c>
      <c r="I5325" s="589">
        <v>63</v>
      </c>
      <c r="J5325" s="589">
        <v>55</v>
      </c>
      <c r="K5325" s="589">
        <v>44</v>
      </c>
      <c r="L5325" s="472" t="s">
        <v>8612</v>
      </c>
    </row>
    <row r="5326" ht="65.1" customHeight="1" spans="1:12">
      <c r="A5326" s="467" t="s">
        <v>8664</v>
      </c>
      <c r="B5326" s="591">
        <v>45000002103</v>
      </c>
      <c r="C5326" s="588" t="s">
        <v>8684</v>
      </c>
      <c r="D5326" s="588" t="s">
        <v>8614</v>
      </c>
      <c r="E5326" s="588"/>
      <c r="F5326" s="587" t="s">
        <v>23</v>
      </c>
      <c r="G5326" s="589">
        <v>95</v>
      </c>
      <c r="H5326" s="589">
        <v>86</v>
      </c>
      <c r="I5326" s="589">
        <v>77</v>
      </c>
      <c r="J5326" s="589">
        <v>67</v>
      </c>
      <c r="K5326" s="589">
        <v>54</v>
      </c>
      <c r="L5326" s="472" t="s">
        <v>8612</v>
      </c>
    </row>
    <row r="5327" ht="65.1" customHeight="1" spans="1:12">
      <c r="A5327" s="467" t="s">
        <v>8664</v>
      </c>
      <c r="B5327" s="591">
        <v>450000022</v>
      </c>
      <c r="C5327" s="588" t="s">
        <v>8685</v>
      </c>
      <c r="D5327" s="588"/>
      <c r="E5327" s="588"/>
      <c r="F5327" s="587"/>
      <c r="G5327" s="589"/>
      <c r="H5327" s="589"/>
      <c r="I5327" s="589"/>
      <c r="J5327" s="589"/>
      <c r="K5327" s="589"/>
      <c r="L5327" s="588" t="s">
        <v>4179</v>
      </c>
    </row>
    <row r="5328" ht="65.1" customHeight="1" spans="1:12">
      <c r="A5328" s="467" t="s">
        <v>8664</v>
      </c>
      <c r="B5328" s="591">
        <v>45000002201</v>
      </c>
      <c r="C5328" s="588" t="s">
        <v>8686</v>
      </c>
      <c r="D5328" s="588"/>
      <c r="E5328" s="588"/>
      <c r="F5328" s="587" t="s">
        <v>23</v>
      </c>
      <c r="G5328" s="589">
        <v>60</v>
      </c>
      <c r="H5328" s="589">
        <v>54</v>
      </c>
      <c r="I5328" s="589">
        <v>48</v>
      </c>
      <c r="J5328" s="589">
        <v>42</v>
      </c>
      <c r="K5328" s="589">
        <v>34</v>
      </c>
      <c r="L5328" s="472" t="s">
        <v>4179</v>
      </c>
    </row>
    <row r="5329" ht="65.1" customHeight="1" spans="1:12">
      <c r="A5329" s="467" t="s">
        <v>8664</v>
      </c>
      <c r="B5329" s="591">
        <v>45000002202</v>
      </c>
      <c r="C5329" s="588" t="s">
        <v>8687</v>
      </c>
      <c r="D5329" s="588" t="s">
        <v>8611</v>
      </c>
      <c r="E5329" s="588"/>
      <c r="F5329" s="587" t="s">
        <v>23</v>
      </c>
      <c r="G5329" s="589">
        <v>77</v>
      </c>
      <c r="H5329" s="589">
        <v>70</v>
      </c>
      <c r="I5329" s="589">
        <v>63</v>
      </c>
      <c r="J5329" s="589">
        <v>55</v>
      </c>
      <c r="K5329" s="589">
        <v>44</v>
      </c>
      <c r="L5329" s="472" t="s">
        <v>8612</v>
      </c>
    </row>
    <row r="5330" ht="65.1" customHeight="1" spans="1:12">
      <c r="A5330" s="467" t="s">
        <v>8664</v>
      </c>
      <c r="B5330" s="591">
        <v>45000002203</v>
      </c>
      <c r="C5330" s="588" t="s">
        <v>8688</v>
      </c>
      <c r="D5330" s="588" t="s">
        <v>8614</v>
      </c>
      <c r="E5330" s="588"/>
      <c r="F5330" s="587" t="s">
        <v>23</v>
      </c>
      <c r="G5330" s="589">
        <v>95</v>
      </c>
      <c r="H5330" s="589">
        <v>86</v>
      </c>
      <c r="I5330" s="589">
        <v>77</v>
      </c>
      <c r="J5330" s="589">
        <v>67</v>
      </c>
      <c r="K5330" s="589">
        <v>54</v>
      </c>
      <c r="L5330" s="472" t="s">
        <v>8612</v>
      </c>
    </row>
    <row r="5331" ht="65.1" customHeight="1" spans="1:12">
      <c r="A5331" s="467" t="s">
        <v>8664</v>
      </c>
      <c r="B5331" s="591">
        <v>450000023</v>
      </c>
      <c r="C5331" s="588" t="s">
        <v>8689</v>
      </c>
      <c r="D5331" s="588"/>
      <c r="E5331" s="588"/>
      <c r="F5331" s="587"/>
      <c r="G5331" s="589"/>
      <c r="H5331" s="589"/>
      <c r="I5331" s="589"/>
      <c r="J5331" s="589"/>
      <c r="K5331" s="589"/>
      <c r="L5331" s="588" t="s">
        <v>4179</v>
      </c>
    </row>
    <row r="5332" ht="65.1" customHeight="1" spans="1:12">
      <c r="A5332" s="467" t="s">
        <v>8664</v>
      </c>
      <c r="B5332" s="591">
        <v>45000002301</v>
      </c>
      <c r="C5332" s="588" t="s">
        <v>8690</v>
      </c>
      <c r="D5332" s="588"/>
      <c r="E5332" s="588"/>
      <c r="F5332" s="587" t="s">
        <v>23</v>
      </c>
      <c r="G5332" s="589">
        <v>60</v>
      </c>
      <c r="H5332" s="589">
        <v>54</v>
      </c>
      <c r="I5332" s="589">
        <v>48</v>
      </c>
      <c r="J5332" s="589">
        <v>42</v>
      </c>
      <c r="K5332" s="589">
        <v>34</v>
      </c>
      <c r="L5332" s="472" t="s">
        <v>4179</v>
      </c>
    </row>
    <row r="5333" ht="65.1" customHeight="1" spans="1:12">
      <c r="A5333" s="467" t="s">
        <v>8664</v>
      </c>
      <c r="B5333" s="591">
        <v>45000002302</v>
      </c>
      <c r="C5333" s="588" t="s">
        <v>8691</v>
      </c>
      <c r="D5333" s="588" t="s">
        <v>8611</v>
      </c>
      <c r="E5333" s="588"/>
      <c r="F5333" s="587" t="s">
        <v>23</v>
      </c>
      <c r="G5333" s="589">
        <v>77</v>
      </c>
      <c r="H5333" s="589">
        <v>70</v>
      </c>
      <c r="I5333" s="589">
        <v>63</v>
      </c>
      <c r="J5333" s="589">
        <v>55</v>
      </c>
      <c r="K5333" s="589">
        <v>44</v>
      </c>
      <c r="L5333" s="472" t="s">
        <v>8612</v>
      </c>
    </row>
    <row r="5334" ht="65.1" customHeight="1" spans="1:12">
      <c r="A5334" s="467" t="s">
        <v>8664</v>
      </c>
      <c r="B5334" s="591">
        <v>45000002303</v>
      </c>
      <c r="C5334" s="588" t="s">
        <v>8692</v>
      </c>
      <c r="D5334" s="588" t="s">
        <v>8614</v>
      </c>
      <c r="E5334" s="588"/>
      <c r="F5334" s="587" t="s">
        <v>23</v>
      </c>
      <c r="G5334" s="589">
        <v>95</v>
      </c>
      <c r="H5334" s="589">
        <v>86</v>
      </c>
      <c r="I5334" s="589">
        <v>77</v>
      </c>
      <c r="J5334" s="589">
        <v>67</v>
      </c>
      <c r="K5334" s="589">
        <v>54</v>
      </c>
      <c r="L5334" s="472" t="s">
        <v>8612</v>
      </c>
    </row>
    <row r="5335" ht="65.1" customHeight="1" spans="1:12">
      <c r="A5335" s="467" t="s">
        <v>8664</v>
      </c>
      <c r="B5335" s="591">
        <v>450000024</v>
      </c>
      <c r="C5335" s="588" t="s">
        <v>8693</v>
      </c>
      <c r="D5335" s="588"/>
      <c r="E5335" s="588"/>
      <c r="F5335" s="587"/>
      <c r="G5335" s="589"/>
      <c r="H5335" s="589"/>
      <c r="I5335" s="589"/>
      <c r="J5335" s="589"/>
      <c r="K5335" s="589"/>
      <c r="L5335" s="588" t="s">
        <v>4179</v>
      </c>
    </row>
    <row r="5336" ht="65.1" customHeight="1" spans="1:12">
      <c r="A5336" s="467" t="s">
        <v>8664</v>
      </c>
      <c r="B5336" s="591">
        <v>45000002401</v>
      </c>
      <c r="C5336" s="588" t="s">
        <v>8694</v>
      </c>
      <c r="D5336" s="588"/>
      <c r="E5336" s="588"/>
      <c r="F5336" s="587" t="s">
        <v>23</v>
      </c>
      <c r="G5336" s="589">
        <v>60</v>
      </c>
      <c r="H5336" s="589">
        <v>54</v>
      </c>
      <c r="I5336" s="589">
        <v>48</v>
      </c>
      <c r="J5336" s="589">
        <v>42</v>
      </c>
      <c r="K5336" s="589">
        <v>34</v>
      </c>
      <c r="L5336" s="472" t="s">
        <v>4179</v>
      </c>
    </row>
    <row r="5337" ht="65.1" customHeight="1" spans="1:12">
      <c r="A5337" s="467" t="s">
        <v>8664</v>
      </c>
      <c r="B5337" s="591">
        <v>45000002402</v>
      </c>
      <c r="C5337" s="588" t="s">
        <v>8695</v>
      </c>
      <c r="D5337" s="588" t="s">
        <v>8611</v>
      </c>
      <c r="E5337" s="588"/>
      <c r="F5337" s="587" t="s">
        <v>23</v>
      </c>
      <c r="G5337" s="589">
        <v>77</v>
      </c>
      <c r="H5337" s="589">
        <v>70</v>
      </c>
      <c r="I5337" s="589">
        <v>63</v>
      </c>
      <c r="J5337" s="589">
        <v>55</v>
      </c>
      <c r="K5337" s="589">
        <v>44</v>
      </c>
      <c r="L5337" s="472" t="s">
        <v>8612</v>
      </c>
    </row>
    <row r="5338" ht="65.1" customHeight="1" spans="1:12">
      <c r="A5338" s="467" t="s">
        <v>8664</v>
      </c>
      <c r="B5338" s="591">
        <v>45000002403</v>
      </c>
      <c r="C5338" s="588" t="s">
        <v>8696</v>
      </c>
      <c r="D5338" s="588" t="s">
        <v>8614</v>
      </c>
      <c r="E5338" s="588"/>
      <c r="F5338" s="587" t="s">
        <v>23</v>
      </c>
      <c r="G5338" s="589">
        <v>95</v>
      </c>
      <c r="H5338" s="589">
        <v>86</v>
      </c>
      <c r="I5338" s="589">
        <v>77</v>
      </c>
      <c r="J5338" s="589">
        <v>67</v>
      </c>
      <c r="K5338" s="589">
        <v>54</v>
      </c>
      <c r="L5338" s="472" t="s">
        <v>8612</v>
      </c>
    </row>
    <row r="5339" ht="65.1" customHeight="1" spans="1:12">
      <c r="A5339" s="467" t="s">
        <v>8664</v>
      </c>
      <c r="B5339" s="591">
        <v>450000025</v>
      </c>
      <c r="C5339" s="588" t="s">
        <v>8697</v>
      </c>
      <c r="D5339" s="588"/>
      <c r="E5339" s="588"/>
      <c r="F5339" s="587"/>
      <c r="G5339" s="589"/>
      <c r="H5339" s="589"/>
      <c r="I5339" s="589"/>
      <c r="J5339" s="589"/>
      <c r="K5339" s="589"/>
      <c r="L5339" s="588" t="s">
        <v>4179</v>
      </c>
    </row>
    <row r="5340" ht="65.1" customHeight="1" spans="1:12">
      <c r="A5340" s="467" t="s">
        <v>8664</v>
      </c>
      <c r="B5340" s="591">
        <v>45000002501</v>
      </c>
      <c r="C5340" s="588" t="s">
        <v>8698</v>
      </c>
      <c r="D5340" s="588"/>
      <c r="E5340" s="588"/>
      <c r="F5340" s="587" t="s">
        <v>23</v>
      </c>
      <c r="G5340" s="589">
        <v>60</v>
      </c>
      <c r="H5340" s="589">
        <v>54</v>
      </c>
      <c r="I5340" s="589">
        <v>48</v>
      </c>
      <c r="J5340" s="589">
        <v>42</v>
      </c>
      <c r="K5340" s="589">
        <v>34</v>
      </c>
      <c r="L5340" s="472" t="s">
        <v>4179</v>
      </c>
    </row>
    <row r="5341" ht="65.1" customHeight="1" spans="1:12">
      <c r="A5341" s="467" t="s">
        <v>8664</v>
      </c>
      <c r="B5341" s="591">
        <v>45000002502</v>
      </c>
      <c r="C5341" s="588" t="s">
        <v>8699</v>
      </c>
      <c r="D5341" s="588" t="s">
        <v>8611</v>
      </c>
      <c r="E5341" s="588"/>
      <c r="F5341" s="587" t="s">
        <v>23</v>
      </c>
      <c r="G5341" s="589">
        <v>77</v>
      </c>
      <c r="H5341" s="589">
        <v>70</v>
      </c>
      <c r="I5341" s="589">
        <v>63</v>
      </c>
      <c r="J5341" s="589">
        <v>55</v>
      </c>
      <c r="K5341" s="589">
        <v>44</v>
      </c>
      <c r="L5341" s="472" t="s">
        <v>8612</v>
      </c>
    </row>
    <row r="5342" ht="65.1" customHeight="1" spans="1:12">
      <c r="A5342" s="467" t="s">
        <v>8664</v>
      </c>
      <c r="B5342" s="591">
        <v>45000002503</v>
      </c>
      <c r="C5342" s="588" t="s">
        <v>8700</v>
      </c>
      <c r="D5342" s="588" t="s">
        <v>8614</v>
      </c>
      <c r="E5342" s="588"/>
      <c r="F5342" s="587" t="s">
        <v>23</v>
      </c>
      <c r="G5342" s="589">
        <v>95</v>
      </c>
      <c r="H5342" s="589">
        <v>86</v>
      </c>
      <c r="I5342" s="589">
        <v>77</v>
      </c>
      <c r="J5342" s="589">
        <v>67</v>
      </c>
      <c r="K5342" s="589">
        <v>54</v>
      </c>
      <c r="L5342" s="472" t="s">
        <v>8612</v>
      </c>
    </row>
    <row r="5343" ht="65.1" customHeight="1" spans="1:12">
      <c r="A5343" s="467" t="s">
        <v>8664</v>
      </c>
      <c r="B5343" s="591">
        <v>450000026</v>
      </c>
      <c r="C5343" s="588" t="s">
        <v>8701</v>
      </c>
      <c r="D5343" s="588"/>
      <c r="E5343" s="588"/>
      <c r="F5343" s="587"/>
      <c r="G5343" s="589"/>
      <c r="H5343" s="589"/>
      <c r="I5343" s="589"/>
      <c r="J5343" s="589"/>
      <c r="K5343" s="589"/>
      <c r="L5343" s="588" t="s">
        <v>4179</v>
      </c>
    </row>
    <row r="5344" ht="65.1" customHeight="1" spans="1:12">
      <c r="A5344" s="467" t="s">
        <v>8664</v>
      </c>
      <c r="B5344" s="591">
        <v>45000002601</v>
      </c>
      <c r="C5344" s="588" t="s">
        <v>8702</v>
      </c>
      <c r="D5344" s="588"/>
      <c r="E5344" s="588"/>
      <c r="F5344" s="587" t="s">
        <v>23</v>
      </c>
      <c r="G5344" s="589">
        <v>60</v>
      </c>
      <c r="H5344" s="589">
        <v>54</v>
      </c>
      <c r="I5344" s="589">
        <v>48</v>
      </c>
      <c r="J5344" s="589">
        <v>42</v>
      </c>
      <c r="K5344" s="589">
        <v>34</v>
      </c>
      <c r="L5344" s="472" t="s">
        <v>4179</v>
      </c>
    </row>
    <row r="5345" ht="65.1" customHeight="1" spans="1:12">
      <c r="A5345" s="467" t="s">
        <v>8664</v>
      </c>
      <c r="B5345" s="591">
        <v>45000002602</v>
      </c>
      <c r="C5345" s="588" t="s">
        <v>8703</v>
      </c>
      <c r="D5345" s="588" t="s">
        <v>8611</v>
      </c>
      <c r="E5345" s="588"/>
      <c r="F5345" s="587" t="s">
        <v>23</v>
      </c>
      <c r="G5345" s="589">
        <v>77</v>
      </c>
      <c r="H5345" s="589">
        <v>70</v>
      </c>
      <c r="I5345" s="589">
        <v>63</v>
      </c>
      <c r="J5345" s="589">
        <v>55</v>
      </c>
      <c r="K5345" s="589">
        <v>44</v>
      </c>
      <c r="L5345" s="472" t="s">
        <v>8612</v>
      </c>
    </row>
    <row r="5346" ht="65.1" customHeight="1" spans="1:12">
      <c r="A5346" s="467" t="s">
        <v>8664</v>
      </c>
      <c r="B5346" s="591">
        <v>45000002603</v>
      </c>
      <c r="C5346" s="588" t="s">
        <v>8704</v>
      </c>
      <c r="D5346" s="588" t="s">
        <v>8614</v>
      </c>
      <c r="E5346" s="588"/>
      <c r="F5346" s="587" t="s">
        <v>23</v>
      </c>
      <c r="G5346" s="589">
        <v>95</v>
      </c>
      <c r="H5346" s="589">
        <v>86</v>
      </c>
      <c r="I5346" s="589">
        <v>77</v>
      </c>
      <c r="J5346" s="589">
        <v>67</v>
      </c>
      <c r="K5346" s="589">
        <v>54</v>
      </c>
      <c r="L5346" s="472" t="s">
        <v>8612</v>
      </c>
    </row>
    <row r="5347" ht="65.1" customHeight="1" spans="1:12">
      <c r="A5347" s="467" t="s">
        <v>8664</v>
      </c>
      <c r="B5347" s="591">
        <v>450000027</v>
      </c>
      <c r="C5347" s="588" t="s">
        <v>8705</v>
      </c>
      <c r="D5347" s="588"/>
      <c r="E5347" s="588"/>
      <c r="F5347" s="587"/>
      <c r="G5347" s="589"/>
      <c r="H5347" s="589"/>
      <c r="I5347" s="589"/>
      <c r="J5347" s="589"/>
      <c r="K5347" s="589"/>
      <c r="L5347" s="588" t="s">
        <v>4179</v>
      </c>
    </row>
    <row r="5348" ht="65.1" customHeight="1" spans="1:12">
      <c r="A5348" s="467" t="s">
        <v>8664</v>
      </c>
      <c r="B5348" s="591">
        <v>45000002701</v>
      </c>
      <c r="C5348" s="588" t="s">
        <v>8706</v>
      </c>
      <c r="D5348" s="588"/>
      <c r="E5348" s="588"/>
      <c r="F5348" s="587" t="s">
        <v>23</v>
      </c>
      <c r="G5348" s="589">
        <v>60</v>
      </c>
      <c r="H5348" s="589">
        <v>54</v>
      </c>
      <c r="I5348" s="589">
        <v>48</v>
      </c>
      <c r="J5348" s="589">
        <v>42</v>
      </c>
      <c r="K5348" s="589">
        <v>34</v>
      </c>
      <c r="L5348" s="472" t="s">
        <v>4179</v>
      </c>
    </row>
    <row r="5349" ht="65.1" customHeight="1" spans="1:12">
      <c r="A5349" s="467" t="s">
        <v>8664</v>
      </c>
      <c r="B5349" s="591">
        <v>45000002702</v>
      </c>
      <c r="C5349" s="588" t="s">
        <v>8707</v>
      </c>
      <c r="D5349" s="588" t="s">
        <v>8611</v>
      </c>
      <c r="E5349" s="588"/>
      <c r="F5349" s="587" t="s">
        <v>23</v>
      </c>
      <c r="G5349" s="589">
        <v>77</v>
      </c>
      <c r="H5349" s="589">
        <v>70</v>
      </c>
      <c r="I5349" s="589">
        <v>63</v>
      </c>
      <c r="J5349" s="589">
        <v>55</v>
      </c>
      <c r="K5349" s="589">
        <v>44</v>
      </c>
      <c r="L5349" s="472" t="s">
        <v>8612</v>
      </c>
    </row>
    <row r="5350" ht="65.1" customHeight="1" spans="1:12">
      <c r="A5350" s="467" t="s">
        <v>8664</v>
      </c>
      <c r="B5350" s="591">
        <v>45000002703</v>
      </c>
      <c r="C5350" s="588" t="s">
        <v>8708</v>
      </c>
      <c r="D5350" s="588" t="s">
        <v>8614</v>
      </c>
      <c r="E5350" s="588"/>
      <c r="F5350" s="587" t="s">
        <v>23</v>
      </c>
      <c r="G5350" s="589">
        <v>95</v>
      </c>
      <c r="H5350" s="589">
        <v>86</v>
      </c>
      <c r="I5350" s="589">
        <v>77</v>
      </c>
      <c r="J5350" s="589">
        <v>67</v>
      </c>
      <c r="K5350" s="589">
        <v>54</v>
      </c>
      <c r="L5350" s="472" t="s">
        <v>8612</v>
      </c>
    </row>
    <row r="5351" ht="65.1" customHeight="1" spans="1:12">
      <c r="A5351" s="467" t="s">
        <v>8664</v>
      </c>
      <c r="B5351" s="591">
        <v>450000028</v>
      </c>
      <c r="C5351" s="588" t="s">
        <v>8709</v>
      </c>
      <c r="D5351" s="588"/>
      <c r="E5351" s="588"/>
      <c r="F5351" s="587"/>
      <c r="G5351" s="589"/>
      <c r="H5351" s="589"/>
      <c r="I5351" s="589"/>
      <c r="J5351" s="589"/>
      <c r="K5351" s="589"/>
      <c r="L5351" s="588" t="s">
        <v>4179</v>
      </c>
    </row>
    <row r="5352" ht="65.1" customHeight="1" spans="1:12">
      <c r="A5352" s="467" t="s">
        <v>8664</v>
      </c>
      <c r="B5352" s="591">
        <v>45000002801</v>
      </c>
      <c r="C5352" s="588" t="s">
        <v>8710</v>
      </c>
      <c r="D5352" s="588"/>
      <c r="E5352" s="588"/>
      <c r="F5352" s="587" t="s">
        <v>23</v>
      </c>
      <c r="G5352" s="589">
        <v>60</v>
      </c>
      <c r="H5352" s="589">
        <v>54</v>
      </c>
      <c r="I5352" s="589">
        <v>48</v>
      </c>
      <c r="J5352" s="589">
        <v>42</v>
      </c>
      <c r="K5352" s="589">
        <v>34</v>
      </c>
      <c r="L5352" s="472" t="s">
        <v>4179</v>
      </c>
    </row>
    <row r="5353" ht="65.1" customHeight="1" spans="1:12">
      <c r="A5353" s="467" t="s">
        <v>8664</v>
      </c>
      <c r="B5353" s="591">
        <v>45000002802</v>
      </c>
      <c r="C5353" s="588" t="s">
        <v>8711</v>
      </c>
      <c r="D5353" s="588" t="s">
        <v>8611</v>
      </c>
      <c r="E5353" s="588"/>
      <c r="F5353" s="587" t="s">
        <v>23</v>
      </c>
      <c r="G5353" s="589">
        <v>77</v>
      </c>
      <c r="H5353" s="589">
        <v>70</v>
      </c>
      <c r="I5353" s="589">
        <v>63</v>
      </c>
      <c r="J5353" s="589">
        <v>55</v>
      </c>
      <c r="K5353" s="589">
        <v>44</v>
      </c>
      <c r="L5353" s="472" t="s">
        <v>8612</v>
      </c>
    </row>
    <row r="5354" ht="65.1" customHeight="1" spans="1:12">
      <c r="A5354" s="467" t="s">
        <v>8664</v>
      </c>
      <c r="B5354" s="591">
        <v>45000002803</v>
      </c>
      <c r="C5354" s="588" t="s">
        <v>8712</v>
      </c>
      <c r="D5354" s="588" t="s">
        <v>8614</v>
      </c>
      <c r="E5354" s="588"/>
      <c r="F5354" s="587" t="s">
        <v>23</v>
      </c>
      <c r="G5354" s="589">
        <v>95</v>
      </c>
      <c r="H5354" s="589">
        <v>86</v>
      </c>
      <c r="I5354" s="589">
        <v>77</v>
      </c>
      <c r="J5354" s="589">
        <v>67</v>
      </c>
      <c r="K5354" s="589">
        <v>54</v>
      </c>
      <c r="L5354" s="472" t="s">
        <v>8612</v>
      </c>
    </row>
    <row r="5355" ht="65.1" customHeight="1" spans="1:12">
      <c r="A5355" s="467" t="s">
        <v>8664</v>
      </c>
      <c r="B5355" s="591">
        <v>450000029</v>
      </c>
      <c r="C5355" s="588" t="s">
        <v>8713</v>
      </c>
      <c r="D5355" s="588"/>
      <c r="E5355" s="588"/>
      <c r="F5355" s="587"/>
      <c r="G5355" s="589"/>
      <c r="H5355" s="589"/>
      <c r="I5355" s="589"/>
      <c r="J5355" s="589"/>
      <c r="K5355" s="589"/>
      <c r="L5355" s="588" t="s">
        <v>4179</v>
      </c>
    </row>
    <row r="5356" ht="65.1" customHeight="1" spans="1:12">
      <c r="A5356" s="467" t="s">
        <v>8664</v>
      </c>
      <c r="B5356" s="591">
        <v>45000002901</v>
      </c>
      <c r="C5356" s="588" t="s">
        <v>8714</v>
      </c>
      <c r="D5356" s="588"/>
      <c r="E5356" s="588"/>
      <c r="F5356" s="587" t="s">
        <v>23</v>
      </c>
      <c r="G5356" s="589">
        <v>60</v>
      </c>
      <c r="H5356" s="589">
        <v>54</v>
      </c>
      <c r="I5356" s="589">
        <v>48</v>
      </c>
      <c r="J5356" s="589">
        <v>42</v>
      </c>
      <c r="K5356" s="589">
        <v>34</v>
      </c>
      <c r="L5356" s="472" t="s">
        <v>4179</v>
      </c>
    </row>
    <row r="5357" ht="65.1" customHeight="1" spans="1:12">
      <c r="A5357" s="467" t="s">
        <v>8664</v>
      </c>
      <c r="B5357" s="591">
        <v>45000002902</v>
      </c>
      <c r="C5357" s="588" t="s">
        <v>8715</v>
      </c>
      <c r="D5357" s="588" t="s">
        <v>8611</v>
      </c>
      <c r="E5357" s="588"/>
      <c r="F5357" s="587" t="s">
        <v>23</v>
      </c>
      <c r="G5357" s="589">
        <v>77</v>
      </c>
      <c r="H5357" s="589">
        <v>70</v>
      </c>
      <c r="I5357" s="589">
        <v>63</v>
      </c>
      <c r="J5357" s="589">
        <v>55</v>
      </c>
      <c r="K5357" s="589">
        <v>44</v>
      </c>
      <c r="L5357" s="472" t="s">
        <v>8612</v>
      </c>
    </row>
    <row r="5358" ht="65.1" customHeight="1" spans="1:12">
      <c r="A5358" s="467" t="s">
        <v>8664</v>
      </c>
      <c r="B5358" s="591">
        <v>45000002903</v>
      </c>
      <c r="C5358" s="588" t="s">
        <v>8716</v>
      </c>
      <c r="D5358" s="588" t="s">
        <v>8614</v>
      </c>
      <c r="E5358" s="588"/>
      <c r="F5358" s="587" t="s">
        <v>23</v>
      </c>
      <c r="G5358" s="589">
        <v>95</v>
      </c>
      <c r="H5358" s="589">
        <v>86</v>
      </c>
      <c r="I5358" s="589">
        <v>77</v>
      </c>
      <c r="J5358" s="589">
        <v>67</v>
      </c>
      <c r="K5358" s="589">
        <v>54</v>
      </c>
      <c r="L5358" s="472" t="s">
        <v>8612</v>
      </c>
    </row>
    <row r="5359" ht="65.1" customHeight="1" spans="1:12">
      <c r="A5359" s="467" t="s">
        <v>8664</v>
      </c>
      <c r="B5359" s="591">
        <v>450000030</v>
      </c>
      <c r="C5359" s="588" t="s">
        <v>8717</v>
      </c>
      <c r="D5359" s="588"/>
      <c r="E5359" s="588"/>
      <c r="F5359" s="587"/>
      <c r="G5359" s="589"/>
      <c r="H5359" s="589"/>
      <c r="I5359" s="589"/>
      <c r="J5359" s="589"/>
      <c r="K5359" s="589"/>
      <c r="L5359" s="588" t="s">
        <v>4179</v>
      </c>
    </row>
    <row r="5360" ht="65.1" customHeight="1" spans="1:12">
      <c r="A5360" s="467" t="s">
        <v>8664</v>
      </c>
      <c r="B5360" s="591">
        <v>45000003001</v>
      </c>
      <c r="C5360" s="588" t="s">
        <v>8718</v>
      </c>
      <c r="D5360" s="588"/>
      <c r="E5360" s="588"/>
      <c r="F5360" s="587" t="s">
        <v>23</v>
      </c>
      <c r="G5360" s="589">
        <v>60</v>
      </c>
      <c r="H5360" s="589">
        <v>54</v>
      </c>
      <c r="I5360" s="589">
        <v>48</v>
      </c>
      <c r="J5360" s="589">
        <v>42</v>
      </c>
      <c r="K5360" s="589">
        <v>34</v>
      </c>
      <c r="L5360" s="472" t="s">
        <v>4179</v>
      </c>
    </row>
    <row r="5361" ht="65.1" customHeight="1" spans="1:12">
      <c r="A5361" s="467" t="s">
        <v>8664</v>
      </c>
      <c r="B5361" s="591">
        <v>45000003002</v>
      </c>
      <c r="C5361" s="588" t="s">
        <v>8719</v>
      </c>
      <c r="D5361" s="588" t="s">
        <v>8611</v>
      </c>
      <c r="E5361" s="588"/>
      <c r="F5361" s="587" t="s">
        <v>23</v>
      </c>
      <c r="G5361" s="589">
        <v>77</v>
      </c>
      <c r="H5361" s="589">
        <v>70</v>
      </c>
      <c r="I5361" s="589">
        <v>63</v>
      </c>
      <c r="J5361" s="589">
        <v>55</v>
      </c>
      <c r="K5361" s="589">
        <v>44</v>
      </c>
      <c r="L5361" s="472" t="s">
        <v>8612</v>
      </c>
    </row>
    <row r="5362" ht="65.1" customHeight="1" spans="1:12">
      <c r="A5362" s="467" t="s">
        <v>8664</v>
      </c>
      <c r="B5362" s="591">
        <v>45000003003</v>
      </c>
      <c r="C5362" s="588" t="s">
        <v>8720</v>
      </c>
      <c r="D5362" s="588" t="s">
        <v>8614</v>
      </c>
      <c r="E5362" s="588"/>
      <c r="F5362" s="587" t="s">
        <v>23</v>
      </c>
      <c r="G5362" s="589">
        <v>95</v>
      </c>
      <c r="H5362" s="589">
        <v>86</v>
      </c>
      <c r="I5362" s="589">
        <v>77</v>
      </c>
      <c r="J5362" s="589">
        <v>67</v>
      </c>
      <c r="K5362" s="589">
        <v>54</v>
      </c>
      <c r="L5362" s="472" t="s">
        <v>8612</v>
      </c>
    </row>
    <row r="5363" s="402" customFormat="1" ht="65.1" customHeight="1" spans="1:12">
      <c r="A5363" s="467" t="s">
        <v>8563</v>
      </c>
      <c r="B5363" s="504">
        <v>450000031</v>
      </c>
      <c r="C5363" s="430" t="s">
        <v>8721</v>
      </c>
      <c r="D5363" s="472" t="s">
        <v>8722</v>
      </c>
      <c r="E5363" s="430"/>
      <c r="F5363" s="467"/>
      <c r="G5363" s="593"/>
      <c r="H5363" s="593"/>
      <c r="I5363" s="593"/>
      <c r="J5363" s="593"/>
      <c r="K5363" s="593"/>
      <c r="L5363" s="472" t="s">
        <v>8634</v>
      </c>
    </row>
    <row r="5364" s="402" customFormat="1" ht="65.1" customHeight="1" spans="1:12">
      <c r="A5364" s="467" t="s">
        <v>8563</v>
      </c>
      <c r="B5364" s="504">
        <v>45000003101</v>
      </c>
      <c r="C5364" s="430" t="s">
        <v>8723</v>
      </c>
      <c r="D5364" s="588"/>
      <c r="E5364" s="430"/>
      <c r="F5364" s="467" t="s">
        <v>23</v>
      </c>
      <c r="G5364" s="512">
        <v>60</v>
      </c>
      <c r="H5364" s="512">
        <v>54</v>
      </c>
      <c r="I5364" s="512">
        <v>48</v>
      </c>
      <c r="J5364" s="512">
        <v>42</v>
      </c>
      <c r="K5364" s="512">
        <v>34</v>
      </c>
      <c r="L5364" s="472" t="s">
        <v>4179</v>
      </c>
    </row>
    <row r="5365" s="402" customFormat="1" ht="65.1" customHeight="1" spans="1:12">
      <c r="A5365" s="467" t="s">
        <v>8563</v>
      </c>
      <c r="B5365" s="504">
        <v>45000003102</v>
      </c>
      <c r="C5365" s="430" t="s">
        <v>8724</v>
      </c>
      <c r="D5365" s="472" t="s">
        <v>8611</v>
      </c>
      <c r="E5365" s="430"/>
      <c r="F5365" s="467" t="s">
        <v>23</v>
      </c>
      <c r="G5365" s="512">
        <v>77</v>
      </c>
      <c r="H5365" s="512">
        <v>70</v>
      </c>
      <c r="I5365" s="512">
        <v>63</v>
      </c>
      <c r="J5365" s="512">
        <v>55</v>
      </c>
      <c r="K5365" s="512">
        <v>44</v>
      </c>
      <c r="L5365" s="472" t="s">
        <v>8612</v>
      </c>
    </row>
    <row r="5366" s="402" customFormat="1" ht="65.1" customHeight="1" spans="1:12">
      <c r="A5366" s="467" t="s">
        <v>8563</v>
      </c>
      <c r="B5366" s="504">
        <v>45000003103</v>
      </c>
      <c r="C5366" s="430" t="s">
        <v>8725</v>
      </c>
      <c r="D5366" s="472" t="s">
        <v>8614</v>
      </c>
      <c r="E5366" s="430"/>
      <c r="F5366" s="467" t="s">
        <v>23</v>
      </c>
      <c r="G5366" s="512">
        <v>95</v>
      </c>
      <c r="H5366" s="512">
        <v>86</v>
      </c>
      <c r="I5366" s="512">
        <v>77</v>
      </c>
      <c r="J5366" s="512">
        <v>67</v>
      </c>
      <c r="K5366" s="512">
        <v>54</v>
      </c>
      <c r="L5366" s="472" t="s">
        <v>8612</v>
      </c>
    </row>
    <row r="5367" s="402" customFormat="1" ht="65.1" customHeight="1" spans="1:12">
      <c r="A5367" s="467" t="s">
        <v>8563</v>
      </c>
      <c r="B5367" s="504">
        <v>450000032</v>
      </c>
      <c r="C5367" s="430" t="s">
        <v>8726</v>
      </c>
      <c r="D5367" s="472" t="s">
        <v>8727</v>
      </c>
      <c r="E5367" s="430"/>
      <c r="F5367" s="467"/>
      <c r="G5367" s="593"/>
      <c r="H5367" s="593"/>
      <c r="I5367" s="593"/>
      <c r="J5367" s="593"/>
      <c r="K5367" s="593"/>
      <c r="L5367" s="595" t="s">
        <v>4179</v>
      </c>
    </row>
    <row r="5368" s="402" customFormat="1" ht="65.1" customHeight="1" spans="1:12">
      <c r="A5368" s="467" t="s">
        <v>8563</v>
      </c>
      <c r="B5368" s="504">
        <v>45000003201</v>
      </c>
      <c r="C5368" s="430" t="s">
        <v>8728</v>
      </c>
      <c r="D5368" s="588"/>
      <c r="E5368" s="430"/>
      <c r="F5368" s="467" t="s">
        <v>23</v>
      </c>
      <c r="G5368" s="512">
        <v>68</v>
      </c>
      <c r="H5368" s="512">
        <v>61</v>
      </c>
      <c r="I5368" s="512">
        <v>55</v>
      </c>
      <c r="J5368" s="512">
        <v>48</v>
      </c>
      <c r="K5368" s="512">
        <v>39</v>
      </c>
      <c r="L5368" s="472" t="s">
        <v>4179</v>
      </c>
    </row>
    <row r="5369" s="402" customFormat="1" ht="65.1" customHeight="1" spans="1:12">
      <c r="A5369" s="467" t="s">
        <v>8563</v>
      </c>
      <c r="B5369" s="504">
        <v>45000003202</v>
      </c>
      <c r="C5369" s="430" t="s">
        <v>8729</v>
      </c>
      <c r="D5369" s="472" t="s">
        <v>8611</v>
      </c>
      <c r="E5369" s="430"/>
      <c r="F5369" s="467" t="s">
        <v>23</v>
      </c>
      <c r="G5369" s="512">
        <v>88</v>
      </c>
      <c r="H5369" s="512">
        <v>80</v>
      </c>
      <c r="I5369" s="512">
        <v>72</v>
      </c>
      <c r="J5369" s="512">
        <v>63</v>
      </c>
      <c r="K5369" s="512">
        <v>51</v>
      </c>
      <c r="L5369" s="472" t="s">
        <v>8612</v>
      </c>
    </row>
    <row r="5370" s="402" customFormat="1" ht="65.1" customHeight="1" spans="1:12">
      <c r="A5370" s="467" t="s">
        <v>8563</v>
      </c>
      <c r="B5370" s="504">
        <v>45000003203</v>
      </c>
      <c r="C5370" s="430" t="s">
        <v>8730</v>
      </c>
      <c r="D5370" s="472" t="s">
        <v>8614</v>
      </c>
      <c r="E5370" s="430"/>
      <c r="F5370" s="467" t="s">
        <v>23</v>
      </c>
      <c r="G5370" s="512">
        <v>109</v>
      </c>
      <c r="H5370" s="512">
        <v>98</v>
      </c>
      <c r="I5370" s="512">
        <v>87</v>
      </c>
      <c r="J5370" s="512">
        <v>76</v>
      </c>
      <c r="K5370" s="512">
        <v>61</v>
      </c>
      <c r="L5370" s="472" t="s">
        <v>8612</v>
      </c>
    </row>
    <row r="5371" s="402" customFormat="1" ht="134.25" customHeight="1" spans="1:12">
      <c r="A5371" s="467" t="s">
        <v>8563</v>
      </c>
      <c r="B5371" s="504">
        <v>450000033</v>
      </c>
      <c r="C5371" s="430" t="s">
        <v>8731</v>
      </c>
      <c r="D5371" s="472" t="s">
        <v>8732</v>
      </c>
      <c r="E5371" s="430"/>
      <c r="F5371" s="467"/>
      <c r="G5371" s="593"/>
      <c r="H5371" s="593"/>
      <c r="I5371" s="593"/>
      <c r="J5371" s="593"/>
      <c r="K5371" s="593"/>
      <c r="L5371" s="595" t="s">
        <v>4179</v>
      </c>
    </row>
    <row r="5372" s="402" customFormat="1" ht="65.1" customHeight="1" spans="1:12">
      <c r="A5372" s="467" t="s">
        <v>8563</v>
      </c>
      <c r="B5372" s="504">
        <v>45000003301</v>
      </c>
      <c r="C5372" s="430" t="s">
        <v>8733</v>
      </c>
      <c r="D5372" s="588"/>
      <c r="E5372" s="430"/>
      <c r="F5372" s="467" t="s">
        <v>23</v>
      </c>
      <c r="G5372" s="512">
        <v>60</v>
      </c>
      <c r="H5372" s="512">
        <v>54</v>
      </c>
      <c r="I5372" s="512">
        <v>48</v>
      </c>
      <c r="J5372" s="512">
        <v>42</v>
      </c>
      <c r="K5372" s="512">
        <v>34</v>
      </c>
      <c r="L5372" s="472" t="s">
        <v>4179</v>
      </c>
    </row>
    <row r="5373" s="402" customFormat="1" ht="65.1" customHeight="1" spans="1:12">
      <c r="A5373" s="467" t="s">
        <v>8563</v>
      </c>
      <c r="B5373" s="504">
        <v>45000003302</v>
      </c>
      <c r="C5373" s="430" t="s">
        <v>8734</v>
      </c>
      <c r="D5373" s="472" t="s">
        <v>8611</v>
      </c>
      <c r="E5373" s="430"/>
      <c r="F5373" s="467" t="s">
        <v>23</v>
      </c>
      <c r="G5373" s="512">
        <v>77</v>
      </c>
      <c r="H5373" s="512">
        <v>70</v>
      </c>
      <c r="I5373" s="512">
        <v>63</v>
      </c>
      <c r="J5373" s="512">
        <v>55</v>
      </c>
      <c r="K5373" s="512">
        <v>44</v>
      </c>
      <c r="L5373" s="472" t="s">
        <v>8612</v>
      </c>
    </row>
    <row r="5374" s="402" customFormat="1" ht="65.1" customHeight="1" spans="1:12">
      <c r="A5374" s="467" t="s">
        <v>8563</v>
      </c>
      <c r="B5374" s="504">
        <v>45000003303</v>
      </c>
      <c r="C5374" s="430" t="s">
        <v>8735</v>
      </c>
      <c r="D5374" s="472" t="s">
        <v>8614</v>
      </c>
      <c r="E5374" s="430"/>
      <c r="F5374" s="467" t="s">
        <v>23</v>
      </c>
      <c r="G5374" s="512">
        <v>95</v>
      </c>
      <c r="H5374" s="512">
        <v>86</v>
      </c>
      <c r="I5374" s="512">
        <v>77</v>
      </c>
      <c r="J5374" s="512">
        <v>67</v>
      </c>
      <c r="K5374" s="512">
        <v>54</v>
      </c>
      <c r="L5374" s="472" t="s">
        <v>8612</v>
      </c>
    </row>
    <row r="5375" s="392" customFormat="1" ht="65.1" customHeight="1" spans="1:12">
      <c r="A5375" s="421" t="s">
        <v>15</v>
      </c>
      <c r="B5375" s="422">
        <v>46</v>
      </c>
      <c r="C5375" s="423" t="s">
        <v>8736</v>
      </c>
      <c r="D5375" s="423"/>
      <c r="E5375" s="423"/>
      <c r="F5375" s="424"/>
      <c r="G5375" s="425"/>
      <c r="H5375" s="425"/>
      <c r="I5375" s="425"/>
      <c r="J5375" s="425"/>
      <c r="K5375" s="425"/>
      <c r="L5375" s="441"/>
    </row>
    <row r="5376" ht="65.1" customHeight="1" spans="1:12">
      <c r="A5376" s="467" t="s">
        <v>8737</v>
      </c>
      <c r="B5376" s="591">
        <v>460000001</v>
      </c>
      <c r="C5376" s="588" t="s">
        <v>8738</v>
      </c>
      <c r="D5376" s="588"/>
      <c r="E5376" s="588" t="s">
        <v>59</v>
      </c>
      <c r="F5376" s="587" t="s">
        <v>23</v>
      </c>
      <c r="G5376" s="594">
        <v>89.3</v>
      </c>
      <c r="H5376" s="594">
        <v>89.3</v>
      </c>
      <c r="I5376" s="594">
        <v>89.3</v>
      </c>
      <c r="J5376" s="589">
        <v>78</v>
      </c>
      <c r="K5376" s="589">
        <v>63</v>
      </c>
      <c r="L5376" s="588"/>
    </row>
    <row r="5377" ht="65.1" customHeight="1" spans="1:12">
      <c r="A5377" s="467" t="s">
        <v>8737</v>
      </c>
      <c r="B5377" s="591">
        <v>460000002</v>
      </c>
      <c r="C5377" s="588" t="s">
        <v>8739</v>
      </c>
      <c r="D5377" s="588"/>
      <c r="E5377" s="588" t="s">
        <v>59</v>
      </c>
      <c r="F5377" s="587" t="s">
        <v>23</v>
      </c>
      <c r="G5377" s="589">
        <v>306</v>
      </c>
      <c r="H5377" s="589">
        <v>306</v>
      </c>
      <c r="I5377" s="589">
        <v>306</v>
      </c>
      <c r="J5377" s="589">
        <v>266</v>
      </c>
      <c r="K5377" s="589">
        <v>215</v>
      </c>
      <c r="L5377" s="588"/>
    </row>
    <row r="5378" ht="65.1" customHeight="1" spans="1:12">
      <c r="A5378" s="467" t="s">
        <v>8737</v>
      </c>
      <c r="B5378" s="591">
        <v>460000003</v>
      </c>
      <c r="C5378" s="588" t="s">
        <v>8740</v>
      </c>
      <c r="D5378" s="588"/>
      <c r="E5378" s="588" t="s">
        <v>59</v>
      </c>
      <c r="F5378" s="587" t="s">
        <v>8741</v>
      </c>
      <c r="G5378" s="589">
        <v>255</v>
      </c>
      <c r="H5378" s="589">
        <v>255</v>
      </c>
      <c r="I5378" s="589">
        <v>255</v>
      </c>
      <c r="J5378" s="589">
        <v>221</v>
      </c>
      <c r="K5378" s="589">
        <v>179</v>
      </c>
      <c r="L5378" s="588"/>
    </row>
    <row r="5379" ht="65.1" customHeight="1" spans="1:12">
      <c r="A5379" s="467" t="s">
        <v>8737</v>
      </c>
      <c r="B5379" s="591">
        <v>460000004</v>
      </c>
      <c r="C5379" s="588" t="s">
        <v>8742</v>
      </c>
      <c r="D5379" s="588"/>
      <c r="E5379" s="588" t="s">
        <v>59</v>
      </c>
      <c r="F5379" s="587" t="s">
        <v>23</v>
      </c>
      <c r="G5379" s="589">
        <v>935</v>
      </c>
      <c r="H5379" s="589">
        <v>842</v>
      </c>
      <c r="I5379" s="589">
        <v>757</v>
      </c>
      <c r="J5379" s="589">
        <v>658</v>
      </c>
      <c r="K5379" s="589">
        <v>533</v>
      </c>
      <c r="L5379" s="588" t="s">
        <v>59</v>
      </c>
    </row>
    <row r="5380" ht="65.1" customHeight="1" spans="1:12">
      <c r="A5380" s="467" t="s">
        <v>8743</v>
      </c>
      <c r="B5380" s="591">
        <v>460000005</v>
      </c>
      <c r="C5380" s="588" t="s">
        <v>8744</v>
      </c>
      <c r="D5380" s="588"/>
      <c r="E5380" s="588" t="s">
        <v>59</v>
      </c>
      <c r="F5380" s="587" t="s">
        <v>23</v>
      </c>
      <c r="G5380" s="589">
        <v>340</v>
      </c>
      <c r="H5380" s="589">
        <v>340</v>
      </c>
      <c r="I5380" s="589">
        <v>340</v>
      </c>
      <c r="J5380" s="589">
        <v>295</v>
      </c>
      <c r="K5380" s="589">
        <v>239</v>
      </c>
      <c r="L5380" s="588" t="s">
        <v>59</v>
      </c>
    </row>
    <row r="5381" ht="65.1" customHeight="1" spans="1:12">
      <c r="A5381" s="467" t="s">
        <v>8743</v>
      </c>
      <c r="B5381" s="591">
        <v>460000006</v>
      </c>
      <c r="C5381" s="588" t="s">
        <v>8745</v>
      </c>
      <c r="D5381" s="588" t="s">
        <v>8746</v>
      </c>
      <c r="E5381" s="588" t="s">
        <v>8747</v>
      </c>
      <c r="F5381" s="587" t="s">
        <v>23</v>
      </c>
      <c r="G5381" s="594">
        <v>706.5</v>
      </c>
      <c r="H5381" s="594">
        <v>635</v>
      </c>
      <c r="I5381" s="594">
        <v>571.5</v>
      </c>
      <c r="J5381" s="589">
        <v>497</v>
      </c>
      <c r="K5381" s="589">
        <v>402</v>
      </c>
      <c r="L5381" s="588" t="s">
        <v>59</v>
      </c>
    </row>
    <row r="5382" ht="65.1" customHeight="1" spans="1:12">
      <c r="A5382" s="467" t="s">
        <v>8743</v>
      </c>
      <c r="B5382" s="591">
        <v>460000007</v>
      </c>
      <c r="C5382" s="588" t="s">
        <v>8748</v>
      </c>
      <c r="D5382" s="588"/>
      <c r="E5382" s="588" t="s">
        <v>3821</v>
      </c>
      <c r="F5382" s="587" t="s">
        <v>23</v>
      </c>
      <c r="G5382" s="589">
        <v>596</v>
      </c>
      <c r="H5382" s="589">
        <v>536</v>
      </c>
      <c r="I5382" s="589">
        <v>482</v>
      </c>
      <c r="J5382" s="589">
        <v>419</v>
      </c>
      <c r="K5382" s="589">
        <v>339</v>
      </c>
      <c r="L5382" s="588" t="s">
        <v>59</v>
      </c>
    </row>
    <row r="5383" ht="65.1" customHeight="1" spans="1:12">
      <c r="A5383" s="467" t="s">
        <v>8743</v>
      </c>
      <c r="B5383" s="591">
        <v>460000008</v>
      </c>
      <c r="C5383" s="588" t="s">
        <v>8749</v>
      </c>
      <c r="D5383" s="588"/>
      <c r="E5383" s="588" t="s">
        <v>59</v>
      </c>
      <c r="F5383" s="587" t="s">
        <v>23</v>
      </c>
      <c r="G5383" s="589">
        <v>706</v>
      </c>
      <c r="H5383" s="589">
        <v>635</v>
      </c>
      <c r="I5383" s="589">
        <v>571</v>
      </c>
      <c r="J5383" s="589">
        <v>496</v>
      </c>
      <c r="K5383" s="589">
        <v>402</v>
      </c>
      <c r="L5383" s="588" t="s">
        <v>59</v>
      </c>
    </row>
    <row r="5384" ht="65.1" customHeight="1" spans="1:12">
      <c r="A5384" s="467" t="s">
        <v>8750</v>
      </c>
      <c r="B5384" s="591">
        <v>460000009</v>
      </c>
      <c r="C5384" s="588" t="s">
        <v>8751</v>
      </c>
      <c r="D5384" s="588"/>
      <c r="E5384" s="588" t="s">
        <v>59</v>
      </c>
      <c r="F5384" s="587" t="s">
        <v>23</v>
      </c>
      <c r="G5384" s="594">
        <v>919.2</v>
      </c>
      <c r="H5384" s="594">
        <v>827.3</v>
      </c>
      <c r="I5384" s="594">
        <v>744.6</v>
      </c>
      <c r="J5384" s="589">
        <v>647</v>
      </c>
      <c r="K5384" s="589">
        <v>524</v>
      </c>
      <c r="L5384" s="588" t="s">
        <v>59</v>
      </c>
    </row>
    <row r="5385" ht="65.1" customHeight="1" spans="1:12">
      <c r="A5385" s="467" t="s">
        <v>8743</v>
      </c>
      <c r="B5385" s="591">
        <v>460000010</v>
      </c>
      <c r="C5385" s="588" t="s">
        <v>8752</v>
      </c>
      <c r="D5385" s="588"/>
      <c r="E5385" s="588" t="s">
        <v>59</v>
      </c>
      <c r="F5385" s="587" t="s">
        <v>23</v>
      </c>
      <c r="G5385" s="589">
        <v>850</v>
      </c>
      <c r="H5385" s="589">
        <v>765</v>
      </c>
      <c r="I5385" s="589">
        <v>689</v>
      </c>
      <c r="J5385" s="589">
        <v>599</v>
      </c>
      <c r="K5385" s="589">
        <v>485</v>
      </c>
      <c r="L5385" s="588" t="s">
        <v>59</v>
      </c>
    </row>
    <row r="5386" ht="65.1" customHeight="1" spans="1:12">
      <c r="A5386" s="467" t="s">
        <v>8743</v>
      </c>
      <c r="B5386" s="591">
        <v>460000011</v>
      </c>
      <c r="C5386" s="588" t="s">
        <v>8753</v>
      </c>
      <c r="D5386" s="588"/>
      <c r="E5386" s="588" t="s">
        <v>59</v>
      </c>
      <c r="F5386" s="587" t="s">
        <v>23</v>
      </c>
      <c r="G5386" s="589">
        <v>595</v>
      </c>
      <c r="H5386" s="589">
        <v>536</v>
      </c>
      <c r="I5386" s="589">
        <v>482</v>
      </c>
      <c r="J5386" s="589">
        <v>419</v>
      </c>
      <c r="K5386" s="589">
        <v>339</v>
      </c>
      <c r="L5386" s="588" t="s">
        <v>59</v>
      </c>
    </row>
    <row r="5387" s="392" customFormat="1" ht="65.1" customHeight="1" spans="1:12">
      <c r="A5387" s="421" t="s">
        <v>244</v>
      </c>
      <c r="B5387" s="422">
        <v>460000013</v>
      </c>
      <c r="C5387" s="423" t="s">
        <v>8754</v>
      </c>
      <c r="D5387" s="423" t="s">
        <v>8755</v>
      </c>
      <c r="E5387" s="423" t="s">
        <v>373</v>
      </c>
      <c r="F5387" s="424" t="s">
        <v>23</v>
      </c>
      <c r="G5387" s="478">
        <v>60</v>
      </c>
      <c r="H5387" s="478">
        <v>60</v>
      </c>
      <c r="I5387" s="478">
        <v>60</v>
      </c>
      <c r="J5387" s="478">
        <v>54</v>
      </c>
      <c r="K5387" s="478">
        <v>43.5</v>
      </c>
      <c r="L5387" s="441"/>
    </row>
    <row r="5388" s="392" customFormat="1" ht="65.1" customHeight="1" spans="1:12">
      <c r="A5388" s="421" t="s">
        <v>393</v>
      </c>
      <c r="B5388" s="422">
        <v>460000014</v>
      </c>
      <c r="C5388" s="423" t="s">
        <v>8756</v>
      </c>
      <c r="D5388" s="423" t="s">
        <v>8757</v>
      </c>
      <c r="E5388" s="423"/>
      <c r="F5388" s="424" t="s">
        <v>23</v>
      </c>
      <c r="G5388" s="478">
        <v>420</v>
      </c>
      <c r="H5388" s="478">
        <v>420</v>
      </c>
      <c r="I5388" s="478">
        <v>420</v>
      </c>
      <c r="J5388" s="478">
        <v>368</v>
      </c>
      <c r="K5388" s="478">
        <v>299</v>
      </c>
      <c r="L5388" s="441"/>
    </row>
    <row r="5389" s="392" customFormat="1" ht="65.1" customHeight="1" spans="1:12">
      <c r="A5389" s="421" t="s">
        <v>305</v>
      </c>
      <c r="B5389" s="422">
        <v>460000015</v>
      </c>
      <c r="C5389" s="423" t="s">
        <v>8758</v>
      </c>
      <c r="D5389" s="423" t="s">
        <v>8759</v>
      </c>
      <c r="E5389" s="423"/>
      <c r="F5389" s="424" t="s">
        <v>23</v>
      </c>
      <c r="G5389" s="478">
        <v>62.4</v>
      </c>
      <c r="H5389" s="478">
        <v>62.4</v>
      </c>
      <c r="I5389" s="478">
        <v>62.4</v>
      </c>
      <c r="J5389" s="479">
        <v>50.9359573333333</v>
      </c>
      <c r="K5389" s="479">
        <v>38.1125</v>
      </c>
      <c r="L5389" s="441"/>
    </row>
    <row r="5390" s="392" customFormat="1" ht="65.1" customHeight="1" spans="1:12">
      <c r="A5390" s="421" t="s">
        <v>393</v>
      </c>
      <c r="B5390" s="422">
        <v>460000016</v>
      </c>
      <c r="C5390" s="423" t="s">
        <v>8760</v>
      </c>
      <c r="D5390" s="423" t="s">
        <v>8761</v>
      </c>
      <c r="E5390" s="423"/>
      <c r="F5390" s="424" t="s">
        <v>23</v>
      </c>
      <c r="G5390" s="478">
        <v>540</v>
      </c>
      <c r="H5390" s="478">
        <v>540</v>
      </c>
      <c r="I5390" s="478">
        <v>540</v>
      </c>
      <c r="J5390" s="478">
        <v>470</v>
      </c>
      <c r="K5390" s="478">
        <v>366</v>
      </c>
      <c r="L5390" s="441"/>
    </row>
    <row r="5391" s="392" customFormat="1" ht="65.1" customHeight="1" spans="1:12">
      <c r="A5391" s="421" t="s">
        <v>393</v>
      </c>
      <c r="B5391" s="422">
        <v>460000017</v>
      </c>
      <c r="C5391" s="423" t="s">
        <v>8762</v>
      </c>
      <c r="D5391" s="423" t="s">
        <v>8763</v>
      </c>
      <c r="E5391" s="423"/>
      <c r="F5391" s="424" t="s">
        <v>23</v>
      </c>
      <c r="G5391" s="478">
        <v>437.5</v>
      </c>
      <c r="H5391" s="478">
        <v>437.5</v>
      </c>
      <c r="I5391" s="478">
        <v>437.5</v>
      </c>
      <c r="J5391" s="478">
        <v>378</v>
      </c>
      <c r="K5391" s="478">
        <v>310</v>
      </c>
      <c r="L5391" s="441"/>
    </row>
    <row r="5392" s="392" customFormat="1" ht="65.1" customHeight="1" spans="1:12">
      <c r="A5392" s="421" t="s">
        <v>244</v>
      </c>
      <c r="B5392" s="422">
        <v>460000018</v>
      </c>
      <c r="C5392" s="423" t="s">
        <v>8764</v>
      </c>
      <c r="D5392" s="423" t="s">
        <v>8765</v>
      </c>
      <c r="E5392" s="423"/>
      <c r="F5392" s="424" t="s">
        <v>23</v>
      </c>
      <c r="G5392" s="478">
        <v>389.3</v>
      </c>
      <c r="H5392" s="478">
        <v>389.3</v>
      </c>
      <c r="I5392" s="478">
        <v>389.3</v>
      </c>
      <c r="J5392" s="478">
        <v>298</v>
      </c>
      <c r="K5392" s="478">
        <v>228</v>
      </c>
      <c r="L5392" s="441"/>
    </row>
    <row r="5393" s="396" customFormat="1" ht="65.1" customHeight="1" spans="1:12">
      <c r="A5393" s="421" t="s">
        <v>393</v>
      </c>
      <c r="B5393" s="422">
        <v>460000019</v>
      </c>
      <c r="C5393" s="423" t="s">
        <v>8766</v>
      </c>
      <c r="D5393" s="423" t="s">
        <v>8767</v>
      </c>
      <c r="E5393" s="423"/>
      <c r="F5393" s="424" t="s">
        <v>23</v>
      </c>
      <c r="G5393" s="425">
        <v>94.5</v>
      </c>
      <c r="H5393" s="425">
        <v>94.5</v>
      </c>
      <c r="I5393" s="425">
        <v>89</v>
      </c>
      <c r="J5393" s="425">
        <v>77.5</v>
      </c>
      <c r="K5393" s="425">
        <v>61.7</v>
      </c>
      <c r="L5393" s="441"/>
    </row>
    <row r="5394" s="392" customFormat="1" ht="65.1" customHeight="1" spans="1:12">
      <c r="A5394" s="421" t="s">
        <v>305</v>
      </c>
      <c r="B5394" s="422">
        <v>460000021</v>
      </c>
      <c r="C5394" s="423" t="s">
        <v>8768</v>
      </c>
      <c r="D5394" s="423" t="s">
        <v>8769</v>
      </c>
      <c r="E5394" s="423" t="s">
        <v>373</v>
      </c>
      <c r="F5394" s="424" t="s">
        <v>23</v>
      </c>
      <c r="G5394" s="478">
        <v>192</v>
      </c>
      <c r="H5394" s="478">
        <v>192</v>
      </c>
      <c r="I5394" s="478">
        <v>192</v>
      </c>
      <c r="J5394" s="478">
        <v>172</v>
      </c>
      <c r="K5394" s="478">
        <v>143</v>
      </c>
      <c r="L5394" s="441"/>
    </row>
    <row r="5395" s="392" customFormat="1" ht="115.5" customHeight="1" spans="1:12">
      <c r="A5395" s="421" t="s">
        <v>244</v>
      </c>
      <c r="B5395" s="422">
        <v>460000022</v>
      </c>
      <c r="C5395" s="423" t="s">
        <v>8770</v>
      </c>
      <c r="D5395" s="423" t="s">
        <v>8771</v>
      </c>
      <c r="E5395" s="423"/>
      <c r="F5395" s="424" t="s">
        <v>23</v>
      </c>
      <c r="G5395" s="478">
        <v>750</v>
      </c>
      <c r="H5395" s="478">
        <v>750</v>
      </c>
      <c r="I5395" s="478">
        <v>750</v>
      </c>
      <c r="J5395" s="478">
        <v>709</v>
      </c>
      <c r="K5395" s="478">
        <v>535</v>
      </c>
      <c r="L5395" s="441"/>
    </row>
    <row r="5396" s="392" customFormat="1" ht="84.75" customHeight="1" spans="1:12">
      <c r="A5396" s="421" t="s">
        <v>244</v>
      </c>
      <c r="B5396" s="422">
        <v>460000023</v>
      </c>
      <c r="C5396" s="423" t="s">
        <v>8772</v>
      </c>
      <c r="D5396" s="423" t="s">
        <v>8773</v>
      </c>
      <c r="E5396" s="423"/>
      <c r="F5396" s="424" t="s">
        <v>23</v>
      </c>
      <c r="G5396" s="478">
        <v>900</v>
      </c>
      <c r="H5396" s="478">
        <v>900</v>
      </c>
      <c r="I5396" s="478">
        <v>900</v>
      </c>
      <c r="J5396" s="478">
        <v>807</v>
      </c>
      <c r="K5396" s="478">
        <v>627</v>
      </c>
      <c r="L5396" s="441"/>
    </row>
    <row r="5397" s="392" customFormat="1" ht="65.1" customHeight="1" spans="1:12">
      <c r="A5397" s="421" t="s">
        <v>8455</v>
      </c>
      <c r="B5397" s="422">
        <v>47</v>
      </c>
      <c r="C5397" s="423" t="s">
        <v>8774</v>
      </c>
      <c r="D5397" s="423"/>
      <c r="E5397" s="423"/>
      <c r="F5397" s="424"/>
      <c r="G5397" s="425"/>
      <c r="H5397" s="425"/>
      <c r="I5397" s="425"/>
      <c r="J5397" s="425"/>
      <c r="K5397" s="425"/>
      <c r="L5397" s="441" t="s">
        <v>188</v>
      </c>
    </row>
    <row r="5398" s="392" customFormat="1" ht="65.1" customHeight="1" spans="1:12">
      <c r="A5398" s="421" t="s">
        <v>8455</v>
      </c>
      <c r="B5398" s="422">
        <v>470000001</v>
      </c>
      <c r="C5398" s="423" t="s">
        <v>8775</v>
      </c>
      <c r="D5398" s="423"/>
      <c r="E5398" s="423" t="s">
        <v>5158</v>
      </c>
      <c r="F5398" s="424" t="s">
        <v>2818</v>
      </c>
      <c r="G5398" s="478">
        <v>357.6</v>
      </c>
      <c r="H5398" s="478">
        <v>357.6</v>
      </c>
      <c r="I5398" s="478">
        <v>357.6</v>
      </c>
      <c r="J5398" s="478">
        <v>304</v>
      </c>
      <c r="K5398" s="478">
        <v>236</v>
      </c>
      <c r="L5398" s="441" t="s">
        <v>188</v>
      </c>
    </row>
    <row r="5399" s="392" customFormat="1" ht="65.1" customHeight="1" spans="1:12">
      <c r="A5399" s="421" t="s">
        <v>8455</v>
      </c>
      <c r="B5399" s="422">
        <v>470000002</v>
      </c>
      <c r="C5399" s="423" t="s">
        <v>8776</v>
      </c>
      <c r="D5399" s="423"/>
      <c r="E5399" s="423" t="s">
        <v>5158</v>
      </c>
      <c r="F5399" s="424" t="s">
        <v>2818</v>
      </c>
      <c r="G5399" s="478">
        <v>816</v>
      </c>
      <c r="H5399" s="478">
        <v>816</v>
      </c>
      <c r="I5399" s="478">
        <v>816</v>
      </c>
      <c r="J5399" s="478">
        <v>694</v>
      </c>
      <c r="K5399" s="478">
        <v>588</v>
      </c>
      <c r="L5399" s="441" t="s">
        <v>188</v>
      </c>
    </row>
    <row r="5400" s="392" customFormat="1" ht="65.1" customHeight="1" spans="1:12">
      <c r="A5400" s="421" t="s">
        <v>8455</v>
      </c>
      <c r="B5400" s="422">
        <v>470000003</v>
      </c>
      <c r="C5400" s="423" t="s">
        <v>8777</v>
      </c>
      <c r="D5400" s="423"/>
      <c r="E5400" s="423" t="s">
        <v>5158</v>
      </c>
      <c r="F5400" s="424" t="s">
        <v>2818</v>
      </c>
      <c r="G5400" s="478">
        <v>816</v>
      </c>
      <c r="H5400" s="478">
        <v>816</v>
      </c>
      <c r="I5400" s="478">
        <v>816</v>
      </c>
      <c r="J5400" s="478">
        <v>694</v>
      </c>
      <c r="K5400" s="478">
        <v>588</v>
      </c>
      <c r="L5400" s="441" t="s">
        <v>188</v>
      </c>
    </row>
    <row r="5401" s="392" customFormat="1" ht="65.1" customHeight="1" spans="1:12">
      <c r="A5401" s="421" t="s">
        <v>4180</v>
      </c>
      <c r="B5401" s="422">
        <v>470000004</v>
      </c>
      <c r="C5401" s="423" t="s">
        <v>8778</v>
      </c>
      <c r="D5401" s="423" t="s">
        <v>8779</v>
      </c>
      <c r="E5401" s="423"/>
      <c r="F5401" s="424" t="s">
        <v>2818</v>
      </c>
      <c r="G5401" s="478">
        <v>36</v>
      </c>
      <c r="H5401" s="478">
        <v>36</v>
      </c>
      <c r="I5401" s="478">
        <v>36</v>
      </c>
      <c r="J5401" s="479">
        <v>32.5833333333333</v>
      </c>
      <c r="K5401" s="479">
        <v>26.5666666666667</v>
      </c>
      <c r="L5401" s="472" t="s">
        <v>4179</v>
      </c>
    </row>
    <row r="5402" ht="65.1" customHeight="1" spans="1:12">
      <c r="A5402" s="467" t="s">
        <v>8780</v>
      </c>
      <c r="B5402" s="591">
        <v>470000005</v>
      </c>
      <c r="C5402" s="588" t="s">
        <v>8781</v>
      </c>
      <c r="D5402" s="588" t="s">
        <v>8782</v>
      </c>
      <c r="E5402" s="588" t="s">
        <v>59</v>
      </c>
      <c r="F5402" s="587" t="s">
        <v>23</v>
      </c>
      <c r="G5402" s="589">
        <v>238</v>
      </c>
      <c r="H5402" s="589">
        <v>214</v>
      </c>
      <c r="I5402" s="589">
        <v>193</v>
      </c>
      <c r="J5402" s="589">
        <v>168</v>
      </c>
      <c r="K5402" s="589">
        <v>136</v>
      </c>
      <c r="L5402" s="588" t="s">
        <v>188</v>
      </c>
    </row>
    <row r="5403" s="396" customFormat="1" ht="65.1" customHeight="1" spans="1:12">
      <c r="A5403" s="421" t="s">
        <v>8467</v>
      </c>
      <c r="B5403" s="422">
        <v>470000006</v>
      </c>
      <c r="C5403" s="423" t="s">
        <v>8783</v>
      </c>
      <c r="D5403" s="423" t="s">
        <v>8424</v>
      </c>
      <c r="E5403" s="423" t="s">
        <v>373</v>
      </c>
      <c r="F5403" s="424" t="s">
        <v>23</v>
      </c>
      <c r="G5403" s="590">
        <v>94.5</v>
      </c>
      <c r="H5403" s="590">
        <v>94.5</v>
      </c>
      <c r="I5403" s="590">
        <v>89</v>
      </c>
      <c r="J5403" s="590">
        <v>83.5</v>
      </c>
      <c r="K5403" s="590">
        <v>63</v>
      </c>
      <c r="L5403" s="441" t="s">
        <v>188</v>
      </c>
    </row>
    <row r="5404" s="392" customFormat="1" ht="65.1" customHeight="1" spans="1:12">
      <c r="A5404" s="421" t="s">
        <v>212</v>
      </c>
      <c r="B5404" s="422">
        <v>470000007</v>
      </c>
      <c r="C5404" s="423" t="s">
        <v>8784</v>
      </c>
      <c r="D5404" s="423"/>
      <c r="E5404" s="423"/>
      <c r="F5404" s="424" t="s">
        <v>23</v>
      </c>
      <c r="G5404" s="478">
        <v>170</v>
      </c>
      <c r="H5404" s="478">
        <v>170</v>
      </c>
      <c r="I5404" s="478">
        <v>170</v>
      </c>
      <c r="J5404" s="478">
        <v>158</v>
      </c>
      <c r="K5404" s="478">
        <v>125</v>
      </c>
      <c r="L5404" s="441" t="s">
        <v>8785</v>
      </c>
    </row>
    <row r="5405" ht="65.1" customHeight="1" spans="1:12">
      <c r="A5405" s="467" t="s">
        <v>8514</v>
      </c>
      <c r="B5405" s="591">
        <v>470000008</v>
      </c>
      <c r="C5405" s="588" t="s">
        <v>8786</v>
      </c>
      <c r="D5405" s="588" t="s">
        <v>8787</v>
      </c>
      <c r="E5405" s="588" t="s">
        <v>373</v>
      </c>
      <c r="F5405" s="587" t="s">
        <v>8788</v>
      </c>
      <c r="G5405" s="594">
        <v>38.3</v>
      </c>
      <c r="H5405" s="594">
        <v>38.3</v>
      </c>
      <c r="I5405" s="594">
        <v>38.3</v>
      </c>
      <c r="J5405" s="589">
        <v>33</v>
      </c>
      <c r="K5405" s="589">
        <v>27</v>
      </c>
      <c r="L5405" s="472" t="s">
        <v>4179</v>
      </c>
    </row>
    <row r="5406" s="396" customFormat="1" ht="65.1" customHeight="1" spans="1:12">
      <c r="A5406" s="421" t="s">
        <v>8428</v>
      </c>
      <c r="B5406" s="422">
        <v>470000009</v>
      </c>
      <c r="C5406" s="423" t="s">
        <v>8789</v>
      </c>
      <c r="D5406" s="423" t="s">
        <v>8424</v>
      </c>
      <c r="E5406" s="423" t="s">
        <v>373</v>
      </c>
      <c r="F5406" s="424" t="s">
        <v>23</v>
      </c>
      <c r="G5406" s="424">
        <v>19</v>
      </c>
      <c r="H5406" s="424">
        <v>19</v>
      </c>
      <c r="I5406" s="424">
        <v>18</v>
      </c>
      <c r="J5406" s="424">
        <v>16.5</v>
      </c>
      <c r="K5406" s="424">
        <v>12.7</v>
      </c>
      <c r="L5406" s="472" t="s">
        <v>4179</v>
      </c>
    </row>
    <row r="5407" ht="65.1" customHeight="1" spans="1:12">
      <c r="A5407" s="467" t="s">
        <v>8504</v>
      </c>
      <c r="B5407" s="591">
        <v>470000010</v>
      </c>
      <c r="C5407" s="588" t="s">
        <v>8790</v>
      </c>
      <c r="D5407" s="588" t="s">
        <v>8791</v>
      </c>
      <c r="E5407" s="588" t="s">
        <v>373</v>
      </c>
      <c r="F5407" s="587" t="s">
        <v>23</v>
      </c>
      <c r="G5407" s="589">
        <v>13</v>
      </c>
      <c r="H5407" s="589">
        <v>13</v>
      </c>
      <c r="I5407" s="589">
        <v>13</v>
      </c>
      <c r="J5407" s="589">
        <v>11</v>
      </c>
      <c r="K5407" s="589">
        <v>9</v>
      </c>
      <c r="L5407" s="472" t="s">
        <v>4179</v>
      </c>
    </row>
    <row r="5408" s="392" customFormat="1" ht="65.1" customHeight="1" spans="1:12">
      <c r="A5408" s="421" t="s">
        <v>4180</v>
      </c>
      <c r="B5408" s="422">
        <v>470000011</v>
      </c>
      <c r="C5408" s="423" t="s">
        <v>8792</v>
      </c>
      <c r="D5408" s="423" t="s">
        <v>8424</v>
      </c>
      <c r="E5408" s="423" t="s">
        <v>373</v>
      </c>
      <c r="F5408" s="424" t="s">
        <v>23</v>
      </c>
      <c r="G5408" s="478">
        <v>29.1</v>
      </c>
      <c r="H5408" s="478">
        <v>29.1</v>
      </c>
      <c r="I5408" s="478">
        <v>29.1</v>
      </c>
      <c r="J5408" s="479">
        <v>24.6181133333333</v>
      </c>
      <c r="K5408" s="479">
        <v>19.2333333333333</v>
      </c>
      <c r="L5408" s="472" t="s">
        <v>4179</v>
      </c>
    </row>
    <row r="5409" ht="65.1" customHeight="1" spans="1:12">
      <c r="A5409" s="467" t="s">
        <v>8504</v>
      </c>
      <c r="B5409" s="591">
        <v>470000012</v>
      </c>
      <c r="C5409" s="588" t="s">
        <v>8793</v>
      </c>
      <c r="D5409" s="588" t="s">
        <v>59</v>
      </c>
      <c r="E5409" s="588" t="s">
        <v>59</v>
      </c>
      <c r="F5409" s="587" t="s">
        <v>23</v>
      </c>
      <c r="G5409" s="589">
        <v>34</v>
      </c>
      <c r="H5409" s="589">
        <v>31</v>
      </c>
      <c r="I5409" s="589">
        <v>28</v>
      </c>
      <c r="J5409" s="589">
        <v>24</v>
      </c>
      <c r="K5409" s="589">
        <v>20</v>
      </c>
      <c r="L5409" s="472" t="s">
        <v>4179</v>
      </c>
    </row>
    <row r="5410" s="392" customFormat="1" ht="65.1" customHeight="1" spans="1:12">
      <c r="A5410" s="421" t="s">
        <v>4180</v>
      </c>
      <c r="B5410" s="422">
        <v>470000013</v>
      </c>
      <c r="C5410" s="423" t="s">
        <v>8794</v>
      </c>
      <c r="D5410" s="423"/>
      <c r="E5410" s="423"/>
      <c r="F5410" s="424" t="s">
        <v>457</v>
      </c>
      <c r="G5410" s="478">
        <v>24</v>
      </c>
      <c r="H5410" s="478">
        <v>24</v>
      </c>
      <c r="I5410" s="478">
        <v>24</v>
      </c>
      <c r="J5410" s="479">
        <v>21.5666666666667</v>
      </c>
      <c r="K5410" s="479">
        <v>17.7666666666667</v>
      </c>
      <c r="L5410" s="472" t="s">
        <v>4179</v>
      </c>
    </row>
    <row r="5411" s="396" customFormat="1" ht="65.1" customHeight="1" spans="1:12">
      <c r="A5411" s="421" t="s">
        <v>4198</v>
      </c>
      <c r="B5411" s="422">
        <v>470000015</v>
      </c>
      <c r="C5411" s="423" t="s">
        <v>8795</v>
      </c>
      <c r="D5411" s="423" t="s">
        <v>8796</v>
      </c>
      <c r="E5411" s="423"/>
      <c r="F5411" s="424" t="s">
        <v>23</v>
      </c>
      <c r="G5411" s="425">
        <v>75.5</v>
      </c>
      <c r="H5411" s="425">
        <v>75.5</v>
      </c>
      <c r="I5411" s="425">
        <v>71</v>
      </c>
      <c r="J5411" s="425">
        <v>57.5</v>
      </c>
      <c r="K5411" s="425">
        <v>50.4</v>
      </c>
      <c r="L5411" s="472" t="s">
        <v>4179</v>
      </c>
    </row>
    <row r="5412" s="402" customFormat="1" ht="65.1" customHeight="1" spans="1:12">
      <c r="A5412" s="467" t="s">
        <v>8563</v>
      </c>
      <c r="B5412" s="504">
        <v>470000016</v>
      </c>
      <c r="C5412" s="430" t="s">
        <v>8797</v>
      </c>
      <c r="D5412" s="472" t="s">
        <v>8798</v>
      </c>
      <c r="E5412" s="430"/>
      <c r="F5412" s="467" t="s">
        <v>23</v>
      </c>
      <c r="G5412" s="512">
        <v>34</v>
      </c>
      <c r="H5412" s="512">
        <v>31</v>
      </c>
      <c r="I5412" s="512">
        <v>28</v>
      </c>
      <c r="J5412" s="512">
        <v>24</v>
      </c>
      <c r="K5412" s="512">
        <v>20</v>
      </c>
      <c r="L5412" s="472" t="s">
        <v>4179</v>
      </c>
    </row>
    <row r="5413" s="392" customFormat="1" ht="65.1" customHeight="1" spans="1:12">
      <c r="A5413" s="421" t="s">
        <v>15</v>
      </c>
      <c r="B5413" s="422">
        <v>48</v>
      </c>
      <c r="C5413" s="423" t="s">
        <v>8799</v>
      </c>
      <c r="D5413" s="423"/>
      <c r="E5413" s="423"/>
      <c r="F5413" s="424"/>
      <c r="G5413" s="425"/>
      <c r="H5413" s="425"/>
      <c r="I5413" s="425"/>
      <c r="J5413" s="425"/>
      <c r="K5413" s="425"/>
      <c r="L5413" s="441"/>
    </row>
    <row r="5414" s="392" customFormat="1" ht="65.1" customHeight="1" spans="1:12">
      <c r="A5414" s="421" t="s">
        <v>15</v>
      </c>
      <c r="B5414" s="422">
        <v>480000003</v>
      </c>
      <c r="C5414" s="423" t="s">
        <v>8800</v>
      </c>
      <c r="D5414" s="423"/>
      <c r="E5414" s="423"/>
      <c r="F5414" s="424" t="s">
        <v>23</v>
      </c>
      <c r="G5414" s="478">
        <v>20.4</v>
      </c>
      <c r="H5414" s="478">
        <v>20.4</v>
      </c>
      <c r="I5414" s="478">
        <v>20.4</v>
      </c>
      <c r="J5414" s="479">
        <v>16.8975413333333</v>
      </c>
      <c r="K5414" s="479">
        <v>13.1285714285714</v>
      </c>
      <c r="L5414" s="441" t="s">
        <v>8801</v>
      </c>
    </row>
    <row r="5415" s="396" customFormat="1" ht="65.1" customHeight="1" spans="1:12">
      <c r="A5415" s="421" t="s">
        <v>15</v>
      </c>
      <c r="B5415" s="422">
        <v>480000004</v>
      </c>
      <c r="C5415" s="423" t="s">
        <v>8802</v>
      </c>
      <c r="D5415" s="423" t="s">
        <v>8803</v>
      </c>
      <c r="E5415" s="423"/>
      <c r="F5415" s="424" t="s">
        <v>8804</v>
      </c>
      <c r="G5415" s="425">
        <v>3.7</v>
      </c>
      <c r="H5415" s="425">
        <v>3.7</v>
      </c>
      <c r="I5415" s="425">
        <v>3.7</v>
      </c>
      <c r="J5415" s="425">
        <v>3.4</v>
      </c>
      <c r="K5415" s="425">
        <v>3.1</v>
      </c>
      <c r="L5415" s="441"/>
    </row>
    <row r="5416" s="392" customFormat="1" ht="65.1" customHeight="1" spans="1:12">
      <c r="A5416" s="421" t="s">
        <v>393</v>
      </c>
      <c r="B5416" s="422">
        <v>480000005</v>
      </c>
      <c r="C5416" s="423" t="s">
        <v>8805</v>
      </c>
      <c r="D5416" s="423"/>
      <c r="E5416" s="423"/>
      <c r="F5416" s="424" t="s">
        <v>8806</v>
      </c>
      <c r="G5416" s="478">
        <v>1.9</v>
      </c>
      <c r="H5416" s="478">
        <v>1.9</v>
      </c>
      <c r="I5416" s="478">
        <v>1.9</v>
      </c>
      <c r="J5416" s="479">
        <v>1.66107733333333</v>
      </c>
      <c r="K5416" s="479">
        <v>1.484375</v>
      </c>
      <c r="L5416" s="441" t="s">
        <v>8807</v>
      </c>
    </row>
    <row r="5417" s="396" customFormat="1" ht="65.1" customHeight="1" spans="1:12">
      <c r="A5417" s="421" t="s">
        <v>393</v>
      </c>
      <c r="B5417" s="422">
        <v>480000008</v>
      </c>
      <c r="C5417" s="423" t="s">
        <v>8808</v>
      </c>
      <c r="D5417" s="423" t="s">
        <v>8809</v>
      </c>
      <c r="E5417" s="423"/>
      <c r="F5417" s="424" t="s">
        <v>8810</v>
      </c>
      <c r="G5417" s="425">
        <v>16.8</v>
      </c>
      <c r="H5417" s="425">
        <v>16.8</v>
      </c>
      <c r="I5417" s="425">
        <v>16.8</v>
      </c>
      <c r="J5417" s="425">
        <v>15.5</v>
      </c>
      <c r="K5417" s="425">
        <v>13.8</v>
      </c>
      <c r="L5417" s="441"/>
    </row>
    <row r="5418" s="396" customFormat="1" ht="65.1" customHeight="1" spans="1:12">
      <c r="A5418" s="421" t="s">
        <v>393</v>
      </c>
      <c r="B5418" s="422">
        <v>480000009</v>
      </c>
      <c r="C5418" s="423" t="s">
        <v>8811</v>
      </c>
      <c r="D5418" s="423" t="s">
        <v>8809</v>
      </c>
      <c r="E5418" s="423"/>
      <c r="F5418" s="424" t="s">
        <v>8810</v>
      </c>
      <c r="G5418" s="425">
        <v>20</v>
      </c>
      <c r="H5418" s="425">
        <v>20</v>
      </c>
      <c r="I5418" s="425">
        <v>20</v>
      </c>
      <c r="J5418" s="425">
        <v>18.4</v>
      </c>
      <c r="K5418" s="425">
        <v>16.4</v>
      </c>
      <c r="L5418" s="441"/>
    </row>
    <row r="5419" s="396" customFormat="1" ht="65.1" customHeight="1" spans="1:12">
      <c r="A5419" s="421" t="s">
        <v>393</v>
      </c>
      <c r="B5419" s="422">
        <v>480000010</v>
      </c>
      <c r="C5419" s="423" t="s">
        <v>8812</v>
      </c>
      <c r="D5419" s="423" t="s">
        <v>8809</v>
      </c>
      <c r="E5419" s="423"/>
      <c r="F5419" s="424" t="s">
        <v>8810</v>
      </c>
      <c r="G5419" s="425">
        <v>33.5</v>
      </c>
      <c r="H5419" s="425">
        <v>33.5</v>
      </c>
      <c r="I5419" s="425">
        <v>32</v>
      </c>
      <c r="J5419" s="425">
        <v>31.3</v>
      </c>
      <c r="K5419" s="425">
        <v>24.2</v>
      </c>
      <c r="L5419" s="441"/>
    </row>
    <row r="5420" s="392" customFormat="1" ht="65.1" customHeight="1" spans="1:12">
      <c r="A5420" s="421" t="s">
        <v>393</v>
      </c>
      <c r="B5420" s="422">
        <v>480000011</v>
      </c>
      <c r="C5420" s="423" t="s">
        <v>8813</v>
      </c>
      <c r="D5420" s="423" t="s">
        <v>8809</v>
      </c>
      <c r="E5420" s="423"/>
      <c r="F5420" s="424" t="s">
        <v>8814</v>
      </c>
      <c r="G5420" s="478">
        <v>1.2</v>
      </c>
      <c r="H5420" s="478">
        <v>1.2</v>
      </c>
      <c r="I5420" s="478">
        <v>1.2</v>
      </c>
      <c r="J5420" s="480">
        <v>1.04333333333333</v>
      </c>
      <c r="K5420" s="480">
        <v>0.950625</v>
      </c>
      <c r="L5420" s="441"/>
    </row>
    <row r="5421" s="396" customFormat="1" ht="65.1" customHeight="1" spans="1:12">
      <c r="A5421" s="421" t="s">
        <v>393</v>
      </c>
      <c r="B5421" s="422">
        <v>480000012</v>
      </c>
      <c r="C5421" s="423" t="s">
        <v>8815</v>
      </c>
      <c r="D5421" s="423" t="s">
        <v>8809</v>
      </c>
      <c r="E5421" s="423"/>
      <c r="F5421" s="424" t="s">
        <v>8814</v>
      </c>
      <c r="G5421" s="425">
        <v>1.5</v>
      </c>
      <c r="H5421" s="425">
        <v>1.5</v>
      </c>
      <c r="I5421" s="425">
        <v>1.5</v>
      </c>
      <c r="J5421" s="425">
        <v>1.4</v>
      </c>
      <c r="K5421" s="425">
        <v>1.2</v>
      </c>
      <c r="L5421" s="441"/>
    </row>
    <row r="5422" s="392" customFormat="1" ht="65.1" customHeight="1" spans="1:12">
      <c r="A5422" s="421" t="s">
        <v>393</v>
      </c>
      <c r="B5422" s="422">
        <v>480000013</v>
      </c>
      <c r="C5422" s="423" t="s">
        <v>8816</v>
      </c>
      <c r="D5422" s="423" t="s">
        <v>8809</v>
      </c>
      <c r="E5422" s="423"/>
      <c r="F5422" s="424" t="s">
        <v>8814</v>
      </c>
      <c r="G5422" s="478">
        <v>1</v>
      </c>
      <c r="H5422" s="478">
        <v>1</v>
      </c>
      <c r="I5422" s="478">
        <v>1</v>
      </c>
      <c r="J5422" s="478">
        <v>1</v>
      </c>
      <c r="K5422" s="479">
        <v>0.925</v>
      </c>
      <c r="L5422" s="441"/>
    </row>
    <row r="5423" ht="65.1" customHeight="1" spans="1:12">
      <c r="A5423" s="467" t="s">
        <v>8817</v>
      </c>
      <c r="B5423" s="591" t="s">
        <v>8818</v>
      </c>
      <c r="C5423" s="588" t="s">
        <v>8819</v>
      </c>
      <c r="D5423" s="588" t="s">
        <v>8820</v>
      </c>
      <c r="E5423" s="588" t="s">
        <v>59</v>
      </c>
      <c r="F5423" s="587" t="s">
        <v>23</v>
      </c>
      <c r="G5423" s="589">
        <v>85</v>
      </c>
      <c r="H5423" s="589">
        <v>77</v>
      </c>
      <c r="I5423" s="589">
        <v>69</v>
      </c>
      <c r="J5423" s="589">
        <v>60</v>
      </c>
      <c r="K5423" s="589">
        <v>49</v>
      </c>
      <c r="L5423" s="588" t="s">
        <v>29</v>
      </c>
    </row>
    <row r="5424" s="392" customFormat="1" ht="65.1" customHeight="1" spans="1:12">
      <c r="A5424" s="596"/>
      <c r="B5424" s="422"/>
      <c r="C5424" s="597" t="s">
        <v>8821</v>
      </c>
      <c r="D5424" s="597"/>
      <c r="E5424" s="597"/>
      <c r="F5424" s="538"/>
      <c r="G5424" s="425"/>
      <c r="H5424" s="425"/>
      <c r="I5424" s="425"/>
      <c r="J5424" s="425"/>
      <c r="K5424" s="425"/>
      <c r="L5424" s="598"/>
    </row>
    <row r="5425" s="392" customFormat="1" ht="65.1" customHeight="1" spans="1:12">
      <c r="A5425" s="596" t="s">
        <v>2365</v>
      </c>
      <c r="B5425" s="422">
        <v>51</v>
      </c>
      <c r="C5425" s="597" t="s">
        <v>8822</v>
      </c>
      <c r="D5425" s="597"/>
      <c r="E5425" s="597"/>
      <c r="F5425" s="538"/>
      <c r="G5425" s="425"/>
      <c r="H5425" s="425"/>
      <c r="I5425" s="425"/>
      <c r="J5425" s="425"/>
      <c r="K5425" s="425"/>
      <c r="L5425" s="598"/>
    </row>
    <row r="5426" s="392" customFormat="1" ht="65.1" customHeight="1" spans="1:12">
      <c r="A5426" s="596" t="s">
        <v>2365</v>
      </c>
      <c r="B5426" s="422">
        <v>5101</v>
      </c>
      <c r="C5426" s="597" t="s">
        <v>8823</v>
      </c>
      <c r="D5426" s="597"/>
      <c r="E5426" s="597"/>
      <c r="F5426" s="538"/>
      <c r="G5426" s="425"/>
      <c r="H5426" s="425"/>
      <c r="I5426" s="425"/>
      <c r="J5426" s="425"/>
      <c r="K5426" s="425"/>
      <c r="L5426" s="598"/>
    </row>
    <row r="5427" s="392" customFormat="1" ht="65.1" customHeight="1" spans="1:12">
      <c r="A5427" s="596" t="s">
        <v>2365</v>
      </c>
      <c r="B5427" s="422">
        <v>510100001</v>
      </c>
      <c r="C5427" s="597" t="s">
        <v>8823</v>
      </c>
      <c r="D5427" s="597"/>
      <c r="E5427" s="597"/>
      <c r="F5427" s="538" t="s">
        <v>8824</v>
      </c>
      <c r="G5427" s="478">
        <v>220</v>
      </c>
      <c r="H5427" s="478">
        <v>220</v>
      </c>
      <c r="I5427" s="478">
        <v>220</v>
      </c>
      <c r="J5427" s="478">
        <v>220</v>
      </c>
      <c r="K5427" s="478">
        <v>220</v>
      </c>
      <c r="L5427" s="598"/>
    </row>
    <row r="5428" s="392" customFormat="1" ht="65.1" customHeight="1" spans="1:12">
      <c r="A5428" s="596" t="s">
        <v>2365</v>
      </c>
      <c r="B5428" s="422">
        <v>5102</v>
      </c>
      <c r="C5428" s="597" t="s">
        <v>8825</v>
      </c>
      <c r="D5428" s="597"/>
      <c r="E5428" s="597"/>
      <c r="F5428" s="538"/>
      <c r="G5428" s="478"/>
      <c r="H5428" s="478"/>
      <c r="I5428" s="478"/>
      <c r="J5428" s="478"/>
      <c r="K5428" s="478"/>
      <c r="L5428" s="598"/>
    </row>
    <row r="5429" s="392" customFormat="1" ht="65.1" customHeight="1" spans="1:12">
      <c r="A5429" s="596" t="s">
        <v>2365</v>
      </c>
      <c r="B5429" s="422">
        <v>510200001</v>
      </c>
      <c r="C5429" s="597" t="s">
        <v>8825</v>
      </c>
      <c r="D5429" s="597"/>
      <c r="E5429" s="597"/>
      <c r="F5429" s="538" t="s">
        <v>8826</v>
      </c>
      <c r="G5429" s="478">
        <v>200</v>
      </c>
      <c r="H5429" s="478">
        <v>200</v>
      </c>
      <c r="I5429" s="478">
        <v>200</v>
      </c>
      <c r="J5429" s="478">
        <v>200</v>
      </c>
      <c r="K5429" s="478">
        <v>200</v>
      </c>
      <c r="L5429" s="598"/>
    </row>
    <row r="5430" s="392" customFormat="1" ht="65.1" customHeight="1" spans="1:12">
      <c r="A5430" s="596" t="s">
        <v>2365</v>
      </c>
      <c r="B5430" s="422">
        <v>52</v>
      </c>
      <c r="C5430" s="597" t="s">
        <v>8827</v>
      </c>
      <c r="D5430" s="597"/>
      <c r="E5430" s="597"/>
      <c r="F5430" s="538"/>
      <c r="G5430" s="478"/>
      <c r="H5430" s="478"/>
      <c r="I5430" s="478"/>
      <c r="J5430" s="478"/>
      <c r="K5430" s="478"/>
      <c r="L5430" s="598"/>
    </row>
    <row r="5431" s="392" customFormat="1" ht="65.1" customHeight="1" spans="1:12">
      <c r="A5431" s="596" t="s">
        <v>2365</v>
      </c>
      <c r="B5431" s="422">
        <v>5201</v>
      </c>
      <c r="C5431" s="597" t="s">
        <v>8828</v>
      </c>
      <c r="D5431" s="597"/>
      <c r="E5431" s="597"/>
      <c r="F5431" s="538"/>
      <c r="G5431" s="478"/>
      <c r="H5431" s="478"/>
      <c r="I5431" s="478"/>
      <c r="J5431" s="478"/>
      <c r="K5431" s="478"/>
      <c r="L5431" s="598"/>
    </row>
    <row r="5432" s="392" customFormat="1" ht="65.1" customHeight="1" spans="1:12">
      <c r="A5432" s="596" t="s">
        <v>2365</v>
      </c>
      <c r="B5432" s="422">
        <v>520100001</v>
      </c>
      <c r="C5432" s="597" t="s">
        <v>8829</v>
      </c>
      <c r="D5432" s="597" t="s">
        <v>8830</v>
      </c>
      <c r="E5432" s="597"/>
      <c r="F5432" s="538" t="s">
        <v>8831</v>
      </c>
      <c r="G5432" s="478">
        <v>210</v>
      </c>
      <c r="H5432" s="478">
        <v>210</v>
      </c>
      <c r="I5432" s="478">
        <v>210</v>
      </c>
      <c r="J5432" s="478">
        <v>210</v>
      </c>
      <c r="K5432" s="478">
        <v>210</v>
      </c>
      <c r="L5432" s="598"/>
    </row>
    <row r="5433" s="392" customFormat="1" ht="65.1" customHeight="1" spans="1:12">
      <c r="A5433" s="596" t="s">
        <v>2365</v>
      </c>
      <c r="B5433" s="422">
        <v>520100002</v>
      </c>
      <c r="C5433" s="597" t="s">
        <v>8832</v>
      </c>
      <c r="D5433" s="597"/>
      <c r="E5433" s="597"/>
      <c r="F5433" s="538" t="s">
        <v>8831</v>
      </c>
      <c r="G5433" s="478">
        <v>210</v>
      </c>
      <c r="H5433" s="478">
        <v>210</v>
      </c>
      <c r="I5433" s="478">
        <v>210</v>
      </c>
      <c r="J5433" s="478">
        <v>210</v>
      </c>
      <c r="K5433" s="478">
        <v>210</v>
      </c>
      <c r="L5433" s="598"/>
    </row>
    <row r="5434" s="392" customFormat="1" ht="65.1" customHeight="1" spans="1:12">
      <c r="A5434" s="596" t="s">
        <v>2365</v>
      </c>
      <c r="B5434" s="422">
        <v>520100003</v>
      </c>
      <c r="C5434" s="597" t="s">
        <v>8833</v>
      </c>
      <c r="D5434" s="597"/>
      <c r="E5434" s="597"/>
      <c r="F5434" s="538" t="s">
        <v>8831</v>
      </c>
      <c r="G5434" s="478">
        <v>260</v>
      </c>
      <c r="H5434" s="478">
        <v>260</v>
      </c>
      <c r="I5434" s="478">
        <v>260</v>
      </c>
      <c r="J5434" s="478">
        <v>260</v>
      </c>
      <c r="K5434" s="478">
        <v>260</v>
      </c>
      <c r="L5434" s="598"/>
    </row>
    <row r="5435" s="392" customFormat="1" ht="65.1" customHeight="1" spans="1:12">
      <c r="A5435" s="596" t="s">
        <v>2365</v>
      </c>
      <c r="B5435" s="422">
        <v>520100004</v>
      </c>
      <c r="C5435" s="597" t="s">
        <v>8834</v>
      </c>
      <c r="D5435" s="597"/>
      <c r="E5435" s="597"/>
      <c r="F5435" s="538" t="s">
        <v>8831</v>
      </c>
      <c r="G5435" s="478">
        <v>880</v>
      </c>
      <c r="H5435" s="478">
        <v>880</v>
      </c>
      <c r="I5435" s="478">
        <v>880</v>
      </c>
      <c r="J5435" s="478">
        <v>880</v>
      </c>
      <c r="K5435" s="478">
        <v>880</v>
      </c>
      <c r="L5435" s="598"/>
    </row>
    <row r="5436" s="392" customFormat="1" ht="65.1" customHeight="1" spans="1:12">
      <c r="A5436" s="596" t="s">
        <v>2365</v>
      </c>
      <c r="B5436" s="422">
        <v>520100005</v>
      </c>
      <c r="C5436" s="597" t="s">
        <v>8835</v>
      </c>
      <c r="D5436" s="597"/>
      <c r="E5436" s="597"/>
      <c r="F5436" s="538" t="s">
        <v>8831</v>
      </c>
      <c r="G5436" s="478">
        <v>400</v>
      </c>
      <c r="H5436" s="478">
        <v>400</v>
      </c>
      <c r="I5436" s="478">
        <v>400</v>
      </c>
      <c r="J5436" s="478">
        <v>400</v>
      </c>
      <c r="K5436" s="478">
        <v>400</v>
      </c>
      <c r="L5436" s="598"/>
    </row>
    <row r="5437" s="392" customFormat="1" ht="65.1" customHeight="1" spans="1:12">
      <c r="A5437" s="596" t="s">
        <v>2365</v>
      </c>
      <c r="B5437" s="422">
        <v>5202</v>
      </c>
      <c r="C5437" s="597" t="s">
        <v>8836</v>
      </c>
      <c r="D5437" s="597"/>
      <c r="E5437" s="597"/>
      <c r="F5437" s="538"/>
      <c r="G5437" s="478"/>
      <c r="H5437" s="478"/>
      <c r="I5437" s="478"/>
      <c r="J5437" s="478"/>
      <c r="K5437" s="478"/>
      <c r="L5437" s="598"/>
    </row>
    <row r="5438" s="392" customFormat="1" ht="65.1" customHeight="1" spans="1:12">
      <c r="A5438" s="596" t="s">
        <v>2365</v>
      </c>
      <c r="B5438" s="422">
        <v>520200001</v>
      </c>
      <c r="C5438" s="597" t="s">
        <v>8837</v>
      </c>
      <c r="D5438" s="597" t="s">
        <v>8830</v>
      </c>
      <c r="E5438" s="597"/>
      <c r="F5438" s="538" t="s">
        <v>8831</v>
      </c>
      <c r="G5438" s="478">
        <v>100</v>
      </c>
      <c r="H5438" s="478">
        <v>100</v>
      </c>
      <c r="I5438" s="478">
        <v>100</v>
      </c>
      <c r="J5438" s="478">
        <v>100</v>
      </c>
      <c r="K5438" s="478">
        <v>100</v>
      </c>
      <c r="L5438" s="598"/>
    </row>
    <row r="5439" s="392" customFormat="1" ht="65.1" customHeight="1" spans="1:12">
      <c r="A5439" s="596" t="s">
        <v>2365</v>
      </c>
      <c r="B5439" s="422">
        <v>520200002</v>
      </c>
      <c r="C5439" s="597" t="s">
        <v>8838</v>
      </c>
      <c r="D5439" s="597"/>
      <c r="E5439" s="597"/>
      <c r="F5439" s="538" t="s">
        <v>8831</v>
      </c>
      <c r="G5439" s="478">
        <v>260</v>
      </c>
      <c r="H5439" s="478">
        <v>260</v>
      </c>
      <c r="I5439" s="478">
        <v>260</v>
      </c>
      <c r="J5439" s="478">
        <v>260</v>
      </c>
      <c r="K5439" s="478">
        <v>260</v>
      </c>
      <c r="L5439" s="598"/>
    </row>
    <row r="5440" s="392" customFormat="1" ht="65.1" customHeight="1" spans="1:12">
      <c r="A5440" s="596" t="s">
        <v>2365</v>
      </c>
      <c r="B5440" s="422">
        <v>520200003</v>
      </c>
      <c r="C5440" s="597" t="s">
        <v>8839</v>
      </c>
      <c r="D5440" s="597"/>
      <c r="E5440" s="597"/>
      <c r="F5440" s="538" t="s">
        <v>8831</v>
      </c>
      <c r="G5440" s="478">
        <v>260</v>
      </c>
      <c r="H5440" s="478">
        <v>260</v>
      </c>
      <c r="I5440" s="478">
        <v>260</v>
      </c>
      <c r="J5440" s="478">
        <v>260</v>
      </c>
      <c r="K5440" s="478">
        <v>260</v>
      </c>
      <c r="L5440" s="598"/>
    </row>
    <row r="5441" s="392" customFormat="1" ht="65.1" customHeight="1" spans="1:12">
      <c r="A5441" s="596" t="s">
        <v>2365</v>
      </c>
      <c r="B5441" s="422">
        <v>5203</v>
      </c>
      <c r="C5441" s="597" t="s">
        <v>8840</v>
      </c>
      <c r="D5441" s="597"/>
      <c r="E5441" s="597"/>
      <c r="F5441" s="538"/>
      <c r="G5441" s="478"/>
      <c r="H5441" s="478"/>
      <c r="I5441" s="478"/>
      <c r="J5441" s="478"/>
      <c r="K5441" s="478"/>
      <c r="L5441" s="598"/>
    </row>
    <row r="5442" s="392" customFormat="1" ht="65.1" customHeight="1" spans="1:12">
      <c r="A5442" s="596" t="s">
        <v>2365</v>
      </c>
      <c r="B5442" s="422">
        <v>520300001</v>
      </c>
      <c r="C5442" s="597" t="s">
        <v>8841</v>
      </c>
      <c r="D5442" s="597"/>
      <c r="E5442" s="597"/>
      <c r="F5442" s="538" t="s">
        <v>8826</v>
      </c>
      <c r="G5442" s="478">
        <v>40</v>
      </c>
      <c r="H5442" s="478">
        <v>40</v>
      </c>
      <c r="I5442" s="478">
        <v>40</v>
      </c>
      <c r="J5442" s="478">
        <v>40</v>
      </c>
      <c r="K5442" s="478">
        <v>40</v>
      </c>
      <c r="L5442" s="598"/>
    </row>
    <row r="5443" s="392" customFormat="1" ht="65.1" customHeight="1" spans="1:12">
      <c r="A5443" s="596" t="s">
        <v>2365</v>
      </c>
      <c r="B5443" s="422">
        <v>520300002</v>
      </c>
      <c r="C5443" s="597" t="s">
        <v>8842</v>
      </c>
      <c r="D5443" s="597" t="s">
        <v>8843</v>
      </c>
      <c r="E5443" s="597"/>
      <c r="F5443" s="538" t="s">
        <v>8831</v>
      </c>
      <c r="G5443" s="478">
        <v>150</v>
      </c>
      <c r="H5443" s="478">
        <v>150</v>
      </c>
      <c r="I5443" s="478">
        <v>150</v>
      </c>
      <c r="J5443" s="478">
        <v>150</v>
      </c>
      <c r="K5443" s="478">
        <v>150</v>
      </c>
      <c r="L5443" s="598"/>
    </row>
    <row r="5444" s="392" customFormat="1" ht="65.1" customHeight="1" spans="1:12">
      <c r="A5444" s="596" t="s">
        <v>2365</v>
      </c>
      <c r="B5444" s="422">
        <v>5204</v>
      </c>
      <c r="C5444" s="597" t="s">
        <v>8844</v>
      </c>
      <c r="D5444" s="597"/>
      <c r="E5444" s="597"/>
      <c r="F5444" s="538"/>
      <c r="G5444" s="478"/>
      <c r="H5444" s="478"/>
      <c r="I5444" s="478"/>
      <c r="J5444" s="478"/>
      <c r="K5444" s="478"/>
      <c r="L5444" s="598"/>
    </row>
    <row r="5445" s="392" customFormat="1" ht="65.1" customHeight="1" spans="1:12">
      <c r="A5445" s="596" t="s">
        <v>2365</v>
      </c>
      <c r="B5445" s="422">
        <v>520400001</v>
      </c>
      <c r="C5445" s="597" t="s">
        <v>8845</v>
      </c>
      <c r="D5445" s="597"/>
      <c r="E5445" s="597"/>
      <c r="F5445" s="538" t="s">
        <v>8826</v>
      </c>
      <c r="G5445" s="478">
        <v>150</v>
      </c>
      <c r="H5445" s="478">
        <v>150</v>
      </c>
      <c r="I5445" s="478">
        <v>150</v>
      </c>
      <c r="J5445" s="478">
        <v>150</v>
      </c>
      <c r="K5445" s="478">
        <v>150</v>
      </c>
      <c r="L5445" s="598"/>
    </row>
    <row r="5446" s="392" customFormat="1" ht="65.1" customHeight="1" spans="1:12">
      <c r="A5446" s="596" t="s">
        <v>2365</v>
      </c>
      <c r="B5446" s="422">
        <v>520400002</v>
      </c>
      <c r="C5446" s="597" t="s">
        <v>8846</v>
      </c>
      <c r="D5446" s="597"/>
      <c r="E5446" s="597"/>
      <c r="F5446" s="538" t="s">
        <v>8826</v>
      </c>
      <c r="G5446" s="478">
        <v>300</v>
      </c>
      <c r="H5446" s="478">
        <v>300</v>
      </c>
      <c r="I5446" s="478">
        <v>300</v>
      </c>
      <c r="J5446" s="478">
        <v>300</v>
      </c>
      <c r="K5446" s="478">
        <v>300</v>
      </c>
      <c r="L5446" s="598"/>
    </row>
    <row r="5447" s="392" customFormat="1" ht="65.1" customHeight="1" spans="1:12">
      <c r="A5447" s="596" t="s">
        <v>2365</v>
      </c>
      <c r="B5447" s="422">
        <v>520400003</v>
      </c>
      <c r="C5447" s="597" t="s">
        <v>8847</v>
      </c>
      <c r="D5447" s="597" t="s">
        <v>8848</v>
      </c>
      <c r="E5447" s="597"/>
      <c r="F5447" s="538" t="s">
        <v>8826</v>
      </c>
      <c r="G5447" s="478">
        <v>500</v>
      </c>
      <c r="H5447" s="478">
        <v>500</v>
      </c>
      <c r="I5447" s="478">
        <v>500</v>
      </c>
      <c r="J5447" s="478">
        <v>500</v>
      </c>
      <c r="K5447" s="478">
        <v>500</v>
      </c>
      <c r="L5447" s="598"/>
    </row>
    <row r="5448" s="392" customFormat="1" ht="65.1" customHeight="1" spans="1:12">
      <c r="A5448" s="596" t="s">
        <v>2365</v>
      </c>
      <c r="B5448" s="422">
        <v>53</v>
      </c>
      <c r="C5448" s="597" t="s">
        <v>8849</v>
      </c>
      <c r="D5448" s="597"/>
      <c r="E5448" s="597"/>
      <c r="F5448" s="538"/>
      <c r="G5448" s="478"/>
      <c r="H5448" s="478"/>
      <c r="I5448" s="478"/>
      <c r="J5448" s="478"/>
      <c r="K5448" s="478"/>
      <c r="L5448" s="598"/>
    </row>
    <row r="5449" s="392" customFormat="1" ht="65.1" customHeight="1" spans="1:12">
      <c r="A5449" s="596" t="s">
        <v>2365</v>
      </c>
      <c r="B5449" s="422">
        <v>530000001</v>
      </c>
      <c r="C5449" s="597" t="s">
        <v>8850</v>
      </c>
      <c r="D5449" s="597" t="s">
        <v>8851</v>
      </c>
      <c r="E5449" s="597"/>
      <c r="F5449" s="538" t="s">
        <v>8852</v>
      </c>
      <c r="G5449" s="478">
        <v>1400</v>
      </c>
      <c r="H5449" s="478">
        <v>1400</v>
      </c>
      <c r="I5449" s="478">
        <v>1400</v>
      </c>
      <c r="J5449" s="478">
        <v>1400</v>
      </c>
      <c r="K5449" s="478">
        <v>1400</v>
      </c>
      <c r="L5449" s="598"/>
    </row>
    <row r="5450" s="392" customFormat="1" ht="65.1" customHeight="1" spans="1:12">
      <c r="A5450" s="596" t="s">
        <v>2365</v>
      </c>
      <c r="B5450" s="422">
        <v>530000002</v>
      </c>
      <c r="C5450" s="597" t="s">
        <v>8853</v>
      </c>
      <c r="D5450" s="597" t="s">
        <v>8851</v>
      </c>
      <c r="E5450" s="597"/>
      <c r="F5450" s="538" t="s">
        <v>8852</v>
      </c>
      <c r="G5450" s="478">
        <v>1400</v>
      </c>
      <c r="H5450" s="478">
        <v>1400</v>
      </c>
      <c r="I5450" s="478">
        <v>1400</v>
      </c>
      <c r="J5450" s="478">
        <v>1400</v>
      </c>
      <c r="K5450" s="478">
        <v>1400</v>
      </c>
      <c r="L5450" s="598"/>
    </row>
    <row r="5451" s="392" customFormat="1" ht="65.1" customHeight="1" spans="1:12">
      <c r="A5451" s="596" t="s">
        <v>2365</v>
      </c>
      <c r="B5451" s="422">
        <v>530000003</v>
      </c>
      <c r="C5451" s="597" t="s">
        <v>8854</v>
      </c>
      <c r="D5451" s="597"/>
      <c r="E5451" s="597"/>
      <c r="F5451" s="538" t="s">
        <v>8852</v>
      </c>
      <c r="G5451" s="478">
        <v>1400</v>
      </c>
      <c r="H5451" s="478">
        <v>1400</v>
      </c>
      <c r="I5451" s="478">
        <v>1400</v>
      </c>
      <c r="J5451" s="478">
        <v>1400</v>
      </c>
      <c r="K5451" s="478">
        <v>1400</v>
      </c>
      <c r="L5451" s="598"/>
    </row>
    <row r="5452" s="392" customFormat="1" ht="65.1" customHeight="1" spans="1:12">
      <c r="A5452" s="596" t="s">
        <v>2365</v>
      </c>
      <c r="B5452" s="422">
        <v>530000004</v>
      </c>
      <c r="C5452" s="597" t="s">
        <v>8855</v>
      </c>
      <c r="D5452" s="597"/>
      <c r="E5452" s="597"/>
      <c r="F5452" s="538" t="s">
        <v>8852</v>
      </c>
      <c r="G5452" s="478">
        <v>1800</v>
      </c>
      <c r="H5452" s="478">
        <v>1800</v>
      </c>
      <c r="I5452" s="478">
        <v>1800</v>
      </c>
      <c r="J5452" s="478">
        <v>1800</v>
      </c>
      <c r="K5452" s="478">
        <v>1800</v>
      </c>
      <c r="L5452" s="598"/>
    </row>
    <row r="5453" s="392" customFormat="1" ht="65.1" customHeight="1" spans="1:12">
      <c r="A5453" s="596" t="s">
        <v>2365</v>
      </c>
      <c r="B5453" s="422">
        <v>530000005</v>
      </c>
      <c r="C5453" s="597" t="s">
        <v>8856</v>
      </c>
      <c r="D5453" s="597"/>
      <c r="E5453" s="597"/>
      <c r="F5453" s="538" t="s">
        <v>8852</v>
      </c>
      <c r="G5453" s="478">
        <v>1400</v>
      </c>
      <c r="H5453" s="478">
        <v>1400</v>
      </c>
      <c r="I5453" s="478">
        <v>1400</v>
      </c>
      <c r="J5453" s="478">
        <v>1400</v>
      </c>
      <c r="K5453" s="478">
        <v>1400</v>
      </c>
      <c r="L5453" s="598"/>
    </row>
    <row r="5454" s="392" customFormat="1" ht="65.1" customHeight="1" spans="1:12">
      <c r="A5454" s="596" t="s">
        <v>2365</v>
      </c>
      <c r="B5454" s="422">
        <v>54</v>
      </c>
      <c r="C5454" s="597" t="s">
        <v>8857</v>
      </c>
      <c r="D5454" s="597"/>
      <c r="E5454" s="597"/>
      <c r="F5454" s="538"/>
      <c r="G5454" s="478"/>
      <c r="H5454" s="478"/>
      <c r="I5454" s="478"/>
      <c r="J5454" s="478"/>
      <c r="K5454" s="478"/>
      <c r="L5454" s="598"/>
    </row>
    <row r="5455" s="392" customFormat="1" ht="65.1" customHeight="1" spans="1:12">
      <c r="A5455" s="596" t="s">
        <v>2365</v>
      </c>
      <c r="B5455" s="422">
        <v>540000001</v>
      </c>
      <c r="C5455" s="597" t="s">
        <v>8858</v>
      </c>
      <c r="D5455" s="597"/>
      <c r="E5455" s="597"/>
      <c r="F5455" s="538" t="s">
        <v>8852</v>
      </c>
      <c r="G5455" s="478">
        <v>1500</v>
      </c>
      <c r="H5455" s="478">
        <v>1500</v>
      </c>
      <c r="I5455" s="478">
        <v>1500</v>
      </c>
      <c r="J5455" s="478">
        <v>1500</v>
      </c>
      <c r="K5455" s="478">
        <v>1500</v>
      </c>
      <c r="L5455" s="598"/>
    </row>
    <row r="5456" s="392" customFormat="1" ht="65.1" customHeight="1" spans="1:12">
      <c r="A5456" s="596" t="s">
        <v>4001</v>
      </c>
      <c r="B5456" s="422">
        <v>540000002</v>
      </c>
      <c r="C5456" s="597" t="s">
        <v>8859</v>
      </c>
      <c r="D5456" s="597"/>
      <c r="E5456" s="597"/>
      <c r="F5456" s="538" t="s">
        <v>8852</v>
      </c>
      <c r="G5456" s="478">
        <v>1500</v>
      </c>
      <c r="H5456" s="478">
        <v>1500</v>
      </c>
      <c r="I5456" s="478">
        <v>1500</v>
      </c>
      <c r="J5456" s="478">
        <v>1500</v>
      </c>
      <c r="K5456" s="478">
        <v>1500</v>
      </c>
      <c r="L5456" s="598" t="s">
        <v>3788</v>
      </c>
    </row>
    <row r="5457" s="392" customFormat="1" ht="65.1" customHeight="1" spans="1:12">
      <c r="A5457" s="596" t="s">
        <v>2365</v>
      </c>
      <c r="B5457" s="422">
        <v>540000003</v>
      </c>
      <c r="C5457" s="597" t="s">
        <v>8860</v>
      </c>
      <c r="D5457" s="597"/>
      <c r="E5457" s="597"/>
      <c r="F5457" s="538" t="s">
        <v>8852</v>
      </c>
      <c r="G5457" s="478">
        <v>1500</v>
      </c>
      <c r="H5457" s="478">
        <v>1500</v>
      </c>
      <c r="I5457" s="478">
        <v>1500</v>
      </c>
      <c r="J5457" s="478">
        <v>1500</v>
      </c>
      <c r="K5457" s="478">
        <v>1500</v>
      </c>
      <c r="L5457" s="598"/>
    </row>
    <row r="5458" s="392" customFormat="1" ht="65.1" customHeight="1" spans="1:12">
      <c r="A5458" s="596" t="s">
        <v>2365</v>
      </c>
      <c r="B5458" s="422">
        <v>540000004</v>
      </c>
      <c r="C5458" s="597" t="s">
        <v>8861</v>
      </c>
      <c r="D5458" s="597"/>
      <c r="E5458" s="597"/>
      <c r="F5458" s="538" t="s">
        <v>8852</v>
      </c>
      <c r="G5458" s="478">
        <v>1900</v>
      </c>
      <c r="H5458" s="478">
        <v>1900</v>
      </c>
      <c r="I5458" s="478">
        <v>1900</v>
      </c>
      <c r="J5458" s="478">
        <v>1900</v>
      </c>
      <c r="K5458" s="478">
        <v>1900</v>
      </c>
      <c r="L5458" s="598"/>
    </row>
    <row r="5459" s="392" customFormat="1" ht="65.1" customHeight="1" spans="1:12">
      <c r="A5459" s="596" t="s">
        <v>2365</v>
      </c>
      <c r="B5459" s="422">
        <v>55</v>
      </c>
      <c r="C5459" s="597" t="s">
        <v>8862</v>
      </c>
      <c r="D5459" s="597"/>
      <c r="E5459" s="597"/>
      <c r="F5459" s="538"/>
      <c r="G5459" s="478"/>
      <c r="H5459" s="478"/>
      <c r="I5459" s="478"/>
      <c r="J5459" s="478"/>
      <c r="K5459" s="478"/>
      <c r="L5459" s="598"/>
    </row>
    <row r="5460" s="392" customFormat="1" ht="65.1" customHeight="1" spans="1:12">
      <c r="A5460" s="596" t="s">
        <v>2365</v>
      </c>
      <c r="B5460" s="422">
        <v>550000001</v>
      </c>
      <c r="C5460" s="597" t="s">
        <v>8863</v>
      </c>
      <c r="D5460" s="597"/>
      <c r="E5460" s="597"/>
      <c r="F5460" s="538" t="s">
        <v>273</v>
      </c>
      <c r="G5460" s="478">
        <v>20</v>
      </c>
      <c r="H5460" s="478">
        <v>20</v>
      </c>
      <c r="I5460" s="478">
        <v>20</v>
      </c>
      <c r="J5460" s="478">
        <v>20</v>
      </c>
      <c r="K5460" s="478">
        <v>20</v>
      </c>
      <c r="L5460" s="598"/>
    </row>
    <row r="5461" s="392" customFormat="1" ht="65.1" customHeight="1" spans="1:12">
      <c r="A5461" s="596" t="s">
        <v>2365</v>
      </c>
      <c r="B5461" s="422">
        <v>550000002</v>
      </c>
      <c r="C5461" s="597" t="s">
        <v>8864</v>
      </c>
      <c r="D5461" s="597"/>
      <c r="E5461" s="597"/>
      <c r="F5461" s="538" t="s">
        <v>273</v>
      </c>
      <c r="G5461" s="478">
        <v>50</v>
      </c>
      <c r="H5461" s="478">
        <v>50</v>
      </c>
      <c r="I5461" s="478">
        <v>50</v>
      </c>
      <c r="J5461" s="478">
        <v>50</v>
      </c>
      <c r="K5461" s="478">
        <v>50</v>
      </c>
      <c r="L5461" s="598" t="s">
        <v>8865</v>
      </c>
    </row>
    <row r="5462" s="392" customFormat="1" ht="65.1" customHeight="1" spans="1:12">
      <c r="A5462" s="596" t="s">
        <v>2365</v>
      </c>
      <c r="B5462" s="422">
        <v>550000003</v>
      </c>
      <c r="C5462" s="597" t="s">
        <v>8866</v>
      </c>
      <c r="D5462" s="597"/>
      <c r="E5462" s="597"/>
      <c r="F5462" s="538" t="s">
        <v>8826</v>
      </c>
      <c r="G5462" s="478">
        <v>40</v>
      </c>
      <c r="H5462" s="478">
        <v>40</v>
      </c>
      <c r="I5462" s="478">
        <v>40</v>
      </c>
      <c r="J5462" s="478">
        <v>40</v>
      </c>
      <c r="K5462" s="478">
        <v>40</v>
      </c>
      <c r="L5462" s="598" t="s">
        <v>8865</v>
      </c>
    </row>
    <row r="5463" s="392" customFormat="1" ht="65.1" customHeight="1" spans="1:12">
      <c r="A5463" s="596" t="s">
        <v>2365</v>
      </c>
      <c r="B5463" s="422">
        <v>550000004</v>
      </c>
      <c r="C5463" s="597" t="s">
        <v>8867</v>
      </c>
      <c r="D5463" s="597" t="s">
        <v>8868</v>
      </c>
      <c r="E5463" s="597"/>
      <c r="F5463" s="538" t="s">
        <v>23</v>
      </c>
      <c r="G5463" s="478">
        <v>40</v>
      </c>
      <c r="H5463" s="478">
        <v>40</v>
      </c>
      <c r="I5463" s="478">
        <v>40</v>
      </c>
      <c r="J5463" s="478">
        <v>40</v>
      </c>
      <c r="K5463" s="478">
        <v>40</v>
      </c>
      <c r="L5463" s="598"/>
    </row>
    <row r="5464" s="392" customFormat="1" ht="65.1" customHeight="1" spans="1:12">
      <c r="A5464" s="596" t="s">
        <v>2365</v>
      </c>
      <c r="B5464" s="422">
        <v>550000005</v>
      </c>
      <c r="C5464" s="597" t="s">
        <v>8869</v>
      </c>
      <c r="D5464" s="597"/>
      <c r="E5464" s="597"/>
      <c r="F5464" s="538" t="s">
        <v>237</v>
      </c>
      <c r="G5464" s="478">
        <v>2</v>
      </c>
      <c r="H5464" s="478">
        <v>2</v>
      </c>
      <c r="I5464" s="478">
        <v>2</v>
      </c>
      <c r="J5464" s="478">
        <v>2</v>
      </c>
      <c r="K5464" s="478">
        <v>2</v>
      </c>
      <c r="L5464" s="598"/>
    </row>
    <row r="5465" s="392" customFormat="1" ht="65.1" customHeight="1" spans="1:12">
      <c r="A5465" s="596" t="s">
        <v>2365</v>
      </c>
      <c r="B5465" s="422">
        <v>550000006</v>
      </c>
      <c r="C5465" s="597" t="s">
        <v>8870</v>
      </c>
      <c r="D5465" s="597" t="s">
        <v>8871</v>
      </c>
      <c r="E5465" s="597"/>
      <c r="F5465" s="538" t="s">
        <v>23</v>
      </c>
      <c r="G5465" s="478">
        <v>20</v>
      </c>
      <c r="H5465" s="478">
        <v>20</v>
      </c>
      <c r="I5465" s="478">
        <v>20</v>
      </c>
      <c r="J5465" s="478">
        <v>20</v>
      </c>
      <c r="K5465" s="478">
        <v>20</v>
      </c>
      <c r="L5465" s="598"/>
    </row>
    <row r="5466" s="392" customFormat="1" ht="65.1" customHeight="1" spans="1:12">
      <c r="A5466" s="596" t="s">
        <v>2365</v>
      </c>
      <c r="B5466" s="422">
        <v>550000007</v>
      </c>
      <c r="C5466" s="597" t="s">
        <v>8872</v>
      </c>
      <c r="D5466" s="597"/>
      <c r="E5466" s="597"/>
      <c r="F5466" s="538" t="s">
        <v>23</v>
      </c>
      <c r="G5466" s="478">
        <v>60</v>
      </c>
      <c r="H5466" s="478">
        <v>60</v>
      </c>
      <c r="I5466" s="478">
        <v>60</v>
      </c>
      <c r="J5466" s="478">
        <v>60</v>
      </c>
      <c r="K5466" s="478">
        <v>60</v>
      </c>
      <c r="L5466" s="598"/>
    </row>
    <row r="5467" s="392" customFormat="1" ht="65.1" customHeight="1" spans="1:12">
      <c r="A5467" s="596" t="s">
        <v>2365</v>
      </c>
      <c r="B5467" s="422">
        <v>550000008</v>
      </c>
      <c r="C5467" s="597" t="s">
        <v>8873</v>
      </c>
      <c r="D5467" s="597" t="s">
        <v>8874</v>
      </c>
      <c r="E5467" s="597"/>
      <c r="F5467" s="538" t="s">
        <v>103</v>
      </c>
      <c r="G5467" s="478">
        <v>1100</v>
      </c>
      <c r="H5467" s="478">
        <v>1100</v>
      </c>
      <c r="I5467" s="478">
        <v>1100</v>
      </c>
      <c r="J5467" s="478">
        <v>1100</v>
      </c>
      <c r="K5467" s="478">
        <v>1100</v>
      </c>
      <c r="L5467" s="598"/>
    </row>
    <row r="5468" s="392" customFormat="1" ht="65.1" customHeight="1" spans="1:12">
      <c r="A5468" s="596" t="s">
        <v>2365</v>
      </c>
      <c r="B5468" s="422">
        <v>550000009</v>
      </c>
      <c r="C5468" s="597" t="s">
        <v>8875</v>
      </c>
      <c r="D5468" s="597" t="s">
        <v>8876</v>
      </c>
      <c r="E5468" s="597"/>
      <c r="F5468" s="538" t="s">
        <v>8877</v>
      </c>
      <c r="G5468" s="478">
        <v>500</v>
      </c>
      <c r="H5468" s="478">
        <v>500</v>
      </c>
      <c r="I5468" s="478">
        <v>500</v>
      </c>
      <c r="J5468" s="478">
        <v>500</v>
      </c>
      <c r="K5468" s="478">
        <v>500</v>
      </c>
      <c r="L5468" s="598"/>
    </row>
    <row r="5469" s="392" customFormat="1" ht="65.1" customHeight="1" spans="1:12">
      <c r="A5469" s="596" t="s">
        <v>2365</v>
      </c>
      <c r="B5469" s="422">
        <v>550000010</v>
      </c>
      <c r="C5469" s="597" t="s">
        <v>8878</v>
      </c>
      <c r="D5469" s="597"/>
      <c r="E5469" s="597"/>
      <c r="F5469" s="538" t="s">
        <v>23</v>
      </c>
      <c r="G5469" s="478">
        <v>110</v>
      </c>
      <c r="H5469" s="478">
        <v>110</v>
      </c>
      <c r="I5469" s="478">
        <v>110</v>
      </c>
      <c r="J5469" s="478">
        <v>110</v>
      </c>
      <c r="K5469" s="478">
        <v>110</v>
      </c>
      <c r="L5469" s="598" t="s">
        <v>8879</v>
      </c>
    </row>
    <row r="5470" s="392" customFormat="1" ht="65.1" customHeight="1" spans="1:12">
      <c r="A5470" s="596"/>
      <c r="B5470" s="422"/>
      <c r="C5470" s="597"/>
      <c r="D5470" s="597"/>
      <c r="E5470" s="597"/>
      <c r="F5470" s="538"/>
      <c r="G5470" s="425"/>
      <c r="H5470" s="425"/>
      <c r="I5470" s="425"/>
      <c r="J5470" s="425"/>
      <c r="K5470" s="425"/>
      <c r="L5470" s="598"/>
    </row>
    <row r="5471" s="392" customFormat="1" ht="65.1" customHeight="1" spans="1:12">
      <c r="A5471" s="596" t="s">
        <v>2365</v>
      </c>
      <c r="B5471" s="422" t="s">
        <v>8880</v>
      </c>
      <c r="C5471" s="597"/>
      <c r="D5471" s="597"/>
      <c r="E5471" s="597"/>
      <c r="F5471" s="538"/>
      <c r="G5471" s="425"/>
      <c r="H5471" s="425"/>
      <c r="I5471" s="425"/>
      <c r="J5471" s="425"/>
      <c r="K5471" s="425"/>
      <c r="L5471" s="598"/>
    </row>
    <row r="5472" s="392" customFormat="1" ht="65.1" customHeight="1" spans="1:12">
      <c r="A5472" s="596"/>
      <c r="B5472" s="599"/>
      <c r="C5472" s="597" t="s">
        <v>8881</v>
      </c>
      <c r="D5472" s="597"/>
      <c r="E5472" s="597"/>
      <c r="F5472" s="538"/>
      <c r="G5472" s="425"/>
      <c r="H5472" s="425"/>
      <c r="I5472" s="425"/>
      <c r="J5472" s="425"/>
      <c r="K5472" s="425"/>
      <c r="L5472" s="598"/>
    </row>
    <row r="5473" s="392" customFormat="1" ht="65.1" customHeight="1" spans="1:12">
      <c r="A5473" s="596" t="s">
        <v>8882</v>
      </c>
      <c r="B5473" s="422" t="s">
        <v>8883</v>
      </c>
      <c r="C5473" s="597" t="s">
        <v>8884</v>
      </c>
      <c r="D5473" s="597"/>
      <c r="E5473" s="597"/>
      <c r="F5473" s="538" t="s">
        <v>23</v>
      </c>
      <c r="G5473" s="425"/>
      <c r="H5473" s="425"/>
      <c r="I5473" s="425"/>
      <c r="J5473" s="425"/>
      <c r="K5473" s="425"/>
      <c r="L5473" s="598" t="s">
        <v>8885</v>
      </c>
    </row>
    <row r="5474" s="392" customFormat="1" ht="65.1" customHeight="1" spans="1:12">
      <c r="A5474" s="596" t="s">
        <v>8882</v>
      </c>
      <c r="B5474" s="422" t="s">
        <v>8886</v>
      </c>
      <c r="C5474" s="597" t="s">
        <v>8887</v>
      </c>
      <c r="D5474" s="597" t="s">
        <v>8888</v>
      </c>
      <c r="E5474" s="597" t="s">
        <v>3226</v>
      </c>
      <c r="F5474" s="538" t="s">
        <v>3089</v>
      </c>
      <c r="G5474" s="425"/>
      <c r="H5474" s="425"/>
      <c r="I5474" s="425"/>
      <c r="J5474" s="425"/>
      <c r="K5474" s="425"/>
      <c r="L5474" s="598" t="s">
        <v>8889</v>
      </c>
    </row>
    <row r="5475" s="392" customFormat="1" ht="65.1" customHeight="1" spans="1:12">
      <c r="A5475" s="596" t="s">
        <v>8882</v>
      </c>
      <c r="B5475" s="422" t="s">
        <v>8890</v>
      </c>
      <c r="C5475" s="597" t="s">
        <v>8891</v>
      </c>
      <c r="D5475" s="597" t="s">
        <v>8892</v>
      </c>
      <c r="E5475" s="597" t="s">
        <v>8893</v>
      </c>
      <c r="F5475" s="538" t="s">
        <v>3089</v>
      </c>
      <c r="G5475" s="425"/>
      <c r="H5475" s="425"/>
      <c r="I5475" s="425"/>
      <c r="J5475" s="425"/>
      <c r="K5475" s="425"/>
      <c r="L5475" s="598" t="s">
        <v>8894</v>
      </c>
    </row>
    <row r="5476" s="392" customFormat="1" ht="65.1" customHeight="1" spans="1:12">
      <c r="A5476" s="596" t="s">
        <v>8882</v>
      </c>
      <c r="B5476" s="422" t="s">
        <v>8895</v>
      </c>
      <c r="C5476" s="597" t="s">
        <v>8896</v>
      </c>
      <c r="D5476" s="597" t="s">
        <v>8897</v>
      </c>
      <c r="E5476" s="597" t="s">
        <v>3191</v>
      </c>
      <c r="F5476" s="538" t="s">
        <v>3089</v>
      </c>
      <c r="G5476" s="425"/>
      <c r="H5476" s="425"/>
      <c r="I5476" s="425"/>
      <c r="J5476" s="425"/>
      <c r="K5476" s="425"/>
      <c r="L5476" s="598" t="s">
        <v>8898</v>
      </c>
    </row>
    <row r="5477" s="392" customFormat="1" ht="105.75" customHeight="1" spans="1:12">
      <c r="A5477" s="596" t="s">
        <v>8882</v>
      </c>
      <c r="B5477" s="422" t="s">
        <v>8899</v>
      </c>
      <c r="C5477" s="597" t="s">
        <v>8900</v>
      </c>
      <c r="D5477" s="597" t="s">
        <v>8901</v>
      </c>
      <c r="E5477" s="597" t="s">
        <v>8902</v>
      </c>
      <c r="F5477" s="538" t="s">
        <v>23</v>
      </c>
      <c r="G5477" s="425"/>
      <c r="H5477" s="425"/>
      <c r="I5477" s="425"/>
      <c r="J5477" s="425"/>
      <c r="K5477" s="425"/>
      <c r="L5477" s="598" t="s">
        <v>8903</v>
      </c>
    </row>
    <row r="5478" s="392" customFormat="1" ht="65.1" customHeight="1" spans="1:12">
      <c r="A5478" s="596" t="s">
        <v>8882</v>
      </c>
      <c r="B5478" s="422" t="s">
        <v>8904</v>
      </c>
      <c r="C5478" s="597" t="s">
        <v>8905</v>
      </c>
      <c r="D5478" s="597" t="s">
        <v>8906</v>
      </c>
      <c r="E5478" s="597" t="s">
        <v>3289</v>
      </c>
      <c r="F5478" s="538" t="s">
        <v>23</v>
      </c>
      <c r="G5478" s="425"/>
      <c r="H5478" s="425"/>
      <c r="I5478" s="425"/>
      <c r="J5478" s="425"/>
      <c r="K5478" s="425"/>
      <c r="L5478" s="598" t="s">
        <v>8907</v>
      </c>
    </row>
    <row r="5479" s="392" customFormat="1" ht="65.1" customHeight="1" spans="1:12">
      <c r="A5479" s="596" t="s">
        <v>8882</v>
      </c>
      <c r="B5479" s="422" t="s">
        <v>8908</v>
      </c>
      <c r="C5479" s="597" t="s">
        <v>8909</v>
      </c>
      <c r="D5479" s="597" t="s">
        <v>8910</v>
      </c>
      <c r="E5479" s="597" t="s">
        <v>8911</v>
      </c>
      <c r="F5479" s="538" t="s">
        <v>23</v>
      </c>
      <c r="G5479" s="425"/>
      <c r="H5479" s="425"/>
      <c r="I5479" s="425"/>
      <c r="J5479" s="425"/>
      <c r="K5479" s="425"/>
      <c r="L5479" s="598" t="s">
        <v>8912</v>
      </c>
    </row>
    <row r="5480" s="392" customFormat="1" ht="65.1" customHeight="1" spans="1:12">
      <c r="A5480" s="596" t="s">
        <v>8882</v>
      </c>
      <c r="B5480" s="422" t="s">
        <v>8913</v>
      </c>
      <c r="C5480" s="597" t="s">
        <v>8914</v>
      </c>
      <c r="D5480" s="597" t="s">
        <v>8915</v>
      </c>
      <c r="E5480" s="597"/>
      <c r="F5480" s="538" t="s">
        <v>3089</v>
      </c>
      <c r="G5480" s="425"/>
      <c r="H5480" s="425"/>
      <c r="I5480" s="425"/>
      <c r="J5480" s="425"/>
      <c r="K5480" s="425"/>
      <c r="L5480" s="598" t="s">
        <v>8916</v>
      </c>
    </row>
    <row r="5481" s="392" customFormat="1" ht="65.1" customHeight="1" spans="1:12">
      <c r="A5481" s="596" t="s">
        <v>8882</v>
      </c>
      <c r="B5481" s="422" t="s">
        <v>8917</v>
      </c>
      <c r="C5481" s="597" t="s">
        <v>8918</v>
      </c>
      <c r="D5481" s="597" t="s">
        <v>8919</v>
      </c>
      <c r="E5481" s="597" t="s">
        <v>3185</v>
      </c>
      <c r="F5481" s="538" t="s">
        <v>3089</v>
      </c>
      <c r="G5481" s="425"/>
      <c r="H5481" s="425"/>
      <c r="I5481" s="425"/>
      <c r="J5481" s="425"/>
      <c r="K5481" s="425"/>
      <c r="L5481" s="598" t="s">
        <v>8920</v>
      </c>
    </row>
    <row r="5482" s="392" customFormat="1" ht="65.1" customHeight="1" spans="1:12">
      <c r="A5482" s="596" t="s">
        <v>8882</v>
      </c>
      <c r="B5482" s="422" t="s">
        <v>8921</v>
      </c>
      <c r="C5482" s="597" t="s">
        <v>8922</v>
      </c>
      <c r="D5482" s="597" t="s">
        <v>8923</v>
      </c>
      <c r="E5482" s="597" t="s">
        <v>8924</v>
      </c>
      <c r="F5482" s="538" t="s">
        <v>23</v>
      </c>
      <c r="G5482" s="425"/>
      <c r="H5482" s="425"/>
      <c r="I5482" s="425"/>
      <c r="J5482" s="425"/>
      <c r="K5482" s="425"/>
      <c r="L5482" s="598" t="s">
        <v>8925</v>
      </c>
    </row>
    <row r="5483" s="392" customFormat="1" ht="36" spans="1:12">
      <c r="A5483" s="596" t="s">
        <v>8882</v>
      </c>
      <c r="B5483" s="422" t="s">
        <v>8926</v>
      </c>
      <c r="C5483" s="597" t="s">
        <v>8927</v>
      </c>
      <c r="D5483" s="597" t="s">
        <v>8928</v>
      </c>
      <c r="E5483" s="597" t="s">
        <v>8929</v>
      </c>
      <c r="F5483" s="538" t="s">
        <v>23</v>
      </c>
      <c r="G5483" s="425"/>
      <c r="H5483" s="425"/>
      <c r="I5483" s="425"/>
      <c r="J5483" s="425"/>
      <c r="K5483" s="425"/>
      <c r="L5483" s="598" t="s">
        <v>8930</v>
      </c>
    </row>
    <row r="5484" s="392" customFormat="1" ht="55.5" customHeight="1" spans="1:12">
      <c r="A5484" s="596" t="s">
        <v>8882</v>
      </c>
      <c r="B5484" s="422" t="s">
        <v>8931</v>
      </c>
      <c r="C5484" s="597" t="s">
        <v>8932</v>
      </c>
      <c r="D5484" s="597" t="s">
        <v>8933</v>
      </c>
      <c r="E5484" s="597" t="s">
        <v>8934</v>
      </c>
      <c r="F5484" s="538" t="s">
        <v>23</v>
      </c>
      <c r="G5484" s="425"/>
      <c r="H5484" s="425"/>
      <c r="I5484" s="425"/>
      <c r="J5484" s="425"/>
      <c r="K5484" s="425"/>
      <c r="L5484" s="598" t="s">
        <v>8935</v>
      </c>
    </row>
    <row r="5485" s="392" customFormat="1" ht="60" spans="1:12">
      <c r="A5485" s="596" t="s">
        <v>8882</v>
      </c>
      <c r="B5485" s="422" t="s">
        <v>8936</v>
      </c>
      <c r="C5485" s="597" t="s">
        <v>8937</v>
      </c>
      <c r="D5485" s="597" t="s">
        <v>8938</v>
      </c>
      <c r="E5485" s="597" t="s">
        <v>8939</v>
      </c>
      <c r="F5485" s="538" t="s">
        <v>23</v>
      </c>
      <c r="G5485" s="425"/>
      <c r="H5485" s="425"/>
      <c r="I5485" s="425"/>
      <c r="J5485" s="425"/>
      <c r="K5485" s="425"/>
      <c r="L5485" s="598" t="s">
        <v>8940</v>
      </c>
    </row>
    <row r="5486" s="392" customFormat="1" ht="36" spans="1:12">
      <c r="A5486" s="596" t="s">
        <v>8882</v>
      </c>
      <c r="B5486" s="422" t="s">
        <v>8941</v>
      </c>
      <c r="C5486" s="597" t="s">
        <v>8942</v>
      </c>
      <c r="D5486" s="597" t="s">
        <v>8943</v>
      </c>
      <c r="E5486" s="597" t="s">
        <v>8924</v>
      </c>
      <c r="F5486" s="538" t="s">
        <v>23</v>
      </c>
      <c r="G5486" s="425"/>
      <c r="H5486" s="425"/>
      <c r="I5486" s="425"/>
      <c r="J5486" s="425"/>
      <c r="K5486" s="425"/>
      <c r="L5486" s="598" t="s">
        <v>8944</v>
      </c>
    </row>
    <row r="5487" s="392" customFormat="1" ht="87.75" customHeight="1" spans="1:12">
      <c r="A5487" s="596" t="s">
        <v>8882</v>
      </c>
      <c r="B5487" s="422" t="s">
        <v>8945</v>
      </c>
      <c r="C5487" s="597" t="s">
        <v>8946</v>
      </c>
      <c r="D5487" s="597" t="s">
        <v>8947</v>
      </c>
      <c r="E5487" s="597" t="s">
        <v>8948</v>
      </c>
      <c r="F5487" s="538" t="s">
        <v>23</v>
      </c>
      <c r="G5487" s="425"/>
      <c r="H5487" s="425"/>
      <c r="I5487" s="425"/>
      <c r="J5487" s="425"/>
      <c r="K5487" s="425"/>
      <c r="L5487" s="598" t="s">
        <v>8949</v>
      </c>
    </row>
    <row r="5488" s="392" customFormat="1" ht="63.75" customHeight="1" spans="1:12">
      <c r="A5488" s="596" t="s">
        <v>8882</v>
      </c>
      <c r="B5488" s="422" t="s">
        <v>8950</v>
      </c>
      <c r="C5488" s="597" t="s">
        <v>8951</v>
      </c>
      <c r="D5488" s="597" t="s">
        <v>8952</v>
      </c>
      <c r="E5488" s="597" t="s">
        <v>8953</v>
      </c>
      <c r="F5488" s="538" t="s">
        <v>23</v>
      </c>
      <c r="G5488" s="425"/>
      <c r="H5488" s="425"/>
      <c r="I5488" s="425"/>
      <c r="J5488" s="425"/>
      <c r="K5488" s="425"/>
      <c r="L5488" s="598" t="s">
        <v>8954</v>
      </c>
    </row>
    <row r="5489" s="392" customFormat="1" ht="82.5" customHeight="1" spans="1:12">
      <c r="A5489" s="596" t="s">
        <v>8882</v>
      </c>
      <c r="B5489" s="422" t="s">
        <v>8955</v>
      </c>
      <c r="C5489" s="597" t="s">
        <v>8956</v>
      </c>
      <c r="D5489" s="597" t="s">
        <v>8957</v>
      </c>
      <c r="E5489" s="597" t="s">
        <v>8958</v>
      </c>
      <c r="F5489" s="538" t="s">
        <v>23</v>
      </c>
      <c r="G5489" s="425"/>
      <c r="H5489" s="425"/>
      <c r="I5489" s="425"/>
      <c r="J5489" s="425"/>
      <c r="K5489" s="425"/>
      <c r="L5489" s="598" t="s">
        <v>8959</v>
      </c>
    </row>
    <row r="5490" s="392" customFormat="1" ht="142.5" customHeight="1" spans="1:12">
      <c r="A5490" s="596" t="s">
        <v>8882</v>
      </c>
      <c r="B5490" s="422" t="s">
        <v>8960</v>
      </c>
      <c r="C5490" s="597" t="s">
        <v>8961</v>
      </c>
      <c r="D5490" s="597" t="s">
        <v>8962</v>
      </c>
      <c r="E5490" s="597" t="s">
        <v>8963</v>
      </c>
      <c r="F5490" s="538" t="s">
        <v>23</v>
      </c>
      <c r="G5490" s="425"/>
      <c r="H5490" s="425"/>
      <c r="I5490" s="425"/>
      <c r="J5490" s="425"/>
      <c r="K5490" s="425"/>
      <c r="L5490" s="598" t="s">
        <v>8964</v>
      </c>
    </row>
    <row r="5491" s="392" customFormat="1" ht="60" spans="1:12">
      <c r="A5491" s="596" t="s">
        <v>8882</v>
      </c>
      <c r="B5491" s="422" t="s">
        <v>8965</v>
      </c>
      <c r="C5491" s="597" t="s">
        <v>8966</v>
      </c>
      <c r="D5491" s="597" t="s">
        <v>8967</v>
      </c>
      <c r="E5491" s="597" t="s">
        <v>8968</v>
      </c>
      <c r="F5491" s="538" t="s">
        <v>23</v>
      </c>
      <c r="G5491" s="425"/>
      <c r="H5491" s="425"/>
      <c r="I5491" s="425"/>
      <c r="J5491" s="425"/>
      <c r="K5491" s="425"/>
      <c r="L5491" s="598" t="s">
        <v>8969</v>
      </c>
    </row>
    <row r="5492" s="392" customFormat="1" ht="73.5" customHeight="1" spans="1:12">
      <c r="A5492" s="596" t="s">
        <v>8882</v>
      </c>
      <c r="B5492" s="422" t="s">
        <v>8970</v>
      </c>
      <c r="C5492" s="597" t="s">
        <v>8971</v>
      </c>
      <c r="D5492" s="597" t="s">
        <v>8972</v>
      </c>
      <c r="E5492" s="597" t="s">
        <v>8973</v>
      </c>
      <c r="F5492" s="538" t="s">
        <v>23</v>
      </c>
      <c r="G5492" s="425"/>
      <c r="H5492" s="425"/>
      <c r="I5492" s="425"/>
      <c r="J5492" s="425"/>
      <c r="K5492" s="425"/>
      <c r="L5492" s="598" t="s">
        <v>8974</v>
      </c>
    </row>
    <row r="5493" s="392" customFormat="1" ht="64.5" customHeight="1" spans="1:12">
      <c r="A5493" s="596" t="s">
        <v>8882</v>
      </c>
      <c r="B5493" s="422" t="s">
        <v>8975</v>
      </c>
      <c r="C5493" s="597" t="s">
        <v>8976</v>
      </c>
      <c r="D5493" s="597" t="s">
        <v>8977</v>
      </c>
      <c r="E5493" s="597" t="s">
        <v>8978</v>
      </c>
      <c r="F5493" s="538" t="s">
        <v>23</v>
      </c>
      <c r="G5493" s="425"/>
      <c r="H5493" s="425"/>
      <c r="I5493" s="425"/>
      <c r="J5493" s="425"/>
      <c r="K5493" s="425"/>
      <c r="L5493" s="598" t="s">
        <v>8979</v>
      </c>
    </row>
    <row r="5494" s="392" customFormat="1" ht="36" spans="1:12">
      <c r="A5494" s="596" t="s">
        <v>8882</v>
      </c>
      <c r="B5494" s="422" t="s">
        <v>8980</v>
      </c>
      <c r="C5494" s="597" t="s">
        <v>8981</v>
      </c>
      <c r="D5494" s="597" t="s">
        <v>8982</v>
      </c>
      <c r="E5494" s="597" t="s">
        <v>8924</v>
      </c>
      <c r="F5494" s="538" t="s">
        <v>23</v>
      </c>
      <c r="G5494" s="425"/>
      <c r="H5494" s="425"/>
      <c r="I5494" s="425"/>
      <c r="J5494" s="425"/>
      <c r="K5494" s="425"/>
      <c r="L5494" s="598" t="s">
        <v>8983</v>
      </c>
    </row>
    <row r="5495" s="392" customFormat="1" ht="24" spans="1:12">
      <c r="A5495" s="596" t="s">
        <v>8882</v>
      </c>
      <c r="B5495" s="422" t="s">
        <v>8984</v>
      </c>
      <c r="C5495" s="597" t="s">
        <v>8985</v>
      </c>
      <c r="D5495" s="597" t="s">
        <v>8986</v>
      </c>
      <c r="E5495" s="597" t="s">
        <v>8987</v>
      </c>
      <c r="F5495" s="538" t="s">
        <v>23</v>
      </c>
      <c r="G5495" s="425"/>
      <c r="H5495" s="425"/>
      <c r="I5495" s="425"/>
      <c r="J5495" s="425"/>
      <c r="K5495" s="425"/>
      <c r="L5495" s="598" t="s">
        <v>8988</v>
      </c>
    </row>
    <row r="5496" s="392" customFormat="1" ht="48" spans="1:12">
      <c r="A5496" s="596" t="s">
        <v>8882</v>
      </c>
      <c r="B5496" s="422" t="s">
        <v>8989</v>
      </c>
      <c r="C5496" s="597" t="s">
        <v>8990</v>
      </c>
      <c r="D5496" s="597" t="s">
        <v>8991</v>
      </c>
      <c r="E5496" s="597"/>
      <c r="F5496" s="538" t="s">
        <v>23</v>
      </c>
      <c r="G5496" s="425"/>
      <c r="H5496" s="425"/>
      <c r="I5496" s="425"/>
      <c r="J5496" s="425"/>
      <c r="K5496" s="425"/>
      <c r="L5496" s="598" t="s">
        <v>8992</v>
      </c>
    </row>
    <row r="5497" s="392" customFormat="1" ht="68.25" customHeight="1" spans="1:12">
      <c r="A5497" s="596" t="s">
        <v>8882</v>
      </c>
      <c r="B5497" s="422" t="s">
        <v>8993</v>
      </c>
      <c r="C5497" s="597" t="s">
        <v>8994</v>
      </c>
      <c r="D5497" s="597" t="s">
        <v>8995</v>
      </c>
      <c r="E5497" s="597" t="s">
        <v>8996</v>
      </c>
      <c r="F5497" s="538" t="s">
        <v>23</v>
      </c>
      <c r="G5497" s="425"/>
      <c r="H5497" s="425"/>
      <c r="I5497" s="425"/>
      <c r="J5497" s="425"/>
      <c r="K5497" s="425"/>
      <c r="L5497" s="598" t="s">
        <v>8997</v>
      </c>
    </row>
    <row r="5498" s="392" customFormat="1" ht="75.75" customHeight="1" spans="1:12">
      <c r="A5498" s="596" t="s">
        <v>8882</v>
      </c>
      <c r="B5498" s="422" t="s">
        <v>8998</v>
      </c>
      <c r="C5498" s="597" t="s">
        <v>8999</v>
      </c>
      <c r="D5498" s="597" t="s">
        <v>9000</v>
      </c>
      <c r="E5498" s="597" t="s">
        <v>9001</v>
      </c>
      <c r="F5498" s="538" t="s">
        <v>23</v>
      </c>
      <c r="G5498" s="425"/>
      <c r="H5498" s="425"/>
      <c r="I5498" s="425"/>
      <c r="J5498" s="425"/>
      <c r="K5498" s="425"/>
      <c r="L5498" s="598" t="s">
        <v>9002</v>
      </c>
    </row>
    <row r="5499" s="392" customFormat="1" ht="63.75" customHeight="1" spans="1:12">
      <c r="A5499" s="596" t="s">
        <v>8882</v>
      </c>
      <c r="B5499" s="422" t="s">
        <v>9003</v>
      </c>
      <c r="C5499" s="597" t="s">
        <v>9004</v>
      </c>
      <c r="D5499" s="597" t="s">
        <v>9005</v>
      </c>
      <c r="E5499" s="597"/>
      <c r="F5499" s="538" t="s">
        <v>23</v>
      </c>
      <c r="G5499" s="425"/>
      <c r="H5499" s="425"/>
      <c r="I5499" s="425"/>
      <c r="J5499" s="425"/>
      <c r="K5499" s="425"/>
      <c r="L5499" s="598" t="s">
        <v>9006</v>
      </c>
    </row>
    <row r="5500" s="392" customFormat="1" ht="62.25" customHeight="1" spans="1:12">
      <c r="A5500" s="596" t="s">
        <v>8882</v>
      </c>
      <c r="B5500" s="422" t="s">
        <v>9007</v>
      </c>
      <c r="C5500" s="597" t="s">
        <v>9008</v>
      </c>
      <c r="D5500" s="597" t="s">
        <v>9005</v>
      </c>
      <c r="E5500" s="597"/>
      <c r="F5500" s="538" t="s">
        <v>23</v>
      </c>
      <c r="G5500" s="425"/>
      <c r="H5500" s="425"/>
      <c r="I5500" s="425"/>
      <c r="J5500" s="425"/>
      <c r="K5500" s="425"/>
      <c r="L5500" s="598" t="s">
        <v>9009</v>
      </c>
    </row>
    <row r="5501" s="392" customFormat="1" ht="36" spans="1:12">
      <c r="A5501" s="596" t="s">
        <v>8882</v>
      </c>
      <c r="B5501" s="422" t="s">
        <v>9010</v>
      </c>
      <c r="C5501" s="597" t="s">
        <v>9011</v>
      </c>
      <c r="D5501" s="597" t="s">
        <v>9012</v>
      </c>
      <c r="E5501" s="597"/>
      <c r="F5501" s="538" t="s">
        <v>23</v>
      </c>
      <c r="G5501" s="425"/>
      <c r="H5501" s="425"/>
      <c r="I5501" s="425"/>
      <c r="J5501" s="425"/>
      <c r="K5501" s="425"/>
      <c r="L5501" s="598" t="s">
        <v>9013</v>
      </c>
    </row>
    <row r="5502" s="392" customFormat="1" ht="63.75" customHeight="1" spans="1:12">
      <c r="A5502" s="596" t="s">
        <v>8882</v>
      </c>
      <c r="B5502" s="422" t="s">
        <v>9014</v>
      </c>
      <c r="C5502" s="597" t="s">
        <v>9015</v>
      </c>
      <c r="D5502" s="597" t="s">
        <v>9016</v>
      </c>
      <c r="E5502" s="597"/>
      <c r="F5502" s="538" t="s">
        <v>23</v>
      </c>
      <c r="G5502" s="425"/>
      <c r="H5502" s="425"/>
      <c r="I5502" s="425"/>
      <c r="J5502" s="425"/>
      <c r="K5502" s="425"/>
      <c r="L5502" s="598" t="s">
        <v>9017</v>
      </c>
    </row>
    <row r="5503" s="392" customFormat="1" ht="71.25" customHeight="1" spans="1:12">
      <c r="A5503" s="596" t="s">
        <v>8882</v>
      </c>
      <c r="B5503" s="422" t="s">
        <v>9018</v>
      </c>
      <c r="C5503" s="597" t="s">
        <v>9019</v>
      </c>
      <c r="D5503" s="597" t="s">
        <v>9020</v>
      </c>
      <c r="E5503" s="597" t="s">
        <v>9021</v>
      </c>
      <c r="F5503" s="538" t="s">
        <v>23</v>
      </c>
      <c r="G5503" s="425"/>
      <c r="H5503" s="425"/>
      <c r="I5503" s="425"/>
      <c r="J5503" s="425"/>
      <c r="K5503" s="425"/>
      <c r="L5503" s="598" t="s">
        <v>9022</v>
      </c>
    </row>
    <row r="5504" s="392" customFormat="1" ht="84.75" customHeight="1" spans="1:12">
      <c r="A5504" s="596" t="s">
        <v>8882</v>
      </c>
      <c r="B5504" s="422" t="s">
        <v>9023</v>
      </c>
      <c r="C5504" s="597" t="s">
        <v>9024</v>
      </c>
      <c r="D5504" s="597" t="s">
        <v>9025</v>
      </c>
      <c r="E5504" s="597" t="s">
        <v>9026</v>
      </c>
      <c r="F5504" s="538" t="s">
        <v>23</v>
      </c>
      <c r="G5504" s="425"/>
      <c r="H5504" s="425"/>
      <c r="I5504" s="425"/>
      <c r="J5504" s="425"/>
      <c r="K5504" s="425"/>
      <c r="L5504" s="598" t="s">
        <v>9027</v>
      </c>
    </row>
    <row r="5505" s="392" customFormat="1" ht="72" spans="1:12">
      <c r="A5505" s="596" t="s">
        <v>8882</v>
      </c>
      <c r="B5505" s="422" t="s">
        <v>9028</v>
      </c>
      <c r="C5505" s="597" t="s">
        <v>9029</v>
      </c>
      <c r="D5505" s="597" t="s">
        <v>9030</v>
      </c>
      <c r="E5505" s="597"/>
      <c r="F5505" s="538" t="s">
        <v>23</v>
      </c>
      <c r="G5505" s="425"/>
      <c r="H5505" s="425"/>
      <c r="I5505" s="425"/>
      <c r="J5505" s="425"/>
      <c r="K5505" s="425"/>
      <c r="L5505" s="598" t="s">
        <v>9031</v>
      </c>
    </row>
    <row r="5506" s="392" customFormat="1" ht="48" spans="1:12">
      <c r="A5506" s="596" t="s">
        <v>8882</v>
      </c>
      <c r="B5506" s="422" t="s">
        <v>9032</v>
      </c>
      <c r="C5506" s="597" t="s">
        <v>9033</v>
      </c>
      <c r="D5506" s="597" t="s">
        <v>9034</v>
      </c>
      <c r="E5506" s="597" t="s">
        <v>9035</v>
      </c>
      <c r="F5506" s="538" t="s">
        <v>9036</v>
      </c>
      <c r="G5506" s="425"/>
      <c r="H5506" s="425"/>
      <c r="I5506" s="425"/>
      <c r="J5506" s="425"/>
      <c r="K5506" s="425"/>
      <c r="L5506" s="598" t="s">
        <v>9037</v>
      </c>
    </row>
    <row r="5507" s="392" customFormat="1" ht="14.25" spans="1:12">
      <c r="A5507" s="369" t="s">
        <v>5659</v>
      </c>
      <c r="B5507" s="422" t="s">
        <v>9038</v>
      </c>
      <c r="C5507" s="597" t="s">
        <v>9039</v>
      </c>
      <c r="D5507" s="597"/>
      <c r="E5507" s="597"/>
      <c r="F5507" s="538"/>
      <c r="G5507" s="425"/>
      <c r="H5507" s="425"/>
      <c r="I5507" s="425"/>
      <c r="J5507" s="425"/>
      <c r="K5507" s="425"/>
      <c r="L5507" s="603" t="s">
        <v>9040</v>
      </c>
    </row>
    <row r="5508" s="392" customFormat="1" ht="14.25" spans="1:12">
      <c r="A5508" s="369" t="s">
        <v>5659</v>
      </c>
      <c r="B5508" s="422" t="s">
        <v>9041</v>
      </c>
      <c r="C5508" s="597" t="s">
        <v>9042</v>
      </c>
      <c r="D5508" s="597"/>
      <c r="E5508" s="597"/>
      <c r="F5508" s="538"/>
      <c r="G5508" s="425"/>
      <c r="H5508" s="425"/>
      <c r="I5508" s="425"/>
      <c r="J5508" s="425"/>
      <c r="K5508" s="425"/>
      <c r="L5508" s="603" t="s">
        <v>9040</v>
      </c>
    </row>
    <row r="5509" s="392" customFormat="1" ht="24" spans="1:12">
      <c r="A5509" s="369" t="s">
        <v>5659</v>
      </c>
      <c r="B5509" s="422" t="s">
        <v>9043</v>
      </c>
      <c r="C5509" s="597" t="s">
        <v>9044</v>
      </c>
      <c r="D5509" s="597"/>
      <c r="E5509" s="597"/>
      <c r="F5509" s="538"/>
      <c r="G5509" s="425"/>
      <c r="H5509" s="425"/>
      <c r="I5509" s="425"/>
      <c r="J5509" s="425"/>
      <c r="K5509" s="425"/>
      <c r="L5509" s="603" t="s">
        <v>9040</v>
      </c>
    </row>
    <row r="5510" s="392" customFormat="1" ht="14.25" spans="1:12">
      <c r="A5510" s="369" t="s">
        <v>5659</v>
      </c>
      <c r="B5510" s="422" t="s">
        <v>9045</v>
      </c>
      <c r="C5510" s="597" t="s">
        <v>9046</v>
      </c>
      <c r="D5510" s="597"/>
      <c r="E5510" s="597"/>
      <c r="F5510" s="538"/>
      <c r="G5510" s="425"/>
      <c r="H5510" s="425"/>
      <c r="I5510" s="425"/>
      <c r="J5510" s="425"/>
      <c r="K5510" s="425"/>
      <c r="L5510" s="603" t="s">
        <v>9040</v>
      </c>
    </row>
    <row r="5511" s="392" customFormat="1" ht="24" spans="1:12">
      <c r="A5511" s="369" t="s">
        <v>5659</v>
      </c>
      <c r="B5511" s="422" t="s">
        <v>9047</v>
      </c>
      <c r="C5511" s="597" t="s">
        <v>9048</v>
      </c>
      <c r="D5511" s="597"/>
      <c r="E5511" s="597"/>
      <c r="F5511" s="538"/>
      <c r="G5511" s="425"/>
      <c r="H5511" s="425"/>
      <c r="I5511" s="425"/>
      <c r="J5511" s="425"/>
      <c r="K5511" s="425"/>
      <c r="L5511" s="603" t="s">
        <v>9040</v>
      </c>
    </row>
    <row r="5512" s="392" customFormat="1" ht="122.25" customHeight="1" spans="1:12">
      <c r="A5512" s="596" t="s">
        <v>8882</v>
      </c>
      <c r="B5512" s="422" t="s">
        <v>9049</v>
      </c>
      <c r="C5512" s="597" t="s">
        <v>9050</v>
      </c>
      <c r="D5512" s="597" t="s">
        <v>9051</v>
      </c>
      <c r="E5512" s="597" t="s">
        <v>9052</v>
      </c>
      <c r="F5512" s="538" t="s">
        <v>9053</v>
      </c>
      <c r="G5512" s="425"/>
      <c r="H5512" s="425"/>
      <c r="I5512" s="425"/>
      <c r="J5512" s="425"/>
      <c r="K5512" s="425"/>
      <c r="L5512" s="598" t="s">
        <v>9054</v>
      </c>
    </row>
    <row r="5513" s="392" customFormat="1" ht="65.1" customHeight="1" spans="1:12">
      <c r="A5513" s="596" t="s">
        <v>8882</v>
      </c>
      <c r="B5513" s="422" t="s">
        <v>9055</v>
      </c>
      <c r="C5513" s="597" t="s">
        <v>9056</v>
      </c>
      <c r="D5513" s="597"/>
      <c r="E5513" s="597"/>
      <c r="F5513" s="538"/>
      <c r="G5513" s="425"/>
      <c r="H5513" s="425"/>
      <c r="I5513" s="425"/>
      <c r="J5513" s="425"/>
      <c r="K5513" s="425"/>
      <c r="L5513" s="604" t="s">
        <v>9057</v>
      </c>
    </row>
    <row r="5514" s="392" customFormat="1" ht="65.1" customHeight="1" spans="1:12">
      <c r="A5514" s="596" t="s">
        <v>8882</v>
      </c>
      <c r="B5514" s="422" t="s">
        <v>9058</v>
      </c>
      <c r="C5514" s="597" t="s">
        <v>9059</v>
      </c>
      <c r="D5514" s="597"/>
      <c r="E5514" s="597"/>
      <c r="F5514" s="538"/>
      <c r="G5514" s="425"/>
      <c r="H5514" s="425"/>
      <c r="I5514" s="425"/>
      <c r="J5514" s="425"/>
      <c r="K5514" s="425"/>
      <c r="L5514" s="604" t="s">
        <v>9057</v>
      </c>
    </row>
    <row r="5515" s="392" customFormat="1" ht="65.1" customHeight="1" spans="1:12">
      <c r="A5515" s="596" t="s">
        <v>8882</v>
      </c>
      <c r="B5515" s="422" t="s">
        <v>9060</v>
      </c>
      <c r="C5515" s="597" t="s">
        <v>9061</v>
      </c>
      <c r="D5515" s="597"/>
      <c r="E5515" s="597"/>
      <c r="F5515" s="538" t="s">
        <v>23</v>
      </c>
      <c r="G5515" s="425"/>
      <c r="H5515" s="425"/>
      <c r="I5515" s="425"/>
      <c r="J5515" s="425"/>
      <c r="K5515" s="425"/>
      <c r="L5515" s="598" t="s">
        <v>9062</v>
      </c>
    </row>
    <row r="5516" s="392" customFormat="1" ht="65.1" customHeight="1" spans="1:12">
      <c r="A5516" s="596" t="s">
        <v>8882</v>
      </c>
      <c r="B5516" s="422" t="s">
        <v>9063</v>
      </c>
      <c r="C5516" s="597" t="s">
        <v>9064</v>
      </c>
      <c r="D5516" s="597"/>
      <c r="E5516" s="597"/>
      <c r="F5516" s="538" t="s">
        <v>4414</v>
      </c>
      <c r="G5516" s="425"/>
      <c r="H5516" s="425"/>
      <c r="I5516" s="425"/>
      <c r="J5516" s="425"/>
      <c r="K5516" s="425"/>
      <c r="L5516" s="598" t="s">
        <v>9065</v>
      </c>
    </row>
    <row r="5517" s="392" customFormat="1" ht="65.1" customHeight="1" spans="1:12">
      <c r="A5517" s="596" t="s">
        <v>8882</v>
      </c>
      <c r="B5517" s="422" t="s">
        <v>9066</v>
      </c>
      <c r="C5517" s="597" t="s">
        <v>9067</v>
      </c>
      <c r="D5517" s="597"/>
      <c r="E5517" s="597"/>
      <c r="F5517" s="538" t="s">
        <v>4414</v>
      </c>
      <c r="G5517" s="425"/>
      <c r="H5517" s="425"/>
      <c r="I5517" s="425"/>
      <c r="J5517" s="425"/>
      <c r="K5517" s="425"/>
      <c r="L5517" s="598" t="s">
        <v>9068</v>
      </c>
    </row>
    <row r="5518" s="392" customFormat="1" ht="65.1" customHeight="1" spans="1:12">
      <c r="A5518" s="596" t="s">
        <v>8882</v>
      </c>
      <c r="B5518" s="422" t="s">
        <v>9069</v>
      </c>
      <c r="C5518" s="597" t="s">
        <v>9070</v>
      </c>
      <c r="D5518" s="597" t="s">
        <v>9071</v>
      </c>
      <c r="E5518" s="597"/>
      <c r="F5518" s="538" t="s">
        <v>3016</v>
      </c>
      <c r="G5518" s="425"/>
      <c r="H5518" s="425"/>
      <c r="I5518" s="425"/>
      <c r="J5518" s="425"/>
      <c r="K5518" s="425"/>
      <c r="L5518" s="598" t="s">
        <v>9072</v>
      </c>
    </row>
    <row r="5519" s="392" customFormat="1" ht="65.1" customHeight="1" spans="1:12">
      <c r="A5519" s="596" t="s">
        <v>8882</v>
      </c>
      <c r="B5519" s="422" t="s">
        <v>9073</v>
      </c>
      <c r="C5519" s="597" t="s">
        <v>9074</v>
      </c>
      <c r="D5519" s="597"/>
      <c r="E5519" s="597"/>
      <c r="F5519" s="538" t="s">
        <v>23</v>
      </c>
      <c r="G5519" s="425"/>
      <c r="H5519" s="425"/>
      <c r="I5519" s="425"/>
      <c r="J5519" s="425"/>
      <c r="K5519" s="425"/>
      <c r="L5519" s="598" t="s">
        <v>9075</v>
      </c>
    </row>
    <row r="5520" s="392" customFormat="1" ht="65.1" customHeight="1" spans="1:12">
      <c r="A5520" s="596" t="s">
        <v>8882</v>
      </c>
      <c r="B5520" s="422" t="s">
        <v>9076</v>
      </c>
      <c r="C5520" s="597" t="s">
        <v>9077</v>
      </c>
      <c r="D5520" s="597"/>
      <c r="E5520" s="597" t="s">
        <v>9078</v>
      </c>
      <c r="F5520" s="538" t="s">
        <v>3016</v>
      </c>
      <c r="G5520" s="425"/>
      <c r="H5520" s="425"/>
      <c r="I5520" s="425"/>
      <c r="J5520" s="425"/>
      <c r="K5520" s="425"/>
      <c r="L5520" s="598" t="s">
        <v>9079</v>
      </c>
    </row>
    <row r="5521" s="392" customFormat="1" ht="65.1" customHeight="1" spans="1:12">
      <c r="A5521" s="596" t="s">
        <v>8882</v>
      </c>
      <c r="B5521" s="422" t="s">
        <v>9080</v>
      </c>
      <c r="C5521" s="597" t="s">
        <v>9081</v>
      </c>
      <c r="D5521" s="597"/>
      <c r="E5521" s="597"/>
      <c r="F5521" s="538" t="s">
        <v>23</v>
      </c>
      <c r="G5521" s="425"/>
      <c r="H5521" s="425"/>
      <c r="I5521" s="425"/>
      <c r="J5521" s="425"/>
      <c r="K5521" s="425"/>
      <c r="L5521" s="598" t="s">
        <v>9082</v>
      </c>
    </row>
    <row r="5522" s="392" customFormat="1" ht="65.1" customHeight="1" spans="1:12">
      <c r="A5522" s="596" t="s">
        <v>8882</v>
      </c>
      <c r="B5522" s="422" t="s">
        <v>9083</v>
      </c>
      <c r="C5522" s="597" t="s">
        <v>9084</v>
      </c>
      <c r="D5522" s="597"/>
      <c r="E5522" s="597"/>
      <c r="F5522" s="538" t="s">
        <v>3016</v>
      </c>
      <c r="G5522" s="425"/>
      <c r="H5522" s="425"/>
      <c r="I5522" s="425"/>
      <c r="J5522" s="425"/>
      <c r="K5522" s="425"/>
      <c r="L5522" s="598" t="s">
        <v>9085</v>
      </c>
    </row>
    <row r="5523" s="392" customFormat="1" ht="65.1" customHeight="1" spans="1:12">
      <c r="A5523" s="596" t="s">
        <v>8882</v>
      </c>
      <c r="B5523" s="422" t="s">
        <v>9086</v>
      </c>
      <c r="C5523" s="597" t="s">
        <v>9087</v>
      </c>
      <c r="D5523" s="597" t="s">
        <v>9088</v>
      </c>
      <c r="E5523" s="597"/>
      <c r="F5523" s="538" t="s">
        <v>23</v>
      </c>
      <c r="G5523" s="425"/>
      <c r="H5523" s="425"/>
      <c r="I5523" s="425"/>
      <c r="J5523" s="425"/>
      <c r="K5523" s="425"/>
      <c r="L5523" s="598" t="s">
        <v>9089</v>
      </c>
    </row>
    <row r="5524" s="392" customFormat="1" ht="65.1" customHeight="1" spans="1:12">
      <c r="A5524" s="596" t="s">
        <v>8882</v>
      </c>
      <c r="B5524" s="422" t="s">
        <v>9090</v>
      </c>
      <c r="C5524" s="597" t="s">
        <v>9091</v>
      </c>
      <c r="D5524" s="597" t="s">
        <v>9092</v>
      </c>
      <c r="E5524" s="597"/>
      <c r="F5524" s="538" t="s">
        <v>23</v>
      </c>
      <c r="G5524" s="425"/>
      <c r="H5524" s="425"/>
      <c r="I5524" s="425"/>
      <c r="J5524" s="425"/>
      <c r="K5524" s="425"/>
      <c r="L5524" s="598" t="s">
        <v>9093</v>
      </c>
    </row>
    <row r="5525" s="392" customFormat="1" ht="65.1" customHeight="1" spans="1:12">
      <c r="A5525" s="596" t="s">
        <v>8882</v>
      </c>
      <c r="B5525" s="422" t="s">
        <v>9094</v>
      </c>
      <c r="C5525" s="597" t="s">
        <v>9095</v>
      </c>
      <c r="D5525" s="597" t="s">
        <v>9092</v>
      </c>
      <c r="E5525" s="597"/>
      <c r="F5525" s="538" t="s">
        <v>23</v>
      </c>
      <c r="G5525" s="425"/>
      <c r="H5525" s="425"/>
      <c r="I5525" s="425"/>
      <c r="J5525" s="425"/>
      <c r="K5525" s="425"/>
      <c r="L5525" s="598" t="s">
        <v>9096</v>
      </c>
    </row>
    <row r="5526" s="392" customFormat="1" ht="65.1" customHeight="1" spans="1:12">
      <c r="A5526" s="596" t="s">
        <v>8882</v>
      </c>
      <c r="B5526" s="422" t="s">
        <v>9097</v>
      </c>
      <c r="C5526" s="597" t="s">
        <v>9098</v>
      </c>
      <c r="D5526" s="597" t="s">
        <v>9099</v>
      </c>
      <c r="E5526" s="597" t="s">
        <v>5178</v>
      </c>
      <c r="F5526" s="538" t="s">
        <v>23</v>
      </c>
      <c r="G5526" s="425"/>
      <c r="H5526" s="425"/>
      <c r="I5526" s="425"/>
      <c r="J5526" s="425"/>
      <c r="K5526" s="425"/>
      <c r="L5526" s="598" t="s">
        <v>9100</v>
      </c>
    </row>
    <row r="5527" s="392" customFormat="1" ht="65.1" customHeight="1" spans="1:12">
      <c r="A5527" s="596" t="s">
        <v>8882</v>
      </c>
      <c r="B5527" s="422" t="s">
        <v>9101</v>
      </c>
      <c r="C5527" s="597" t="s">
        <v>9102</v>
      </c>
      <c r="D5527" s="597" t="s">
        <v>59</v>
      </c>
      <c r="E5527" s="597" t="s">
        <v>9103</v>
      </c>
      <c r="F5527" s="538" t="s">
        <v>23</v>
      </c>
      <c r="G5527" s="425"/>
      <c r="H5527" s="425"/>
      <c r="I5527" s="425"/>
      <c r="J5527" s="425"/>
      <c r="K5527" s="425"/>
      <c r="L5527" s="598" t="s">
        <v>9104</v>
      </c>
    </row>
    <row r="5528" s="392" customFormat="1" ht="65.1" customHeight="1" spans="1:12">
      <c r="A5528" s="596" t="s">
        <v>8882</v>
      </c>
      <c r="B5528" s="422" t="s">
        <v>9105</v>
      </c>
      <c r="C5528" s="597" t="s">
        <v>9106</v>
      </c>
      <c r="D5528" s="597" t="s">
        <v>59</v>
      </c>
      <c r="E5528" s="597" t="s">
        <v>9107</v>
      </c>
      <c r="F5528" s="538" t="s">
        <v>23</v>
      </c>
      <c r="G5528" s="425"/>
      <c r="H5528" s="425"/>
      <c r="I5528" s="425"/>
      <c r="J5528" s="425"/>
      <c r="K5528" s="425"/>
      <c r="L5528" s="598" t="s">
        <v>9108</v>
      </c>
    </row>
    <row r="5529" s="392" customFormat="1" ht="65.1" customHeight="1" spans="1:12">
      <c r="A5529" s="596" t="s">
        <v>8882</v>
      </c>
      <c r="B5529" s="422" t="s">
        <v>9109</v>
      </c>
      <c r="C5529" s="597" t="s">
        <v>9110</v>
      </c>
      <c r="D5529" s="597" t="s">
        <v>59</v>
      </c>
      <c r="E5529" s="597"/>
      <c r="F5529" s="538" t="s">
        <v>23</v>
      </c>
      <c r="G5529" s="425"/>
      <c r="H5529" s="425"/>
      <c r="I5529" s="425"/>
      <c r="J5529" s="425"/>
      <c r="K5529" s="425"/>
      <c r="L5529" s="598" t="s">
        <v>9111</v>
      </c>
    </row>
    <row r="5530" s="392" customFormat="1" ht="65.1" customHeight="1" spans="1:12">
      <c r="A5530" s="596" t="s">
        <v>8882</v>
      </c>
      <c r="B5530" s="422" t="s">
        <v>9112</v>
      </c>
      <c r="C5530" s="597" t="s">
        <v>9113</v>
      </c>
      <c r="D5530" s="597" t="s">
        <v>9114</v>
      </c>
      <c r="E5530" s="597"/>
      <c r="F5530" s="538" t="s">
        <v>23</v>
      </c>
      <c r="G5530" s="425"/>
      <c r="H5530" s="425"/>
      <c r="I5530" s="425"/>
      <c r="J5530" s="425"/>
      <c r="K5530" s="425"/>
      <c r="L5530" s="598" t="s">
        <v>9115</v>
      </c>
    </row>
    <row r="5531" s="392" customFormat="1" ht="65.1" customHeight="1" spans="1:12">
      <c r="A5531" s="596" t="s">
        <v>8882</v>
      </c>
      <c r="B5531" s="422" t="s">
        <v>9116</v>
      </c>
      <c r="C5531" s="597" t="s">
        <v>9117</v>
      </c>
      <c r="D5531" s="597"/>
      <c r="E5531" s="597"/>
      <c r="F5531" s="538" t="s">
        <v>23</v>
      </c>
      <c r="G5531" s="425"/>
      <c r="H5531" s="425"/>
      <c r="I5531" s="425"/>
      <c r="J5531" s="425"/>
      <c r="K5531" s="425"/>
      <c r="L5531" s="598" t="s">
        <v>9118</v>
      </c>
    </row>
    <row r="5532" s="392" customFormat="1" ht="65.1" customHeight="1" spans="1:12">
      <c r="A5532" s="596" t="s">
        <v>8882</v>
      </c>
      <c r="B5532" s="422" t="s">
        <v>9119</v>
      </c>
      <c r="C5532" s="597" t="s">
        <v>9120</v>
      </c>
      <c r="D5532" s="597" t="s">
        <v>9121</v>
      </c>
      <c r="E5532" s="597" t="s">
        <v>4898</v>
      </c>
      <c r="F5532" s="538" t="s">
        <v>23</v>
      </c>
      <c r="G5532" s="425"/>
      <c r="H5532" s="425"/>
      <c r="I5532" s="425"/>
      <c r="J5532" s="425"/>
      <c r="K5532" s="425"/>
      <c r="L5532" s="598" t="s">
        <v>9122</v>
      </c>
    </row>
    <row r="5533" s="392" customFormat="1" ht="65.1" customHeight="1" spans="1:12">
      <c r="A5533" s="596" t="s">
        <v>8882</v>
      </c>
      <c r="B5533" s="422" t="s">
        <v>9123</v>
      </c>
      <c r="C5533" s="597" t="s">
        <v>9124</v>
      </c>
      <c r="D5533" s="597"/>
      <c r="E5533" s="597"/>
      <c r="F5533" s="538" t="s">
        <v>23</v>
      </c>
      <c r="G5533" s="425"/>
      <c r="H5533" s="425"/>
      <c r="I5533" s="425"/>
      <c r="J5533" s="425"/>
      <c r="K5533" s="425"/>
      <c r="L5533" s="598" t="s">
        <v>9125</v>
      </c>
    </row>
    <row r="5534" s="392" customFormat="1" ht="65.1" customHeight="1" spans="1:12">
      <c r="A5534" s="596" t="s">
        <v>8882</v>
      </c>
      <c r="B5534" s="422" t="s">
        <v>9126</v>
      </c>
      <c r="C5534" s="597" t="s">
        <v>9127</v>
      </c>
      <c r="D5534" s="597" t="s">
        <v>9128</v>
      </c>
      <c r="E5534" s="597"/>
      <c r="F5534" s="538" t="s">
        <v>23</v>
      </c>
      <c r="G5534" s="425"/>
      <c r="H5534" s="425"/>
      <c r="I5534" s="425"/>
      <c r="J5534" s="425"/>
      <c r="K5534" s="425"/>
      <c r="L5534" s="598" t="s">
        <v>9129</v>
      </c>
    </row>
    <row r="5535" s="392" customFormat="1" ht="65.1" customHeight="1" spans="1:12">
      <c r="A5535" s="596" t="s">
        <v>8882</v>
      </c>
      <c r="B5535" s="422" t="s">
        <v>9130</v>
      </c>
      <c r="C5535" s="597" t="s">
        <v>9131</v>
      </c>
      <c r="D5535" s="597"/>
      <c r="E5535" s="597"/>
      <c r="F5535" s="538" t="s">
        <v>23</v>
      </c>
      <c r="G5535" s="425"/>
      <c r="H5535" s="425"/>
      <c r="I5535" s="425"/>
      <c r="J5535" s="425"/>
      <c r="K5535" s="425"/>
      <c r="L5535" s="598" t="s">
        <v>9132</v>
      </c>
    </row>
    <row r="5536" s="392" customFormat="1" ht="65.1" customHeight="1" spans="1:12">
      <c r="A5536" s="596" t="s">
        <v>8882</v>
      </c>
      <c r="B5536" s="422" t="s">
        <v>9133</v>
      </c>
      <c r="C5536" s="597" t="s">
        <v>9134</v>
      </c>
      <c r="D5536" s="597" t="s">
        <v>9135</v>
      </c>
      <c r="E5536" s="597"/>
      <c r="F5536" s="538" t="s">
        <v>23</v>
      </c>
      <c r="G5536" s="425"/>
      <c r="H5536" s="425"/>
      <c r="I5536" s="425"/>
      <c r="J5536" s="425"/>
      <c r="K5536" s="425"/>
      <c r="L5536" s="598" t="s">
        <v>9136</v>
      </c>
    </row>
    <row r="5537" s="392" customFormat="1" ht="65.1" customHeight="1" spans="1:12">
      <c r="A5537" s="596" t="s">
        <v>9137</v>
      </c>
      <c r="B5537" s="422" t="s">
        <v>9138</v>
      </c>
      <c r="C5537" s="597" t="s">
        <v>9139</v>
      </c>
      <c r="D5537" s="597"/>
      <c r="E5537" s="597"/>
      <c r="F5537" s="538" t="s">
        <v>23</v>
      </c>
      <c r="G5537" s="425"/>
      <c r="H5537" s="425"/>
      <c r="I5537" s="425"/>
      <c r="J5537" s="425"/>
      <c r="K5537" s="425"/>
      <c r="L5537" s="598" t="s">
        <v>9140</v>
      </c>
    </row>
    <row r="5538" s="392" customFormat="1" ht="65.1" customHeight="1" spans="1:12">
      <c r="A5538" s="596" t="s">
        <v>8882</v>
      </c>
      <c r="B5538" s="422" t="s">
        <v>9141</v>
      </c>
      <c r="C5538" s="597" t="s">
        <v>9142</v>
      </c>
      <c r="D5538" s="597" t="s">
        <v>9143</v>
      </c>
      <c r="E5538" s="597" t="s">
        <v>4898</v>
      </c>
      <c r="F5538" s="538" t="s">
        <v>499</v>
      </c>
      <c r="G5538" s="425"/>
      <c r="H5538" s="425"/>
      <c r="I5538" s="425"/>
      <c r="J5538" s="425"/>
      <c r="K5538" s="425"/>
      <c r="L5538" s="598" t="s">
        <v>9144</v>
      </c>
    </row>
    <row r="5539" s="392" customFormat="1" ht="65.1" customHeight="1" spans="1:12">
      <c r="A5539" s="596" t="s">
        <v>8882</v>
      </c>
      <c r="B5539" s="422" t="s">
        <v>9145</v>
      </c>
      <c r="C5539" s="597" t="s">
        <v>9146</v>
      </c>
      <c r="D5539" s="597" t="s">
        <v>9147</v>
      </c>
      <c r="E5539" s="597" t="s">
        <v>4898</v>
      </c>
      <c r="F5539" s="538" t="s">
        <v>499</v>
      </c>
      <c r="G5539" s="425"/>
      <c r="H5539" s="425"/>
      <c r="I5539" s="425"/>
      <c r="J5539" s="425"/>
      <c r="K5539" s="425"/>
      <c r="L5539" s="598" t="s">
        <v>9148</v>
      </c>
    </row>
    <row r="5540" s="392" customFormat="1" ht="65.1" customHeight="1" spans="1:12">
      <c r="A5540" s="596" t="s">
        <v>8882</v>
      </c>
      <c r="B5540" s="422" t="s">
        <v>9149</v>
      </c>
      <c r="C5540" s="597" t="s">
        <v>9150</v>
      </c>
      <c r="D5540" s="597" t="s">
        <v>9151</v>
      </c>
      <c r="E5540" s="597"/>
      <c r="F5540" s="538" t="s">
        <v>499</v>
      </c>
      <c r="G5540" s="425"/>
      <c r="H5540" s="425"/>
      <c r="I5540" s="425"/>
      <c r="J5540" s="425"/>
      <c r="K5540" s="425"/>
      <c r="L5540" s="598" t="s">
        <v>9152</v>
      </c>
    </row>
    <row r="5541" s="392" customFormat="1" ht="65.1" customHeight="1" spans="1:12">
      <c r="A5541" s="596" t="s">
        <v>8882</v>
      </c>
      <c r="B5541" s="422" t="s">
        <v>9153</v>
      </c>
      <c r="C5541" s="597" t="s">
        <v>9154</v>
      </c>
      <c r="D5541" s="597" t="s">
        <v>9155</v>
      </c>
      <c r="E5541" s="597" t="s">
        <v>4898</v>
      </c>
      <c r="F5541" s="538" t="s">
        <v>499</v>
      </c>
      <c r="G5541" s="425"/>
      <c r="H5541" s="425"/>
      <c r="I5541" s="425"/>
      <c r="J5541" s="425"/>
      <c r="K5541" s="425"/>
      <c r="L5541" s="598" t="s">
        <v>9156</v>
      </c>
    </row>
    <row r="5542" s="392" customFormat="1" ht="65.1" customHeight="1" spans="1:12">
      <c r="A5542" s="596" t="s">
        <v>8882</v>
      </c>
      <c r="B5542" s="422" t="s">
        <v>9157</v>
      </c>
      <c r="C5542" s="597" t="s">
        <v>9158</v>
      </c>
      <c r="D5542" s="597"/>
      <c r="E5542" s="597" t="s">
        <v>4898</v>
      </c>
      <c r="F5542" s="538" t="s">
        <v>499</v>
      </c>
      <c r="G5542" s="425"/>
      <c r="H5542" s="425"/>
      <c r="I5542" s="425"/>
      <c r="J5542" s="425"/>
      <c r="K5542" s="425"/>
      <c r="L5542" s="598" t="s">
        <v>9159</v>
      </c>
    </row>
    <row r="5543" s="392" customFormat="1" ht="65.1" customHeight="1" spans="1:12">
      <c r="A5543" s="596" t="s">
        <v>8882</v>
      </c>
      <c r="B5543" s="422" t="s">
        <v>9160</v>
      </c>
      <c r="C5543" s="597" t="s">
        <v>9161</v>
      </c>
      <c r="D5543" s="597"/>
      <c r="E5543" s="597"/>
      <c r="F5543" s="538" t="s">
        <v>499</v>
      </c>
      <c r="G5543" s="425"/>
      <c r="H5543" s="425"/>
      <c r="I5543" s="425"/>
      <c r="J5543" s="425"/>
      <c r="K5543" s="425"/>
      <c r="L5543" s="598" t="s">
        <v>9162</v>
      </c>
    </row>
    <row r="5544" s="392" customFormat="1" ht="65.1" customHeight="1" spans="1:12">
      <c r="A5544" s="596" t="s">
        <v>8882</v>
      </c>
      <c r="B5544" s="422" t="s">
        <v>9163</v>
      </c>
      <c r="C5544" s="597" t="s">
        <v>9164</v>
      </c>
      <c r="D5544" s="597" t="s">
        <v>9165</v>
      </c>
      <c r="E5544" s="597"/>
      <c r="F5544" s="538" t="s">
        <v>499</v>
      </c>
      <c r="G5544" s="425"/>
      <c r="H5544" s="425"/>
      <c r="I5544" s="425"/>
      <c r="J5544" s="425"/>
      <c r="K5544" s="425"/>
      <c r="L5544" s="598" t="s">
        <v>9166</v>
      </c>
    </row>
    <row r="5545" s="392" customFormat="1" ht="65.1" customHeight="1" spans="1:12">
      <c r="A5545" s="596" t="s">
        <v>8882</v>
      </c>
      <c r="B5545" s="422" t="s">
        <v>9167</v>
      </c>
      <c r="C5545" s="597" t="s">
        <v>9168</v>
      </c>
      <c r="D5545" s="597" t="s">
        <v>9169</v>
      </c>
      <c r="E5545" s="597"/>
      <c r="F5545" s="538" t="s">
        <v>23</v>
      </c>
      <c r="G5545" s="425"/>
      <c r="H5545" s="425"/>
      <c r="I5545" s="425"/>
      <c r="J5545" s="425"/>
      <c r="K5545" s="425"/>
      <c r="L5545" s="598" t="s">
        <v>9170</v>
      </c>
    </row>
    <row r="5546" s="392" customFormat="1" ht="65.1" customHeight="1" spans="1:12">
      <c r="A5546" s="596" t="s">
        <v>8882</v>
      </c>
      <c r="B5546" s="422" t="s">
        <v>9171</v>
      </c>
      <c r="C5546" s="597" t="s">
        <v>9172</v>
      </c>
      <c r="D5546" s="597"/>
      <c r="E5546" s="597"/>
      <c r="F5546" s="538" t="s">
        <v>499</v>
      </c>
      <c r="G5546" s="425"/>
      <c r="H5546" s="425"/>
      <c r="I5546" s="425"/>
      <c r="J5546" s="425"/>
      <c r="K5546" s="425"/>
      <c r="L5546" s="598" t="s">
        <v>9173</v>
      </c>
    </row>
    <row r="5547" s="392" customFormat="1" ht="65.1" customHeight="1" spans="1:12">
      <c r="A5547" s="596" t="s">
        <v>8882</v>
      </c>
      <c r="B5547" s="422" t="s">
        <v>9174</v>
      </c>
      <c r="C5547" s="597" t="s">
        <v>9175</v>
      </c>
      <c r="D5547" s="597"/>
      <c r="E5547" s="597" t="s">
        <v>9176</v>
      </c>
      <c r="F5547" s="538" t="s">
        <v>6251</v>
      </c>
      <c r="G5547" s="425"/>
      <c r="H5547" s="425"/>
      <c r="I5547" s="425"/>
      <c r="J5547" s="425"/>
      <c r="K5547" s="425"/>
      <c r="L5547" s="598" t="s">
        <v>9177</v>
      </c>
    </row>
    <row r="5548" s="392" customFormat="1" ht="65.1" customHeight="1" spans="1:12">
      <c r="A5548" s="596" t="s">
        <v>8882</v>
      </c>
      <c r="B5548" s="422" t="s">
        <v>9178</v>
      </c>
      <c r="C5548" s="597" t="s">
        <v>9179</v>
      </c>
      <c r="D5548" s="597"/>
      <c r="E5548" s="597" t="s">
        <v>9176</v>
      </c>
      <c r="F5548" s="538" t="s">
        <v>23</v>
      </c>
      <c r="G5548" s="425"/>
      <c r="H5548" s="425"/>
      <c r="I5548" s="425"/>
      <c r="J5548" s="425"/>
      <c r="K5548" s="425"/>
      <c r="L5548" s="598" t="s">
        <v>9180</v>
      </c>
    </row>
    <row r="5549" s="392" customFormat="1" ht="65.1" customHeight="1" spans="1:12">
      <c r="A5549" s="596" t="s">
        <v>8882</v>
      </c>
      <c r="B5549" s="422" t="s">
        <v>9181</v>
      </c>
      <c r="C5549" s="597" t="s">
        <v>9182</v>
      </c>
      <c r="D5549" s="597" t="s">
        <v>9183</v>
      </c>
      <c r="E5549" s="597"/>
      <c r="F5549" s="538" t="s">
        <v>23</v>
      </c>
      <c r="G5549" s="425"/>
      <c r="H5549" s="425"/>
      <c r="I5549" s="425"/>
      <c r="J5549" s="425"/>
      <c r="K5549" s="425"/>
      <c r="L5549" s="598" t="s">
        <v>9184</v>
      </c>
    </row>
    <row r="5550" s="392" customFormat="1" ht="65.1" customHeight="1" spans="1:12">
      <c r="A5550" s="596" t="s">
        <v>8882</v>
      </c>
      <c r="B5550" s="422" t="s">
        <v>9185</v>
      </c>
      <c r="C5550" s="597" t="s">
        <v>9186</v>
      </c>
      <c r="D5550" s="597" t="s">
        <v>8181</v>
      </c>
      <c r="E5550" s="597" t="s">
        <v>5500</v>
      </c>
      <c r="F5550" s="538" t="s">
        <v>23</v>
      </c>
      <c r="G5550" s="425"/>
      <c r="H5550" s="425"/>
      <c r="I5550" s="425"/>
      <c r="J5550" s="425"/>
      <c r="K5550" s="425"/>
      <c r="L5550" s="598" t="s">
        <v>9187</v>
      </c>
    </row>
    <row r="5551" s="392" customFormat="1" ht="65.1" customHeight="1" spans="1:12">
      <c r="A5551" s="596" t="s">
        <v>8882</v>
      </c>
      <c r="B5551" s="422" t="s">
        <v>9188</v>
      </c>
      <c r="C5551" s="597" t="s">
        <v>9189</v>
      </c>
      <c r="D5551" s="597" t="s">
        <v>9190</v>
      </c>
      <c r="E5551" s="597" t="s">
        <v>5500</v>
      </c>
      <c r="F5551" s="538" t="s">
        <v>23</v>
      </c>
      <c r="G5551" s="425"/>
      <c r="H5551" s="425"/>
      <c r="I5551" s="425"/>
      <c r="J5551" s="425"/>
      <c r="K5551" s="425"/>
      <c r="L5551" s="598" t="s">
        <v>9191</v>
      </c>
    </row>
    <row r="5552" s="392" customFormat="1" ht="65.1" customHeight="1" spans="1:12">
      <c r="A5552" s="596" t="s">
        <v>8882</v>
      </c>
      <c r="B5552" s="422" t="s">
        <v>9192</v>
      </c>
      <c r="C5552" s="597" t="s">
        <v>9193</v>
      </c>
      <c r="D5552" s="597"/>
      <c r="E5552" s="597" t="s">
        <v>9194</v>
      </c>
      <c r="F5552" s="538" t="s">
        <v>23</v>
      </c>
      <c r="G5552" s="425"/>
      <c r="H5552" s="425"/>
      <c r="I5552" s="425"/>
      <c r="J5552" s="425"/>
      <c r="K5552" s="425"/>
      <c r="L5552" s="598" t="s">
        <v>9195</v>
      </c>
    </row>
    <row r="5553" s="392" customFormat="1" ht="65.1" customHeight="1" spans="1:12">
      <c r="A5553" s="596" t="s">
        <v>8882</v>
      </c>
      <c r="B5553" s="422" t="s">
        <v>9196</v>
      </c>
      <c r="C5553" s="597" t="s">
        <v>9197</v>
      </c>
      <c r="D5553" s="597"/>
      <c r="E5553" s="597"/>
      <c r="F5553" s="538" t="s">
        <v>6251</v>
      </c>
      <c r="G5553" s="425"/>
      <c r="H5553" s="425"/>
      <c r="I5553" s="425"/>
      <c r="J5553" s="425"/>
      <c r="K5553" s="425"/>
      <c r="L5553" s="598" t="s">
        <v>9198</v>
      </c>
    </row>
    <row r="5554" s="392" customFormat="1" ht="65.1" customHeight="1" spans="1:12">
      <c r="A5554" s="596" t="s">
        <v>8882</v>
      </c>
      <c r="B5554" s="422" t="s">
        <v>9199</v>
      </c>
      <c r="C5554" s="597" t="s">
        <v>9200</v>
      </c>
      <c r="D5554" s="597" t="s">
        <v>9201</v>
      </c>
      <c r="E5554" s="597"/>
      <c r="F5554" s="538" t="s">
        <v>8209</v>
      </c>
      <c r="G5554" s="425"/>
      <c r="H5554" s="425"/>
      <c r="I5554" s="425"/>
      <c r="J5554" s="425"/>
      <c r="K5554" s="425"/>
      <c r="L5554" s="598" t="s">
        <v>9202</v>
      </c>
    </row>
    <row r="5555" s="392" customFormat="1" ht="65.1" customHeight="1" spans="1:12">
      <c r="A5555" s="596" t="s">
        <v>8882</v>
      </c>
      <c r="B5555" s="422" t="s">
        <v>9203</v>
      </c>
      <c r="C5555" s="597" t="s">
        <v>9204</v>
      </c>
      <c r="D5555" s="597" t="s">
        <v>9201</v>
      </c>
      <c r="E5555" s="597"/>
      <c r="F5555" s="538" t="s">
        <v>8209</v>
      </c>
      <c r="G5555" s="425"/>
      <c r="H5555" s="425"/>
      <c r="I5555" s="425"/>
      <c r="J5555" s="425"/>
      <c r="K5555" s="425"/>
      <c r="L5555" s="598" t="s">
        <v>9205</v>
      </c>
    </row>
    <row r="5556" s="392" customFormat="1" ht="65.1" customHeight="1" spans="1:12">
      <c r="A5556" s="596" t="s">
        <v>8882</v>
      </c>
      <c r="B5556" s="422" t="s">
        <v>9206</v>
      </c>
      <c r="C5556" s="597" t="s">
        <v>9207</v>
      </c>
      <c r="D5556" s="597" t="s">
        <v>9208</v>
      </c>
      <c r="E5556" s="597"/>
      <c r="F5556" s="538" t="s">
        <v>3139</v>
      </c>
      <c r="G5556" s="425"/>
      <c r="H5556" s="425"/>
      <c r="I5556" s="425"/>
      <c r="J5556" s="425"/>
      <c r="K5556" s="425"/>
      <c r="L5556" s="598" t="s">
        <v>9209</v>
      </c>
    </row>
    <row r="5557" s="392" customFormat="1" ht="65.1" customHeight="1" spans="1:12">
      <c r="A5557" s="596" t="s">
        <v>8882</v>
      </c>
      <c r="B5557" s="422" t="s">
        <v>9210</v>
      </c>
      <c r="C5557" s="597" t="s">
        <v>9211</v>
      </c>
      <c r="D5557" s="597"/>
      <c r="E5557" s="597"/>
      <c r="F5557" s="538" t="s">
        <v>9212</v>
      </c>
      <c r="G5557" s="425"/>
      <c r="H5557" s="425"/>
      <c r="I5557" s="425"/>
      <c r="J5557" s="425"/>
      <c r="K5557" s="425"/>
      <c r="L5557" s="598" t="s">
        <v>9213</v>
      </c>
    </row>
    <row r="5558" s="392" customFormat="1" ht="65.1" customHeight="1" spans="1:12">
      <c r="A5558" s="596" t="s">
        <v>8882</v>
      </c>
      <c r="B5558" s="422" t="s">
        <v>9214</v>
      </c>
      <c r="C5558" s="597" t="s">
        <v>9215</v>
      </c>
      <c r="D5558" s="597" t="s">
        <v>9216</v>
      </c>
      <c r="E5558" s="597"/>
      <c r="F5558" s="538" t="s">
        <v>457</v>
      </c>
      <c r="G5558" s="425"/>
      <c r="H5558" s="425"/>
      <c r="I5558" s="425"/>
      <c r="J5558" s="425"/>
      <c r="K5558" s="425"/>
      <c r="L5558" s="598" t="s">
        <v>9217</v>
      </c>
    </row>
    <row r="5559" s="392" customFormat="1" ht="65.1" customHeight="1" spans="1:12">
      <c r="A5559" s="596" t="s">
        <v>9218</v>
      </c>
      <c r="B5559" s="422" t="s">
        <v>9219</v>
      </c>
      <c r="C5559" s="597" t="s">
        <v>9220</v>
      </c>
      <c r="D5559" s="597" t="s">
        <v>9221</v>
      </c>
      <c r="E5559" s="597"/>
      <c r="F5559" s="538" t="s">
        <v>23</v>
      </c>
      <c r="G5559" s="425"/>
      <c r="H5559" s="425"/>
      <c r="I5559" s="425"/>
      <c r="J5559" s="425"/>
      <c r="K5559" s="425"/>
      <c r="L5559" s="598" t="s">
        <v>9222</v>
      </c>
    </row>
    <row r="5560" s="392" customFormat="1" ht="65.1" customHeight="1" spans="1:12">
      <c r="A5560" s="596" t="s">
        <v>8882</v>
      </c>
      <c r="B5560" s="422" t="s">
        <v>9223</v>
      </c>
      <c r="C5560" s="597" t="s">
        <v>9224</v>
      </c>
      <c r="D5560" s="597" t="s">
        <v>9225</v>
      </c>
      <c r="E5560" s="597"/>
      <c r="F5560" s="538" t="s">
        <v>23</v>
      </c>
      <c r="G5560" s="425"/>
      <c r="H5560" s="425"/>
      <c r="I5560" s="425"/>
      <c r="J5560" s="425"/>
      <c r="K5560" s="425"/>
      <c r="L5560" s="598" t="s">
        <v>9226</v>
      </c>
    </row>
    <row r="5561" s="392" customFormat="1" ht="65.1" customHeight="1" spans="1:12">
      <c r="A5561" s="596" t="s">
        <v>8882</v>
      </c>
      <c r="B5561" s="422" t="s">
        <v>9227</v>
      </c>
      <c r="C5561" s="597" t="s">
        <v>9228</v>
      </c>
      <c r="D5561" s="597"/>
      <c r="E5561" s="597"/>
      <c r="F5561" s="538" t="s">
        <v>23</v>
      </c>
      <c r="G5561" s="425"/>
      <c r="H5561" s="425"/>
      <c r="I5561" s="425"/>
      <c r="J5561" s="425"/>
      <c r="K5561" s="425"/>
      <c r="L5561" s="598" t="s">
        <v>9229</v>
      </c>
    </row>
    <row r="5562" s="392" customFormat="1" ht="65.1" customHeight="1" spans="1:12">
      <c r="A5562" s="421" t="s">
        <v>9230</v>
      </c>
      <c r="B5562" s="422" t="s">
        <v>9231</v>
      </c>
      <c r="C5562" s="597" t="s">
        <v>9232</v>
      </c>
      <c r="D5562" s="597"/>
      <c r="E5562" s="597"/>
      <c r="F5562" s="538" t="s">
        <v>23</v>
      </c>
      <c r="G5562" s="425"/>
      <c r="H5562" s="425"/>
      <c r="I5562" s="425"/>
      <c r="J5562" s="425"/>
      <c r="K5562" s="425"/>
      <c r="L5562" s="598" t="s">
        <v>9233</v>
      </c>
    </row>
    <row r="5563" s="392" customFormat="1" ht="153" customHeight="1" spans="1:12">
      <c r="A5563" s="596" t="s">
        <v>8882</v>
      </c>
      <c r="B5563" s="422" t="s">
        <v>9234</v>
      </c>
      <c r="C5563" s="597" t="s">
        <v>9235</v>
      </c>
      <c r="D5563" s="597" t="s">
        <v>9236</v>
      </c>
      <c r="E5563" s="597"/>
      <c r="F5563" s="538" t="s">
        <v>9237</v>
      </c>
      <c r="G5563" s="425"/>
      <c r="H5563" s="425"/>
      <c r="I5563" s="425"/>
      <c r="J5563" s="425"/>
      <c r="K5563" s="425"/>
      <c r="L5563" s="598" t="s">
        <v>9238</v>
      </c>
    </row>
    <row r="5564" s="392" customFormat="1" ht="24" spans="1:12">
      <c r="A5564" s="596" t="s">
        <v>9239</v>
      </c>
      <c r="B5564" s="422" t="s">
        <v>9240</v>
      </c>
      <c r="C5564" s="597" t="s">
        <v>9241</v>
      </c>
      <c r="D5564" s="597"/>
      <c r="E5564" s="597"/>
      <c r="F5564" s="538" t="s">
        <v>23</v>
      </c>
      <c r="G5564" s="425"/>
      <c r="H5564" s="425"/>
      <c r="I5564" s="425"/>
      <c r="J5564" s="425"/>
      <c r="K5564" s="425"/>
      <c r="L5564" s="598" t="s">
        <v>9242</v>
      </c>
    </row>
    <row r="5565" s="392" customFormat="1" ht="24" spans="1:12">
      <c r="A5565" s="596" t="s">
        <v>9239</v>
      </c>
      <c r="B5565" s="422" t="s">
        <v>9243</v>
      </c>
      <c r="C5565" s="597" t="s">
        <v>9244</v>
      </c>
      <c r="D5565" s="597"/>
      <c r="E5565" s="597"/>
      <c r="F5565" s="538" t="s">
        <v>23</v>
      </c>
      <c r="G5565" s="425"/>
      <c r="H5565" s="425"/>
      <c r="I5565" s="425"/>
      <c r="J5565" s="425"/>
      <c r="K5565" s="425"/>
      <c r="L5565" s="598" t="s">
        <v>9245</v>
      </c>
    </row>
    <row r="5566" s="392" customFormat="1" ht="136.5" customHeight="1" spans="1:12">
      <c r="A5566" s="596" t="s">
        <v>9239</v>
      </c>
      <c r="B5566" s="422" t="s">
        <v>9246</v>
      </c>
      <c r="C5566" s="597" t="s">
        <v>9247</v>
      </c>
      <c r="D5566" s="597" t="s">
        <v>9248</v>
      </c>
      <c r="E5566" s="597"/>
      <c r="F5566" s="538" t="s">
        <v>103</v>
      </c>
      <c r="G5566" s="425"/>
      <c r="H5566" s="425"/>
      <c r="I5566" s="425"/>
      <c r="J5566" s="425"/>
      <c r="K5566" s="425"/>
      <c r="L5566" s="598" t="s">
        <v>9249</v>
      </c>
    </row>
    <row r="5567" s="392" customFormat="1" ht="65.1" customHeight="1" spans="1:12">
      <c r="A5567" s="596" t="s">
        <v>229</v>
      </c>
      <c r="B5567" s="422"/>
      <c r="C5567" s="597" t="s">
        <v>9250</v>
      </c>
      <c r="D5567" s="597"/>
      <c r="E5567" s="597"/>
      <c r="F5567" s="538"/>
      <c r="G5567" s="425"/>
      <c r="H5567" s="425"/>
      <c r="I5567" s="425"/>
      <c r="J5567" s="425"/>
      <c r="K5567" s="425"/>
      <c r="L5567" s="598"/>
    </row>
    <row r="5568" s="392" customFormat="1" ht="65.1" customHeight="1" spans="1:12">
      <c r="A5568" s="369" t="s">
        <v>153</v>
      </c>
      <c r="B5568" s="493" t="s">
        <v>9251</v>
      </c>
      <c r="C5568" s="600" t="s">
        <v>9252</v>
      </c>
      <c r="D5568" s="385"/>
      <c r="E5568" s="601" t="s">
        <v>9253</v>
      </c>
      <c r="F5568" s="369"/>
      <c r="G5568" s="602"/>
      <c r="H5568" s="602"/>
      <c r="I5568" s="602"/>
      <c r="J5568" s="602"/>
      <c r="K5568" s="602"/>
      <c r="L5568" s="385"/>
    </row>
    <row r="5569" s="392" customFormat="1" ht="65.1" customHeight="1" spans="1:12">
      <c r="A5569" s="596" t="s">
        <v>229</v>
      </c>
      <c r="B5569" s="422" t="s">
        <v>9254</v>
      </c>
      <c r="C5569" s="597" t="s">
        <v>9255</v>
      </c>
      <c r="D5569" s="597"/>
      <c r="E5569" s="597"/>
      <c r="F5569" s="538"/>
      <c r="G5569" s="425"/>
      <c r="H5569" s="425"/>
      <c r="I5569" s="425"/>
      <c r="J5569" s="425"/>
      <c r="K5569" s="425"/>
      <c r="L5569" s="598"/>
    </row>
    <row r="5570" s="392" customFormat="1" ht="65.1" customHeight="1" spans="1:12">
      <c r="A5570" s="596" t="s">
        <v>229</v>
      </c>
      <c r="B5570" s="422" t="s">
        <v>9256</v>
      </c>
      <c r="C5570" s="597" t="s">
        <v>9257</v>
      </c>
      <c r="D5570" s="597"/>
      <c r="E5570" s="597"/>
      <c r="F5570" s="538"/>
      <c r="G5570" s="425"/>
      <c r="H5570" s="425"/>
      <c r="I5570" s="425"/>
      <c r="J5570" s="425"/>
      <c r="K5570" s="425"/>
      <c r="L5570" s="598"/>
    </row>
    <row r="5571" s="392" customFormat="1" ht="65.1" customHeight="1" spans="1:12">
      <c r="A5571" s="596" t="s">
        <v>229</v>
      </c>
      <c r="B5571" s="422" t="s">
        <v>9258</v>
      </c>
      <c r="C5571" s="597" t="s">
        <v>9259</v>
      </c>
      <c r="D5571" s="597"/>
      <c r="E5571" s="597"/>
      <c r="F5571" s="538"/>
      <c r="G5571" s="425"/>
      <c r="H5571" s="425"/>
      <c r="I5571" s="425"/>
      <c r="J5571" s="425"/>
      <c r="K5571" s="425"/>
      <c r="L5571" s="598"/>
    </row>
    <row r="5572" s="392" customFormat="1" ht="65.1" customHeight="1" spans="1:12">
      <c r="A5572" s="596" t="s">
        <v>229</v>
      </c>
      <c r="B5572" s="422" t="s">
        <v>9260</v>
      </c>
      <c r="C5572" s="597" t="s">
        <v>9261</v>
      </c>
      <c r="D5572" s="597"/>
      <c r="E5572" s="597"/>
      <c r="F5572" s="538"/>
      <c r="G5572" s="425"/>
      <c r="H5572" s="425"/>
      <c r="I5572" s="425"/>
      <c r="J5572" s="425"/>
      <c r="K5572" s="425"/>
      <c r="L5572" s="598"/>
    </row>
    <row r="5573" s="392" customFormat="1" ht="65.1" customHeight="1" spans="1:12">
      <c r="A5573" s="596" t="s">
        <v>229</v>
      </c>
      <c r="B5573" s="422" t="s">
        <v>9262</v>
      </c>
      <c r="C5573" s="597" t="s">
        <v>9263</v>
      </c>
      <c r="D5573" s="597"/>
      <c r="E5573" s="597"/>
      <c r="F5573" s="538"/>
      <c r="G5573" s="425"/>
      <c r="H5573" s="425"/>
      <c r="I5573" s="425"/>
      <c r="J5573" s="425"/>
      <c r="K5573" s="425"/>
      <c r="L5573" s="598"/>
    </row>
    <row r="5574" s="392" customFormat="1" ht="65.1" customHeight="1" spans="1:12">
      <c r="A5574" s="596" t="s">
        <v>229</v>
      </c>
      <c r="B5574" s="422" t="s">
        <v>9264</v>
      </c>
      <c r="C5574" s="597" t="s">
        <v>9265</v>
      </c>
      <c r="D5574" s="597"/>
      <c r="E5574" s="597"/>
      <c r="F5574" s="538"/>
      <c r="G5574" s="425"/>
      <c r="H5574" s="425"/>
      <c r="I5574" s="425"/>
      <c r="J5574" s="425"/>
      <c r="K5574" s="425"/>
      <c r="L5574" s="598"/>
    </row>
    <row r="5575" s="392" customFormat="1" ht="65.1" customHeight="1" spans="1:12">
      <c r="A5575" s="596" t="s">
        <v>229</v>
      </c>
      <c r="B5575" s="422" t="s">
        <v>9266</v>
      </c>
      <c r="C5575" s="597" t="s">
        <v>9267</v>
      </c>
      <c r="D5575" s="597"/>
      <c r="E5575" s="597"/>
      <c r="F5575" s="538"/>
      <c r="G5575" s="425"/>
      <c r="H5575" s="425"/>
      <c r="I5575" s="425"/>
      <c r="J5575" s="425"/>
      <c r="K5575" s="425"/>
      <c r="L5575" s="598"/>
    </row>
    <row r="5576" s="392" customFormat="1" ht="65.1" customHeight="1" spans="1:12">
      <c r="A5576" s="596" t="s">
        <v>229</v>
      </c>
      <c r="B5576" s="422" t="s">
        <v>9268</v>
      </c>
      <c r="C5576" s="597" t="s">
        <v>9269</v>
      </c>
      <c r="D5576" s="597"/>
      <c r="E5576" s="597"/>
      <c r="F5576" s="538"/>
      <c r="G5576" s="425"/>
      <c r="H5576" s="425"/>
      <c r="I5576" s="425"/>
      <c r="J5576" s="425"/>
      <c r="K5576" s="425"/>
      <c r="L5576" s="598"/>
    </row>
    <row r="5577" s="392" customFormat="1" ht="65.1" customHeight="1" spans="1:12">
      <c r="A5577" s="596" t="s">
        <v>229</v>
      </c>
      <c r="B5577" s="422" t="s">
        <v>9270</v>
      </c>
      <c r="C5577" s="597" t="s">
        <v>5163</v>
      </c>
      <c r="D5577" s="597"/>
      <c r="E5577" s="597"/>
      <c r="F5577" s="538"/>
      <c r="G5577" s="425"/>
      <c r="H5577" s="425"/>
      <c r="I5577" s="425"/>
      <c r="J5577" s="425"/>
      <c r="K5577" s="425"/>
      <c r="L5577" s="598"/>
    </row>
    <row r="5578" s="392" customFormat="1" ht="65.1" customHeight="1" spans="1:12">
      <c r="A5578" s="596" t="s">
        <v>229</v>
      </c>
      <c r="B5578" s="422" t="s">
        <v>9271</v>
      </c>
      <c r="C5578" s="597" t="s">
        <v>9272</v>
      </c>
      <c r="D5578" s="597"/>
      <c r="E5578" s="597"/>
      <c r="F5578" s="538"/>
      <c r="G5578" s="425"/>
      <c r="H5578" s="425"/>
      <c r="I5578" s="425"/>
      <c r="J5578" s="425"/>
      <c r="K5578" s="425"/>
      <c r="L5578" s="598"/>
    </row>
    <row r="5579" s="392" customFormat="1" ht="65.1" customHeight="1" spans="1:12">
      <c r="A5579" s="596" t="s">
        <v>393</v>
      </c>
      <c r="B5579" s="422" t="s">
        <v>9273</v>
      </c>
      <c r="C5579" s="597" t="s">
        <v>9274</v>
      </c>
      <c r="D5579" s="597"/>
      <c r="E5579" s="597"/>
      <c r="F5579" s="538"/>
      <c r="G5579" s="425"/>
      <c r="H5579" s="425"/>
      <c r="I5579" s="425"/>
      <c r="J5579" s="425"/>
      <c r="K5579" s="425"/>
      <c r="L5579" s="598"/>
    </row>
    <row r="5580" s="392" customFormat="1" ht="65.1" customHeight="1" spans="1:12">
      <c r="A5580" s="369" t="s">
        <v>153</v>
      </c>
      <c r="B5580" s="493" t="s">
        <v>9275</v>
      </c>
      <c r="C5580" s="600" t="s">
        <v>9276</v>
      </c>
      <c r="D5580" s="605"/>
      <c r="E5580" s="606" t="s">
        <v>9277</v>
      </c>
      <c r="F5580" s="607"/>
      <c r="G5580" s="608"/>
      <c r="H5580" s="608"/>
      <c r="I5580" s="608"/>
      <c r="J5580" s="608"/>
      <c r="K5580" s="608"/>
      <c r="L5580" s="385"/>
    </row>
    <row r="5581" s="392" customFormat="1" ht="65.1" customHeight="1" spans="1:12">
      <c r="A5581" s="596" t="s">
        <v>229</v>
      </c>
      <c r="B5581" s="422" t="s">
        <v>9278</v>
      </c>
      <c r="C5581" s="597" t="s">
        <v>9102</v>
      </c>
      <c r="D5581" s="597"/>
      <c r="E5581" s="597"/>
      <c r="F5581" s="538"/>
      <c r="G5581" s="425"/>
      <c r="H5581" s="425"/>
      <c r="I5581" s="425"/>
      <c r="J5581" s="425"/>
      <c r="K5581" s="425"/>
      <c r="L5581" s="598"/>
    </row>
    <row r="5582" s="392" customFormat="1" ht="65.1" customHeight="1" spans="1:12">
      <c r="A5582" s="596" t="s">
        <v>229</v>
      </c>
      <c r="B5582" s="422" t="s">
        <v>9279</v>
      </c>
      <c r="C5582" s="597" t="s">
        <v>9280</v>
      </c>
      <c r="D5582" s="597"/>
      <c r="E5582" s="597"/>
      <c r="F5582" s="538"/>
      <c r="G5582" s="425"/>
      <c r="H5582" s="425"/>
      <c r="I5582" s="425"/>
      <c r="J5582" s="425"/>
      <c r="K5582" s="425"/>
      <c r="L5582" s="598"/>
    </row>
    <row r="5583" s="392" customFormat="1" ht="65.1" customHeight="1" spans="1:12">
      <c r="A5583" s="596" t="s">
        <v>229</v>
      </c>
      <c r="B5583" s="422" t="s">
        <v>9281</v>
      </c>
      <c r="C5583" s="597" t="s">
        <v>9282</v>
      </c>
      <c r="D5583" s="597"/>
      <c r="E5583" s="597"/>
      <c r="F5583" s="538"/>
      <c r="G5583" s="425"/>
      <c r="H5583" s="425"/>
      <c r="I5583" s="425"/>
      <c r="J5583" s="425"/>
      <c r="K5583" s="425"/>
      <c r="L5583" s="598"/>
    </row>
    <row r="5584" s="392" customFormat="1" ht="65.1" customHeight="1" spans="1:12">
      <c r="A5584" s="596" t="s">
        <v>229</v>
      </c>
      <c r="B5584" s="422" t="s">
        <v>9283</v>
      </c>
      <c r="C5584" s="597" t="s">
        <v>9284</v>
      </c>
      <c r="D5584" s="597"/>
      <c r="E5584" s="597"/>
      <c r="F5584" s="538"/>
      <c r="G5584" s="425"/>
      <c r="H5584" s="425"/>
      <c r="I5584" s="425"/>
      <c r="J5584" s="425"/>
      <c r="K5584" s="425"/>
      <c r="L5584" s="598"/>
    </row>
    <row r="5585" s="392" customFormat="1" ht="65.1" customHeight="1" spans="1:12">
      <c r="A5585" s="596" t="s">
        <v>229</v>
      </c>
      <c r="B5585" s="422" t="s">
        <v>9285</v>
      </c>
      <c r="C5585" s="597" t="s">
        <v>9286</v>
      </c>
      <c r="D5585" s="597"/>
      <c r="E5585" s="597"/>
      <c r="F5585" s="538"/>
      <c r="G5585" s="425"/>
      <c r="H5585" s="425"/>
      <c r="I5585" s="425"/>
      <c r="J5585" s="425"/>
      <c r="K5585" s="425"/>
      <c r="L5585" s="598"/>
    </row>
    <row r="5586" s="392" customFormat="1" ht="65.1" customHeight="1" spans="1:12">
      <c r="A5586" s="596" t="s">
        <v>229</v>
      </c>
      <c r="B5586" s="422" t="s">
        <v>9287</v>
      </c>
      <c r="C5586" s="597" t="s">
        <v>9288</v>
      </c>
      <c r="D5586" s="597"/>
      <c r="E5586" s="597"/>
      <c r="F5586" s="538"/>
      <c r="G5586" s="425"/>
      <c r="H5586" s="425"/>
      <c r="I5586" s="425"/>
      <c r="J5586" s="425"/>
      <c r="K5586" s="425"/>
      <c r="L5586" s="598"/>
    </row>
    <row r="5587" s="392" customFormat="1" ht="65.1" customHeight="1" spans="1:12">
      <c r="A5587" s="596" t="s">
        <v>229</v>
      </c>
      <c r="B5587" s="422" t="s">
        <v>9289</v>
      </c>
      <c r="C5587" s="597" t="s">
        <v>9290</v>
      </c>
      <c r="D5587" s="597"/>
      <c r="E5587" s="597"/>
      <c r="F5587" s="538"/>
      <c r="G5587" s="425"/>
      <c r="H5587" s="425"/>
      <c r="I5587" s="425"/>
      <c r="J5587" s="425"/>
      <c r="K5587" s="425"/>
      <c r="L5587" s="598"/>
    </row>
    <row r="5588" s="392" customFormat="1" ht="65.1" customHeight="1" spans="1:12">
      <c r="A5588" s="596" t="s">
        <v>229</v>
      </c>
      <c r="B5588" s="422" t="s">
        <v>9291</v>
      </c>
      <c r="C5588" s="597" t="s">
        <v>9292</v>
      </c>
      <c r="D5588" s="597"/>
      <c r="E5588" s="597"/>
      <c r="F5588" s="538"/>
      <c r="G5588" s="425"/>
      <c r="H5588" s="425"/>
      <c r="I5588" s="425"/>
      <c r="J5588" s="425"/>
      <c r="K5588" s="425"/>
      <c r="L5588" s="598"/>
    </row>
    <row r="5589" s="392" customFormat="1" ht="65.1" customHeight="1" spans="1:12">
      <c r="A5589" s="596" t="s">
        <v>393</v>
      </c>
      <c r="B5589" s="422" t="s">
        <v>9293</v>
      </c>
      <c r="C5589" s="597" t="s">
        <v>9294</v>
      </c>
      <c r="D5589" s="597"/>
      <c r="E5589" s="597"/>
      <c r="F5589" s="538"/>
      <c r="G5589" s="425"/>
      <c r="H5589" s="425"/>
      <c r="I5589" s="425"/>
      <c r="J5589" s="425"/>
      <c r="K5589" s="425"/>
      <c r="L5589" s="598"/>
    </row>
    <row r="5590" s="392" customFormat="1" ht="65.1" customHeight="1" spans="1:12">
      <c r="A5590" s="596" t="s">
        <v>229</v>
      </c>
      <c r="B5590" s="422" t="s">
        <v>9295</v>
      </c>
      <c r="C5590" s="597" t="s">
        <v>9296</v>
      </c>
      <c r="D5590" s="597"/>
      <c r="E5590" s="597"/>
      <c r="F5590" s="538"/>
      <c r="G5590" s="425"/>
      <c r="H5590" s="425"/>
      <c r="I5590" s="425"/>
      <c r="J5590" s="425"/>
      <c r="K5590" s="425"/>
      <c r="L5590" s="598"/>
    </row>
    <row r="5591" s="392" customFormat="1" ht="65.1" customHeight="1" spans="1:12">
      <c r="A5591" s="596" t="s">
        <v>229</v>
      </c>
      <c r="B5591" s="422" t="s">
        <v>9297</v>
      </c>
      <c r="C5591" s="597" t="s">
        <v>9298</v>
      </c>
      <c r="D5591" s="597"/>
      <c r="E5591" s="597"/>
      <c r="F5591" s="538"/>
      <c r="G5591" s="425"/>
      <c r="H5591" s="425"/>
      <c r="I5591" s="425"/>
      <c r="J5591" s="425"/>
      <c r="K5591" s="425"/>
      <c r="L5591" s="598"/>
    </row>
    <row r="5592" s="392" customFormat="1" ht="65.1" customHeight="1" spans="1:12">
      <c r="A5592" s="596" t="s">
        <v>229</v>
      </c>
      <c r="B5592" s="422" t="s">
        <v>9299</v>
      </c>
      <c r="C5592" s="597" t="s">
        <v>9300</v>
      </c>
      <c r="D5592" s="597"/>
      <c r="E5592" s="597"/>
      <c r="F5592" s="538"/>
      <c r="G5592" s="425"/>
      <c r="H5592" s="425"/>
      <c r="I5592" s="425"/>
      <c r="J5592" s="425"/>
      <c r="K5592" s="425"/>
      <c r="L5592" s="598"/>
    </row>
    <row r="5593" s="392" customFormat="1" ht="65.1" customHeight="1" spans="1:12">
      <c r="A5593" s="596" t="s">
        <v>229</v>
      </c>
      <c r="B5593" s="422" t="s">
        <v>9301</v>
      </c>
      <c r="C5593" s="597" t="s">
        <v>9302</v>
      </c>
      <c r="D5593" s="597"/>
      <c r="E5593" s="597"/>
      <c r="F5593" s="538"/>
      <c r="G5593" s="425"/>
      <c r="H5593" s="425"/>
      <c r="I5593" s="425"/>
      <c r="J5593" s="425"/>
      <c r="K5593" s="425"/>
      <c r="L5593" s="598"/>
    </row>
    <row r="5594" s="392" customFormat="1" ht="65.1" customHeight="1" spans="1:12">
      <c r="A5594" s="596" t="s">
        <v>229</v>
      </c>
      <c r="B5594" s="422" t="s">
        <v>9303</v>
      </c>
      <c r="C5594" s="597" t="s">
        <v>9304</v>
      </c>
      <c r="D5594" s="597"/>
      <c r="E5594" s="597"/>
      <c r="F5594" s="538"/>
      <c r="G5594" s="425"/>
      <c r="H5594" s="425"/>
      <c r="I5594" s="425"/>
      <c r="J5594" s="425"/>
      <c r="K5594" s="425"/>
      <c r="L5594" s="598"/>
    </row>
    <row r="5595" s="392" customFormat="1" ht="65.1" customHeight="1" spans="1:12">
      <c r="A5595" s="596" t="s">
        <v>229</v>
      </c>
      <c r="B5595" s="422" t="s">
        <v>9305</v>
      </c>
      <c r="C5595" s="597" t="s">
        <v>9306</v>
      </c>
      <c r="D5595" s="597"/>
      <c r="E5595" s="597"/>
      <c r="F5595" s="538"/>
      <c r="G5595" s="425"/>
      <c r="H5595" s="425"/>
      <c r="I5595" s="425"/>
      <c r="J5595" s="425"/>
      <c r="K5595" s="425"/>
      <c r="L5595" s="598"/>
    </row>
    <row r="5596" s="392" customFormat="1" ht="65.1" customHeight="1" spans="1:12">
      <c r="A5596" s="596" t="s">
        <v>229</v>
      </c>
      <c r="B5596" s="422" t="s">
        <v>9307</v>
      </c>
      <c r="C5596" s="597" t="s">
        <v>9308</v>
      </c>
      <c r="D5596" s="597"/>
      <c r="E5596" s="597"/>
      <c r="F5596" s="538"/>
      <c r="G5596" s="425"/>
      <c r="H5596" s="425"/>
      <c r="I5596" s="425"/>
      <c r="J5596" s="425"/>
      <c r="K5596" s="425"/>
      <c r="L5596" s="598"/>
    </row>
    <row r="5597" s="392" customFormat="1" ht="65.1" customHeight="1" spans="1:12">
      <c r="A5597" s="596" t="s">
        <v>229</v>
      </c>
      <c r="B5597" s="422" t="s">
        <v>9309</v>
      </c>
      <c r="C5597" s="597" t="s">
        <v>9310</v>
      </c>
      <c r="D5597" s="597"/>
      <c r="E5597" s="597"/>
      <c r="F5597" s="538"/>
      <c r="G5597" s="425"/>
      <c r="H5597" s="425"/>
      <c r="I5597" s="425"/>
      <c r="J5597" s="425"/>
      <c r="K5597" s="425"/>
      <c r="L5597" s="598"/>
    </row>
    <row r="5598" s="392" customFormat="1" ht="65.1" customHeight="1" spans="1:12">
      <c r="A5598" s="596" t="s">
        <v>229</v>
      </c>
      <c r="B5598" s="422" t="s">
        <v>9311</v>
      </c>
      <c r="C5598" s="597" t="s">
        <v>9312</v>
      </c>
      <c r="D5598" s="597"/>
      <c r="E5598" s="597"/>
      <c r="F5598" s="538"/>
      <c r="G5598" s="425"/>
      <c r="H5598" s="425"/>
      <c r="I5598" s="425"/>
      <c r="J5598" s="425"/>
      <c r="K5598" s="425"/>
      <c r="L5598" s="598"/>
    </row>
    <row r="5599" s="392" customFormat="1" ht="65.1" customHeight="1" spans="1:12">
      <c r="A5599" s="596" t="s">
        <v>229</v>
      </c>
      <c r="B5599" s="422" t="s">
        <v>9313</v>
      </c>
      <c r="C5599" s="597" t="s">
        <v>9314</v>
      </c>
      <c r="D5599" s="597"/>
      <c r="E5599" s="597"/>
      <c r="F5599" s="538"/>
      <c r="G5599" s="425"/>
      <c r="H5599" s="425"/>
      <c r="I5599" s="425"/>
      <c r="J5599" s="425"/>
      <c r="K5599" s="425"/>
      <c r="L5599" s="598"/>
    </row>
    <row r="5600" s="392" customFormat="1" ht="65.1" customHeight="1" spans="1:12">
      <c r="A5600" s="596" t="s">
        <v>229</v>
      </c>
      <c r="B5600" s="422" t="s">
        <v>9315</v>
      </c>
      <c r="C5600" s="597" t="s">
        <v>9316</v>
      </c>
      <c r="D5600" s="597"/>
      <c r="E5600" s="597"/>
      <c r="F5600" s="538"/>
      <c r="G5600" s="425"/>
      <c r="H5600" s="425"/>
      <c r="I5600" s="425"/>
      <c r="J5600" s="425"/>
      <c r="K5600" s="425"/>
      <c r="L5600" s="598"/>
    </row>
    <row r="5601" s="392" customFormat="1" ht="65.1" customHeight="1" spans="1:12">
      <c r="A5601" s="596" t="s">
        <v>229</v>
      </c>
      <c r="B5601" s="422" t="s">
        <v>9317</v>
      </c>
      <c r="C5601" s="597" t="s">
        <v>9318</v>
      </c>
      <c r="D5601" s="597"/>
      <c r="E5601" s="597"/>
      <c r="F5601" s="538"/>
      <c r="G5601" s="425"/>
      <c r="H5601" s="425"/>
      <c r="I5601" s="425"/>
      <c r="J5601" s="425"/>
      <c r="K5601" s="425"/>
      <c r="L5601" s="598"/>
    </row>
    <row r="5602" s="392" customFormat="1" ht="65.1" customHeight="1" spans="1:12">
      <c r="A5602" s="596" t="s">
        <v>229</v>
      </c>
      <c r="B5602" s="422" t="s">
        <v>9319</v>
      </c>
      <c r="C5602" s="597" t="s">
        <v>9320</v>
      </c>
      <c r="D5602" s="597"/>
      <c r="E5602" s="597"/>
      <c r="F5602" s="538"/>
      <c r="G5602" s="425"/>
      <c r="H5602" s="425"/>
      <c r="I5602" s="425"/>
      <c r="J5602" s="425"/>
      <c r="K5602" s="425"/>
      <c r="L5602" s="598"/>
    </row>
    <row r="5603" s="392" customFormat="1" ht="65.1" customHeight="1" spans="1:12">
      <c r="A5603" s="596" t="s">
        <v>229</v>
      </c>
      <c r="B5603" s="422" t="s">
        <v>9321</v>
      </c>
      <c r="C5603" s="597" t="s">
        <v>9322</v>
      </c>
      <c r="D5603" s="597"/>
      <c r="E5603" s="597"/>
      <c r="F5603" s="538"/>
      <c r="G5603" s="425"/>
      <c r="H5603" s="425"/>
      <c r="I5603" s="425"/>
      <c r="J5603" s="425"/>
      <c r="K5603" s="425"/>
      <c r="L5603" s="598"/>
    </row>
    <row r="5604" s="392" customFormat="1" ht="65.1" customHeight="1" spans="1:12">
      <c r="A5604" s="596" t="s">
        <v>229</v>
      </c>
      <c r="B5604" s="422" t="s">
        <v>9323</v>
      </c>
      <c r="C5604" s="597" t="s">
        <v>9324</v>
      </c>
      <c r="D5604" s="597"/>
      <c r="E5604" s="597"/>
      <c r="F5604" s="538"/>
      <c r="G5604" s="425"/>
      <c r="H5604" s="425"/>
      <c r="I5604" s="425"/>
      <c r="J5604" s="425"/>
      <c r="K5604" s="425"/>
      <c r="L5604" s="598"/>
    </row>
    <row r="5605" s="392" customFormat="1" ht="65.1" customHeight="1" spans="1:12">
      <c r="A5605" s="596" t="s">
        <v>393</v>
      </c>
      <c r="B5605" s="422" t="s">
        <v>9325</v>
      </c>
      <c r="C5605" s="597" t="s">
        <v>9326</v>
      </c>
      <c r="D5605" s="597"/>
      <c r="E5605" s="597"/>
      <c r="F5605" s="538"/>
      <c r="G5605" s="425"/>
      <c r="H5605" s="425"/>
      <c r="I5605" s="425"/>
      <c r="J5605" s="425"/>
      <c r="K5605" s="425"/>
      <c r="L5605" s="598"/>
    </row>
    <row r="5606" s="392" customFormat="1" ht="65.1" customHeight="1" spans="1:12">
      <c r="A5606" s="596" t="s">
        <v>229</v>
      </c>
      <c r="B5606" s="422" t="s">
        <v>9327</v>
      </c>
      <c r="C5606" s="597" t="s">
        <v>9328</v>
      </c>
      <c r="D5606" s="597"/>
      <c r="E5606" s="597"/>
      <c r="F5606" s="538"/>
      <c r="G5606" s="425"/>
      <c r="H5606" s="425"/>
      <c r="I5606" s="425"/>
      <c r="J5606" s="425"/>
      <c r="K5606" s="425"/>
      <c r="L5606" s="598"/>
    </row>
    <row r="5607" s="392" customFormat="1" ht="65.1" customHeight="1" spans="1:12">
      <c r="A5607" s="596" t="s">
        <v>229</v>
      </c>
      <c r="B5607" s="422" t="s">
        <v>9329</v>
      </c>
      <c r="C5607" s="597" t="s">
        <v>9330</v>
      </c>
      <c r="D5607" s="597"/>
      <c r="E5607" s="597"/>
      <c r="F5607" s="538"/>
      <c r="G5607" s="425"/>
      <c r="H5607" s="425"/>
      <c r="I5607" s="425"/>
      <c r="J5607" s="425"/>
      <c r="K5607" s="425"/>
      <c r="L5607" s="598"/>
    </row>
    <row r="5608" s="392" customFormat="1" ht="65.1" customHeight="1" spans="1:12">
      <c r="A5608" s="596" t="s">
        <v>229</v>
      </c>
      <c r="B5608" s="422" t="s">
        <v>9331</v>
      </c>
      <c r="C5608" s="597" t="s">
        <v>9332</v>
      </c>
      <c r="D5608" s="597"/>
      <c r="E5608" s="597"/>
      <c r="F5608" s="538"/>
      <c r="G5608" s="425"/>
      <c r="H5608" s="425"/>
      <c r="I5608" s="425"/>
      <c r="J5608" s="425"/>
      <c r="K5608" s="425"/>
      <c r="L5608" s="598"/>
    </row>
    <row r="5609" s="392" customFormat="1" ht="65.1" customHeight="1" spans="1:12">
      <c r="A5609" s="596" t="s">
        <v>229</v>
      </c>
      <c r="B5609" s="422" t="s">
        <v>9333</v>
      </c>
      <c r="C5609" s="597" t="s">
        <v>9334</v>
      </c>
      <c r="D5609" s="597"/>
      <c r="E5609" s="597"/>
      <c r="F5609" s="538"/>
      <c r="G5609" s="425"/>
      <c r="H5609" s="425"/>
      <c r="I5609" s="425"/>
      <c r="J5609" s="425"/>
      <c r="K5609" s="425"/>
      <c r="L5609" s="598"/>
    </row>
    <row r="5610" s="392" customFormat="1" ht="65.1" customHeight="1" spans="1:12">
      <c r="A5610" s="596" t="s">
        <v>229</v>
      </c>
      <c r="B5610" s="422" t="s">
        <v>9335</v>
      </c>
      <c r="C5610" s="597" t="s">
        <v>9336</v>
      </c>
      <c r="D5610" s="597"/>
      <c r="E5610" s="597"/>
      <c r="F5610" s="538"/>
      <c r="G5610" s="425"/>
      <c r="H5610" s="425"/>
      <c r="I5610" s="425"/>
      <c r="J5610" s="425"/>
      <c r="K5610" s="425"/>
      <c r="L5610" s="598"/>
    </row>
    <row r="5611" s="392" customFormat="1" ht="65.1" customHeight="1" spans="1:12">
      <c r="A5611" s="596" t="s">
        <v>393</v>
      </c>
      <c r="B5611" s="422" t="s">
        <v>9337</v>
      </c>
      <c r="C5611" s="597" t="s">
        <v>9338</v>
      </c>
      <c r="D5611" s="597"/>
      <c r="E5611" s="597"/>
      <c r="F5611" s="538"/>
      <c r="G5611" s="425"/>
      <c r="H5611" s="425"/>
      <c r="I5611" s="425"/>
      <c r="J5611" s="425"/>
      <c r="K5611" s="425"/>
      <c r="L5611" s="598"/>
    </row>
    <row r="5612" s="392" customFormat="1" ht="65.1" customHeight="1" spans="1:12">
      <c r="A5612" s="596" t="s">
        <v>229</v>
      </c>
      <c r="B5612" s="422" t="s">
        <v>9339</v>
      </c>
      <c r="C5612" s="597" t="s">
        <v>9340</v>
      </c>
      <c r="D5612" s="597"/>
      <c r="E5612" s="597"/>
      <c r="F5612" s="538"/>
      <c r="G5612" s="425"/>
      <c r="H5612" s="425"/>
      <c r="I5612" s="425"/>
      <c r="J5612" s="425"/>
      <c r="K5612" s="425"/>
      <c r="L5612" s="598"/>
    </row>
    <row r="5613" s="392" customFormat="1" ht="65.1" customHeight="1" spans="1:12">
      <c r="A5613" s="596" t="s">
        <v>229</v>
      </c>
      <c r="B5613" s="422" t="s">
        <v>9341</v>
      </c>
      <c r="C5613" s="597" t="s">
        <v>9342</v>
      </c>
      <c r="D5613" s="597"/>
      <c r="E5613" s="597"/>
      <c r="F5613" s="538"/>
      <c r="G5613" s="425"/>
      <c r="H5613" s="425"/>
      <c r="I5613" s="425"/>
      <c r="J5613" s="425"/>
      <c r="K5613" s="425"/>
      <c r="L5613" s="598"/>
    </row>
    <row r="5614" s="392" customFormat="1" ht="65.1" customHeight="1" spans="1:12">
      <c r="A5614" s="596" t="s">
        <v>229</v>
      </c>
      <c r="B5614" s="422" t="s">
        <v>9343</v>
      </c>
      <c r="C5614" s="597" t="s">
        <v>9344</v>
      </c>
      <c r="D5614" s="597"/>
      <c r="E5614" s="597"/>
      <c r="F5614" s="538"/>
      <c r="G5614" s="425"/>
      <c r="H5614" s="425"/>
      <c r="I5614" s="425"/>
      <c r="J5614" s="425"/>
      <c r="K5614" s="425"/>
      <c r="L5614" s="598"/>
    </row>
    <row r="5615" s="392" customFormat="1" ht="65.1" customHeight="1" spans="1:12">
      <c r="A5615" s="596" t="s">
        <v>229</v>
      </c>
      <c r="B5615" s="422" t="s">
        <v>9345</v>
      </c>
      <c r="C5615" s="597" t="s">
        <v>9346</v>
      </c>
      <c r="D5615" s="597"/>
      <c r="E5615" s="597"/>
      <c r="F5615" s="538"/>
      <c r="G5615" s="425"/>
      <c r="H5615" s="425"/>
      <c r="I5615" s="425"/>
      <c r="J5615" s="425"/>
      <c r="K5615" s="425"/>
      <c r="L5615" s="598"/>
    </row>
    <row r="5616" s="392" customFormat="1" ht="65.1" customHeight="1" spans="1:12">
      <c r="A5616" s="596" t="s">
        <v>229</v>
      </c>
      <c r="B5616" s="422" t="s">
        <v>9347</v>
      </c>
      <c r="C5616" s="597" t="s">
        <v>9348</v>
      </c>
      <c r="D5616" s="597"/>
      <c r="E5616" s="597"/>
      <c r="F5616" s="538"/>
      <c r="G5616" s="425"/>
      <c r="H5616" s="425"/>
      <c r="I5616" s="425"/>
      <c r="J5616" s="425"/>
      <c r="K5616" s="425"/>
      <c r="L5616" s="598"/>
    </row>
    <row r="5617" s="392" customFormat="1" ht="65.1" customHeight="1" spans="1:12">
      <c r="A5617" s="596" t="s">
        <v>229</v>
      </c>
      <c r="B5617" s="422" t="s">
        <v>9349</v>
      </c>
      <c r="C5617" s="597" t="s">
        <v>9350</v>
      </c>
      <c r="D5617" s="597"/>
      <c r="E5617" s="597"/>
      <c r="F5617" s="538"/>
      <c r="G5617" s="425"/>
      <c r="H5617" s="425"/>
      <c r="I5617" s="425"/>
      <c r="J5617" s="425"/>
      <c r="K5617" s="425"/>
      <c r="L5617" s="598"/>
    </row>
    <row r="5618" s="392" customFormat="1" ht="65.1" customHeight="1" spans="1:12">
      <c r="A5618" s="596" t="s">
        <v>229</v>
      </c>
      <c r="B5618" s="422" t="s">
        <v>9351</v>
      </c>
      <c r="C5618" s="597" t="s">
        <v>9352</v>
      </c>
      <c r="D5618" s="597"/>
      <c r="E5618" s="597"/>
      <c r="F5618" s="538"/>
      <c r="G5618" s="425"/>
      <c r="H5618" s="425"/>
      <c r="I5618" s="425"/>
      <c r="J5618" s="425"/>
      <c r="K5618" s="425"/>
      <c r="L5618" s="598"/>
    </row>
    <row r="5619" s="392" customFormat="1" ht="65.1" customHeight="1" spans="1:12">
      <c r="A5619" s="596" t="s">
        <v>229</v>
      </c>
      <c r="B5619" s="422" t="s">
        <v>9353</v>
      </c>
      <c r="C5619" s="597" t="s">
        <v>9354</v>
      </c>
      <c r="D5619" s="597"/>
      <c r="E5619" s="597"/>
      <c r="F5619" s="538"/>
      <c r="G5619" s="425"/>
      <c r="H5619" s="425"/>
      <c r="I5619" s="425"/>
      <c r="J5619" s="425"/>
      <c r="K5619" s="425"/>
      <c r="L5619" s="598"/>
    </row>
    <row r="5620" s="392" customFormat="1" ht="65.1" customHeight="1" spans="1:12">
      <c r="A5620" s="596" t="s">
        <v>229</v>
      </c>
      <c r="B5620" s="422" t="s">
        <v>9355</v>
      </c>
      <c r="C5620" s="597" t="s">
        <v>9356</v>
      </c>
      <c r="D5620" s="597"/>
      <c r="E5620" s="597"/>
      <c r="F5620" s="538"/>
      <c r="G5620" s="425"/>
      <c r="H5620" s="425"/>
      <c r="I5620" s="425"/>
      <c r="J5620" s="425"/>
      <c r="K5620" s="425"/>
      <c r="L5620" s="598"/>
    </row>
    <row r="5621" s="392" customFormat="1" ht="65.1" customHeight="1" spans="1:12">
      <c r="A5621" s="596" t="s">
        <v>229</v>
      </c>
      <c r="B5621" s="422" t="s">
        <v>9357</v>
      </c>
      <c r="C5621" s="597" t="s">
        <v>9358</v>
      </c>
      <c r="D5621" s="597"/>
      <c r="E5621" s="597"/>
      <c r="F5621" s="538"/>
      <c r="G5621" s="425"/>
      <c r="H5621" s="425"/>
      <c r="I5621" s="425"/>
      <c r="J5621" s="425"/>
      <c r="K5621" s="425"/>
      <c r="L5621" s="598"/>
    </row>
    <row r="5622" s="392" customFormat="1" ht="65.1" customHeight="1" spans="1:12">
      <c r="A5622" s="596" t="s">
        <v>229</v>
      </c>
      <c r="B5622" s="422" t="s">
        <v>9359</v>
      </c>
      <c r="C5622" s="597" t="s">
        <v>9360</v>
      </c>
      <c r="D5622" s="597"/>
      <c r="E5622" s="597"/>
      <c r="F5622" s="538"/>
      <c r="G5622" s="425"/>
      <c r="H5622" s="425"/>
      <c r="I5622" s="425"/>
      <c r="J5622" s="425"/>
      <c r="K5622" s="425"/>
      <c r="L5622" s="598"/>
    </row>
    <row r="5623" s="392" customFormat="1" ht="65.1" customHeight="1" spans="1:12">
      <c r="A5623" s="596" t="s">
        <v>229</v>
      </c>
      <c r="B5623" s="422" t="s">
        <v>9361</v>
      </c>
      <c r="C5623" s="597" t="s">
        <v>9362</v>
      </c>
      <c r="D5623" s="597"/>
      <c r="E5623" s="597"/>
      <c r="F5623" s="538"/>
      <c r="G5623" s="425"/>
      <c r="H5623" s="425"/>
      <c r="I5623" s="425"/>
      <c r="J5623" s="425"/>
      <c r="K5623" s="425"/>
      <c r="L5623" s="598"/>
    </row>
    <row r="5624" s="392" customFormat="1" ht="65.1" customHeight="1" spans="1:12">
      <c r="A5624" s="596" t="s">
        <v>229</v>
      </c>
      <c r="B5624" s="422" t="s">
        <v>9363</v>
      </c>
      <c r="C5624" s="597" t="s">
        <v>9154</v>
      </c>
      <c r="D5624" s="597"/>
      <c r="E5624" s="597"/>
      <c r="F5624" s="538"/>
      <c r="G5624" s="425"/>
      <c r="H5624" s="425"/>
      <c r="I5624" s="425"/>
      <c r="J5624" s="425"/>
      <c r="K5624" s="425"/>
      <c r="L5624" s="598"/>
    </row>
    <row r="5625" s="392" customFormat="1" ht="65.1" customHeight="1" spans="1:12">
      <c r="A5625" s="596" t="s">
        <v>229</v>
      </c>
      <c r="B5625" s="422" t="s">
        <v>9364</v>
      </c>
      <c r="C5625" s="597" t="s">
        <v>9365</v>
      </c>
      <c r="D5625" s="597"/>
      <c r="E5625" s="597"/>
      <c r="F5625" s="538"/>
      <c r="G5625" s="425"/>
      <c r="H5625" s="425"/>
      <c r="I5625" s="425"/>
      <c r="J5625" s="425"/>
      <c r="K5625" s="425"/>
      <c r="L5625" s="598"/>
    </row>
    <row r="5626" s="392" customFormat="1" ht="65.1" customHeight="1" spans="1:12">
      <c r="A5626" s="596" t="s">
        <v>229</v>
      </c>
      <c r="B5626" s="422" t="s">
        <v>9366</v>
      </c>
      <c r="C5626" s="597" t="s">
        <v>9367</v>
      </c>
      <c r="D5626" s="597"/>
      <c r="E5626" s="597"/>
      <c r="F5626" s="538"/>
      <c r="G5626" s="425"/>
      <c r="H5626" s="425"/>
      <c r="I5626" s="425"/>
      <c r="J5626" s="425"/>
      <c r="K5626" s="425"/>
      <c r="L5626" s="598"/>
    </row>
    <row r="5627" s="392" customFormat="1" ht="65.1" customHeight="1" spans="1:12">
      <c r="A5627" s="596" t="s">
        <v>229</v>
      </c>
      <c r="B5627" s="422" t="s">
        <v>9368</v>
      </c>
      <c r="C5627" s="597" t="s">
        <v>9369</v>
      </c>
      <c r="D5627" s="597"/>
      <c r="E5627" s="597"/>
      <c r="F5627" s="538"/>
      <c r="G5627" s="425"/>
      <c r="H5627" s="425"/>
      <c r="I5627" s="425"/>
      <c r="J5627" s="425"/>
      <c r="K5627" s="425"/>
      <c r="L5627" s="598"/>
    </row>
    <row r="5628" s="392" customFormat="1" ht="65.1" customHeight="1" spans="1:12">
      <c r="A5628" s="596" t="s">
        <v>229</v>
      </c>
      <c r="B5628" s="422" t="s">
        <v>9370</v>
      </c>
      <c r="C5628" s="597" t="s">
        <v>9371</v>
      </c>
      <c r="D5628" s="597"/>
      <c r="E5628" s="597"/>
      <c r="F5628" s="538"/>
      <c r="G5628" s="425"/>
      <c r="H5628" s="425"/>
      <c r="I5628" s="425"/>
      <c r="J5628" s="425"/>
      <c r="K5628" s="425"/>
      <c r="L5628" s="598"/>
    </row>
    <row r="5629" s="392" customFormat="1" ht="65.1" customHeight="1" spans="1:12">
      <c r="A5629" s="596" t="s">
        <v>229</v>
      </c>
      <c r="B5629" s="422" t="s">
        <v>9372</v>
      </c>
      <c r="C5629" s="597" t="s">
        <v>9373</v>
      </c>
      <c r="D5629" s="597"/>
      <c r="E5629" s="597"/>
      <c r="F5629" s="538"/>
      <c r="G5629" s="425"/>
      <c r="H5629" s="425"/>
      <c r="I5629" s="425"/>
      <c r="J5629" s="425"/>
      <c r="K5629" s="425"/>
      <c r="L5629" s="598"/>
    </row>
    <row r="5630" s="392" customFormat="1" ht="65.1" customHeight="1" spans="1:12">
      <c r="A5630" s="596" t="s">
        <v>229</v>
      </c>
      <c r="B5630" s="422" t="s">
        <v>9374</v>
      </c>
      <c r="C5630" s="597" t="s">
        <v>9375</v>
      </c>
      <c r="D5630" s="597"/>
      <c r="E5630" s="597"/>
      <c r="F5630" s="538"/>
      <c r="G5630" s="425"/>
      <c r="H5630" s="425"/>
      <c r="I5630" s="425"/>
      <c r="J5630" s="425"/>
      <c r="K5630" s="425"/>
      <c r="L5630" s="598"/>
    </row>
    <row r="5631" s="392" customFormat="1" ht="65.1" customHeight="1" spans="1:12">
      <c r="A5631" s="596" t="s">
        <v>229</v>
      </c>
      <c r="B5631" s="422" t="s">
        <v>9376</v>
      </c>
      <c r="C5631" s="597" t="s">
        <v>9377</v>
      </c>
      <c r="D5631" s="597"/>
      <c r="E5631" s="597"/>
      <c r="F5631" s="538"/>
      <c r="G5631" s="425"/>
      <c r="H5631" s="425"/>
      <c r="I5631" s="425"/>
      <c r="J5631" s="425"/>
      <c r="K5631" s="425"/>
      <c r="L5631" s="598"/>
    </row>
    <row r="5632" s="392" customFormat="1" ht="65.1" customHeight="1" spans="1:12">
      <c r="A5632" s="596" t="s">
        <v>229</v>
      </c>
      <c r="B5632" s="422" t="s">
        <v>9378</v>
      </c>
      <c r="C5632" s="597" t="s">
        <v>9379</v>
      </c>
      <c r="D5632" s="597"/>
      <c r="E5632" s="597"/>
      <c r="F5632" s="538"/>
      <c r="G5632" s="425"/>
      <c r="H5632" s="425"/>
      <c r="I5632" s="425"/>
      <c r="J5632" s="425"/>
      <c r="K5632" s="425"/>
      <c r="L5632" s="598"/>
    </row>
    <row r="5633" s="392" customFormat="1" ht="65.1" customHeight="1" spans="1:12">
      <c r="A5633" s="596" t="s">
        <v>229</v>
      </c>
      <c r="B5633" s="422" t="s">
        <v>9380</v>
      </c>
      <c r="C5633" s="597" t="s">
        <v>9381</v>
      </c>
      <c r="D5633" s="597"/>
      <c r="E5633" s="597"/>
      <c r="F5633" s="538"/>
      <c r="G5633" s="425"/>
      <c r="H5633" s="425"/>
      <c r="I5633" s="425"/>
      <c r="J5633" s="425"/>
      <c r="K5633" s="425"/>
      <c r="L5633" s="598"/>
    </row>
    <row r="5634" s="392" customFormat="1" ht="65.1" customHeight="1" spans="1:12">
      <c r="A5634" s="596" t="s">
        <v>229</v>
      </c>
      <c r="B5634" s="422" t="s">
        <v>9382</v>
      </c>
      <c r="C5634" s="597" t="s">
        <v>9383</v>
      </c>
      <c r="D5634" s="597"/>
      <c r="E5634" s="597"/>
      <c r="F5634" s="538"/>
      <c r="G5634" s="425"/>
      <c r="H5634" s="425"/>
      <c r="I5634" s="425"/>
      <c r="J5634" s="425"/>
      <c r="K5634" s="425"/>
      <c r="L5634" s="598"/>
    </row>
    <row r="5635" s="392" customFormat="1" ht="65.1" customHeight="1" spans="1:12">
      <c r="A5635" s="596" t="s">
        <v>229</v>
      </c>
      <c r="B5635" s="422" t="s">
        <v>9384</v>
      </c>
      <c r="C5635" s="597" t="s">
        <v>9385</v>
      </c>
      <c r="D5635" s="597"/>
      <c r="E5635" s="597"/>
      <c r="F5635" s="538"/>
      <c r="G5635" s="425"/>
      <c r="H5635" s="425"/>
      <c r="I5635" s="425"/>
      <c r="J5635" s="425"/>
      <c r="K5635" s="425"/>
      <c r="L5635" s="598"/>
    </row>
    <row r="5636" s="392" customFormat="1" ht="65.1" customHeight="1" spans="1:12">
      <c r="A5636" s="596" t="s">
        <v>229</v>
      </c>
      <c r="B5636" s="422" t="s">
        <v>9386</v>
      </c>
      <c r="C5636" s="597" t="s">
        <v>9387</v>
      </c>
      <c r="D5636" s="597"/>
      <c r="E5636" s="597"/>
      <c r="F5636" s="538"/>
      <c r="G5636" s="425"/>
      <c r="H5636" s="425"/>
      <c r="I5636" s="425"/>
      <c r="J5636" s="425"/>
      <c r="K5636" s="425"/>
      <c r="L5636" s="598"/>
    </row>
    <row r="5637" s="392" customFormat="1" ht="65.1" customHeight="1" spans="1:12">
      <c r="A5637" s="596" t="s">
        <v>229</v>
      </c>
      <c r="B5637" s="422" t="s">
        <v>9388</v>
      </c>
      <c r="C5637" s="597" t="s">
        <v>9389</v>
      </c>
      <c r="D5637" s="597"/>
      <c r="E5637" s="597"/>
      <c r="F5637" s="538"/>
      <c r="G5637" s="425"/>
      <c r="H5637" s="425"/>
      <c r="I5637" s="425"/>
      <c r="J5637" s="425"/>
      <c r="K5637" s="425"/>
      <c r="L5637" s="598"/>
    </row>
    <row r="5638" s="392" customFormat="1" ht="65.1" customHeight="1" spans="1:12">
      <c r="A5638" s="596" t="s">
        <v>229</v>
      </c>
      <c r="B5638" s="422" t="s">
        <v>9390</v>
      </c>
      <c r="C5638" s="597" t="s">
        <v>9391</v>
      </c>
      <c r="D5638" s="597"/>
      <c r="E5638" s="597"/>
      <c r="F5638" s="538"/>
      <c r="G5638" s="425"/>
      <c r="H5638" s="425"/>
      <c r="I5638" s="425"/>
      <c r="J5638" s="425"/>
      <c r="K5638" s="425"/>
      <c r="L5638" s="598"/>
    </row>
    <row r="5639" s="392" customFormat="1" ht="65.1" customHeight="1" spans="1:12">
      <c r="A5639" s="596" t="s">
        <v>229</v>
      </c>
      <c r="B5639" s="422" t="s">
        <v>9392</v>
      </c>
      <c r="C5639" s="597" t="s">
        <v>9393</v>
      </c>
      <c r="D5639" s="597"/>
      <c r="E5639" s="597"/>
      <c r="F5639" s="538"/>
      <c r="G5639" s="425"/>
      <c r="H5639" s="425"/>
      <c r="I5639" s="425"/>
      <c r="J5639" s="425"/>
      <c r="K5639" s="425"/>
      <c r="L5639" s="598"/>
    </row>
    <row r="5640" s="392" customFormat="1" ht="65.1" customHeight="1" spans="1:12">
      <c r="A5640" s="596" t="s">
        <v>229</v>
      </c>
      <c r="B5640" s="422" t="s">
        <v>9394</v>
      </c>
      <c r="C5640" s="597" t="s">
        <v>9395</v>
      </c>
      <c r="D5640" s="597"/>
      <c r="E5640" s="597"/>
      <c r="F5640" s="538"/>
      <c r="G5640" s="425"/>
      <c r="H5640" s="425"/>
      <c r="I5640" s="425"/>
      <c r="J5640" s="425"/>
      <c r="K5640" s="425"/>
      <c r="L5640" s="598"/>
    </row>
    <row r="5641" s="392" customFormat="1" ht="65.1" customHeight="1" spans="1:12">
      <c r="A5641" s="596" t="s">
        <v>229</v>
      </c>
      <c r="B5641" s="422" t="s">
        <v>9396</v>
      </c>
      <c r="C5641" s="597" t="s">
        <v>7165</v>
      </c>
      <c r="D5641" s="597"/>
      <c r="E5641" s="597"/>
      <c r="F5641" s="538"/>
      <c r="G5641" s="425"/>
      <c r="H5641" s="425"/>
      <c r="I5641" s="425"/>
      <c r="J5641" s="425"/>
      <c r="K5641" s="425"/>
      <c r="L5641" s="598"/>
    </row>
    <row r="5642" s="392" customFormat="1" ht="65.1" customHeight="1" spans="1:12">
      <c r="A5642" s="596" t="s">
        <v>229</v>
      </c>
      <c r="B5642" s="422" t="s">
        <v>9397</v>
      </c>
      <c r="C5642" s="597" t="s">
        <v>9120</v>
      </c>
      <c r="D5642" s="597"/>
      <c r="E5642" s="597"/>
      <c r="F5642" s="538"/>
      <c r="G5642" s="425"/>
      <c r="H5642" s="425"/>
      <c r="I5642" s="425"/>
      <c r="J5642" s="425"/>
      <c r="K5642" s="425"/>
      <c r="L5642" s="598"/>
    </row>
    <row r="5643" s="392" customFormat="1" ht="65.1" customHeight="1" spans="1:12">
      <c r="A5643" s="596" t="s">
        <v>229</v>
      </c>
      <c r="B5643" s="422" t="s">
        <v>9398</v>
      </c>
      <c r="C5643" s="597" t="s">
        <v>9399</v>
      </c>
      <c r="D5643" s="597"/>
      <c r="E5643" s="597"/>
      <c r="F5643" s="538"/>
      <c r="G5643" s="425"/>
      <c r="H5643" s="425"/>
      <c r="I5643" s="425"/>
      <c r="J5643" s="425"/>
      <c r="K5643" s="425"/>
      <c r="L5643" s="598"/>
    </row>
    <row r="5644" s="392" customFormat="1" ht="65.1" customHeight="1" spans="1:12">
      <c r="A5644" s="596" t="s">
        <v>229</v>
      </c>
      <c r="B5644" s="422" t="s">
        <v>9400</v>
      </c>
      <c r="C5644" s="597" t="s">
        <v>9401</v>
      </c>
      <c r="D5644" s="597"/>
      <c r="E5644" s="597"/>
      <c r="F5644" s="538"/>
      <c r="G5644" s="425"/>
      <c r="H5644" s="425"/>
      <c r="I5644" s="425"/>
      <c r="J5644" s="425"/>
      <c r="K5644" s="425"/>
      <c r="L5644" s="598"/>
    </row>
    <row r="5645" s="392" customFormat="1" ht="65.1" customHeight="1" spans="1:12">
      <c r="A5645" s="596" t="s">
        <v>229</v>
      </c>
      <c r="B5645" s="422" t="s">
        <v>9402</v>
      </c>
      <c r="C5645" s="597" t="s">
        <v>9403</v>
      </c>
      <c r="D5645" s="597"/>
      <c r="E5645" s="597"/>
      <c r="F5645" s="538"/>
      <c r="G5645" s="425"/>
      <c r="H5645" s="425"/>
      <c r="I5645" s="425"/>
      <c r="J5645" s="425"/>
      <c r="K5645" s="425"/>
      <c r="L5645" s="598"/>
    </row>
    <row r="5646" s="392" customFormat="1" ht="65.1" customHeight="1" spans="1:12">
      <c r="A5646" s="596" t="s">
        <v>229</v>
      </c>
      <c r="B5646" s="422" t="s">
        <v>9404</v>
      </c>
      <c r="C5646" s="597" t="s">
        <v>9405</v>
      </c>
      <c r="D5646" s="597"/>
      <c r="E5646" s="597"/>
      <c r="F5646" s="538"/>
      <c r="G5646" s="425"/>
      <c r="H5646" s="425"/>
      <c r="I5646" s="425"/>
      <c r="J5646" s="425"/>
      <c r="K5646" s="425"/>
      <c r="L5646" s="598"/>
    </row>
    <row r="5647" s="392" customFormat="1" ht="65.1" customHeight="1" spans="1:12">
      <c r="A5647" s="596" t="s">
        <v>229</v>
      </c>
      <c r="B5647" s="422" t="s">
        <v>9406</v>
      </c>
      <c r="C5647" s="597" t="s">
        <v>8896</v>
      </c>
      <c r="D5647" s="597"/>
      <c r="E5647" s="597"/>
      <c r="F5647" s="538"/>
      <c r="G5647" s="425"/>
      <c r="H5647" s="425"/>
      <c r="I5647" s="425"/>
      <c r="J5647" s="425"/>
      <c r="K5647" s="425"/>
      <c r="L5647" s="598"/>
    </row>
    <row r="5648" s="392" customFormat="1" ht="65.1" customHeight="1" spans="1:12">
      <c r="A5648" s="596" t="s">
        <v>229</v>
      </c>
      <c r="B5648" s="422" t="s">
        <v>9407</v>
      </c>
      <c r="C5648" s="597" t="s">
        <v>9408</v>
      </c>
      <c r="D5648" s="597"/>
      <c r="E5648" s="597"/>
      <c r="F5648" s="538"/>
      <c r="G5648" s="425"/>
      <c r="H5648" s="425"/>
      <c r="I5648" s="425"/>
      <c r="J5648" s="425"/>
      <c r="K5648" s="425"/>
      <c r="L5648" s="598"/>
    </row>
    <row r="5649" s="392" customFormat="1" ht="65.1" customHeight="1" spans="1:12">
      <c r="A5649" s="596" t="s">
        <v>229</v>
      </c>
      <c r="B5649" s="422" t="s">
        <v>9409</v>
      </c>
      <c r="C5649" s="597" t="s">
        <v>9410</v>
      </c>
      <c r="D5649" s="597"/>
      <c r="E5649" s="597"/>
      <c r="F5649" s="538"/>
      <c r="G5649" s="425"/>
      <c r="H5649" s="425"/>
      <c r="I5649" s="425"/>
      <c r="J5649" s="425"/>
      <c r="K5649" s="425"/>
      <c r="L5649" s="598"/>
    </row>
    <row r="5650" s="392" customFormat="1" ht="65.1" customHeight="1" spans="1:12">
      <c r="A5650" s="596" t="s">
        <v>229</v>
      </c>
      <c r="B5650" s="422" t="s">
        <v>9411</v>
      </c>
      <c r="C5650" s="597" t="s">
        <v>9412</v>
      </c>
      <c r="D5650" s="597"/>
      <c r="E5650" s="597"/>
      <c r="F5650" s="538"/>
      <c r="G5650" s="425"/>
      <c r="H5650" s="425"/>
      <c r="I5650" s="425"/>
      <c r="J5650" s="425"/>
      <c r="K5650" s="425"/>
      <c r="L5650" s="598"/>
    </row>
    <row r="5651" s="392" customFormat="1" ht="65.1" customHeight="1" spans="1:12">
      <c r="A5651" s="596" t="s">
        <v>229</v>
      </c>
      <c r="B5651" s="422" t="s">
        <v>9413</v>
      </c>
      <c r="C5651" s="597" t="s">
        <v>9414</v>
      </c>
      <c r="D5651" s="597"/>
      <c r="E5651" s="597"/>
      <c r="F5651" s="538"/>
      <c r="G5651" s="425"/>
      <c r="H5651" s="425"/>
      <c r="I5651" s="425"/>
      <c r="J5651" s="425"/>
      <c r="K5651" s="425"/>
      <c r="L5651" s="598"/>
    </row>
    <row r="5652" s="392" customFormat="1" ht="65.1" customHeight="1" spans="1:12">
      <c r="A5652" s="596" t="s">
        <v>229</v>
      </c>
      <c r="B5652" s="422" t="s">
        <v>9415</v>
      </c>
      <c r="C5652" s="597" t="s">
        <v>9416</v>
      </c>
      <c r="D5652" s="597"/>
      <c r="E5652" s="597"/>
      <c r="F5652" s="538"/>
      <c r="G5652" s="425"/>
      <c r="H5652" s="425"/>
      <c r="I5652" s="425"/>
      <c r="J5652" s="425"/>
      <c r="K5652" s="425"/>
      <c r="L5652" s="598"/>
    </row>
    <row r="5653" s="392" customFormat="1" ht="65.1" customHeight="1" spans="1:12">
      <c r="A5653" s="596" t="s">
        <v>229</v>
      </c>
      <c r="B5653" s="422" t="s">
        <v>9417</v>
      </c>
      <c r="C5653" s="597" t="s">
        <v>9418</v>
      </c>
      <c r="D5653" s="597"/>
      <c r="E5653" s="597"/>
      <c r="F5653" s="538"/>
      <c r="G5653" s="425"/>
      <c r="H5653" s="425"/>
      <c r="I5653" s="425"/>
      <c r="J5653" s="425"/>
      <c r="K5653" s="425"/>
      <c r="L5653" s="598"/>
    </row>
    <row r="5654" s="392" customFormat="1" ht="65.1" customHeight="1" spans="1:12">
      <c r="A5654" s="596" t="s">
        <v>229</v>
      </c>
      <c r="B5654" s="422" t="s">
        <v>9419</v>
      </c>
      <c r="C5654" s="597" t="s">
        <v>9420</v>
      </c>
      <c r="D5654" s="597"/>
      <c r="E5654" s="597"/>
      <c r="F5654" s="538"/>
      <c r="G5654" s="425"/>
      <c r="H5654" s="425"/>
      <c r="I5654" s="425"/>
      <c r="J5654" s="425"/>
      <c r="K5654" s="425"/>
      <c r="L5654" s="598"/>
    </row>
    <row r="5655" s="392" customFormat="1" ht="65.1" customHeight="1" spans="1:12">
      <c r="A5655" s="596" t="s">
        <v>229</v>
      </c>
      <c r="B5655" s="422" t="s">
        <v>9421</v>
      </c>
      <c r="C5655" s="597" t="s">
        <v>9422</v>
      </c>
      <c r="D5655" s="597"/>
      <c r="E5655" s="597"/>
      <c r="F5655" s="538"/>
      <c r="G5655" s="425"/>
      <c r="H5655" s="425"/>
      <c r="I5655" s="425"/>
      <c r="J5655" s="425"/>
      <c r="K5655" s="425"/>
      <c r="L5655" s="598"/>
    </row>
    <row r="5656" s="392" customFormat="1" ht="65.1" customHeight="1" spans="1:12">
      <c r="A5656" s="596" t="s">
        <v>229</v>
      </c>
      <c r="B5656" s="422" t="s">
        <v>9423</v>
      </c>
      <c r="C5656" s="597" t="s">
        <v>9424</v>
      </c>
      <c r="D5656" s="597"/>
      <c r="E5656" s="597"/>
      <c r="F5656" s="538"/>
      <c r="G5656" s="425"/>
      <c r="H5656" s="425"/>
      <c r="I5656" s="425"/>
      <c r="J5656" s="425"/>
      <c r="K5656" s="425"/>
      <c r="L5656" s="598"/>
    </row>
    <row r="5657" s="392" customFormat="1" ht="65.1" customHeight="1" spans="1:12">
      <c r="A5657" s="369" t="s">
        <v>5659</v>
      </c>
      <c r="B5657" s="422" t="s">
        <v>9425</v>
      </c>
      <c r="C5657" s="597" t="s">
        <v>9426</v>
      </c>
      <c r="D5657" s="597"/>
      <c r="E5657" s="597"/>
      <c r="F5657" s="538"/>
      <c r="G5657" s="425"/>
      <c r="H5657" s="425"/>
      <c r="I5657" s="425"/>
      <c r="J5657" s="425"/>
      <c r="K5657" s="425"/>
      <c r="L5657" s="603" t="s">
        <v>9040</v>
      </c>
    </row>
    <row r="5658" s="392" customFormat="1" ht="65.1" customHeight="1" spans="1:12">
      <c r="A5658" s="596" t="s">
        <v>229</v>
      </c>
      <c r="B5658" s="422" t="s">
        <v>9427</v>
      </c>
      <c r="C5658" s="597" t="s">
        <v>9428</v>
      </c>
      <c r="D5658" s="597"/>
      <c r="E5658" s="597"/>
      <c r="F5658" s="538"/>
      <c r="G5658" s="425"/>
      <c r="H5658" s="425"/>
      <c r="I5658" s="425"/>
      <c r="J5658" s="425"/>
      <c r="K5658" s="425"/>
      <c r="L5658" s="598"/>
    </row>
    <row r="5659" s="392" customFormat="1" ht="65.1" customHeight="1" spans="1:12">
      <c r="A5659" s="596" t="s">
        <v>229</v>
      </c>
      <c r="B5659" s="422" t="s">
        <v>9429</v>
      </c>
      <c r="C5659" s="597" t="s">
        <v>9430</v>
      </c>
      <c r="D5659" s="597"/>
      <c r="E5659" s="597"/>
      <c r="F5659" s="538"/>
      <c r="G5659" s="425"/>
      <c r="H5659" s="425"/>
      <c r="I5659" s="425"/>
      <c r="J5659" s="425"/>
      <c r="K5659" s="425"/>
      <c r="L5659" s="598"/>
    </row>
    <row r="5660" s="392" customFormat="1" ht="65.1" customHeight="1" spans="1:12">
      <c r="A5660" s="596" t="s">
        <v>229</v>
      </c>
      <c r="B5660" s="422" t="s">
        <v>9431</v>
      </c>
      <c r="C5660" s="597" t="s">
        <v>9432</v>
      </c>
      <c r="D5660" s="597"/>
      <c r="E5660" s="597"/>
      <c r="F5660" s="538"/>
      <c r="G5660" s="425"/>
      <c r="H5660" s="425"/>
      <c r="I5660" s="425"/>
      <c r="J5660" s="425"/>
      <c r="K5660" s="425"/>
      <c r="L5660" s="598"/>
    </row>
    <row r="5661" s="392" customFormat="1" ht="65.1" customHeight="1" spans="1:12">
      <c r="A5661" s="596" t="s">
        <v>229</v>
      </c>
      <c r="B5661" s="422" t="s">
        <v>9433</v>
      </c>
      <c r="C5661" s="597" t="s">
        <v>9434</v>
      </c>
      <c r="D5661" s="597"/>
      <c r="E5661" s="597"/>
      <c r="F5661" s="538"/>
      <c r="G5661" s="425"/>
      <c r="H5661" s="425"/>
      <c r="I5661" s="425"/>
      <c r="J5661" s="425"/>
      <c r="K5661" s="425"/>
      <c r="L5661" s="598"/>
    </row>
    <row r="5662" s="392" customFormat="1" ht="65.1" customHeight="1" spans="1:12">
      <c r="A5662" s="596" t="s">
        <v>229</v>
      </c>
      <c r="B5662" s="422" t="s">
        <v>9435</v>
      </c>
      <c r="C5662" s="597" t="s">
        <v>9436</v>
      </c>
      <c r="D5662" s="597"/>
      <c r="E5662" s="597"/>
      <c r="F5662" s="538"/>
      <c r="G5662" s="425"/>
      <c r="H5662" s="425"/>
      <c r="I5662" s="425"/>
      <c r="J5662" s="425"/>
      <c r="K5662" s="425"/>
      <c r="L5662" s="598"/>
    </row>
    <row r="5663" s="392" customFormat="1" ht="65.1" customHeight="1" spans="1:12">
      <c r="A5663" s="596" t="s">
        <v>229</v>
      </c>
      <c r="B5663" s="422" t="s">
        <v>9437</v>
      </c>
      <c r="C5663" s="597" t="s">
        <v>5628</v>
      </c>
      <c r="D5663" s="597"/>
      <c r="E5663" s="597"/>
      <c r="F5663" s="538"/>
      <c r="G5663" s="425"/>
      <c r="H5663" s="425"/>
      <c r="I5663" s="425"/>
      <c r="J5663" s="425"/>
      <c r="K5663" s="425"/>
      <c r="L5663" s="598"/>
    </row>
    <row r="5664" s="392" customFormat="1" ht="65.1" customHeight="1" spans="1:12">
      <c r="A5664" s="596" t="s">
        <v>229</v>
      </c>
      <c r="B5664" s="422" t="s">
        <v>9438</v>
      </c>
      <c r="C5664" s="597" t="s">
        <v>9439</v>
      </c>
      <c r="D5664" s="597"/>
      <c r="E5664" s="597"/>
      <c r="F5664" s="538"/>
      <c r="G5664" s="425"/>
      <c r="H5664" s="425"/>
      <c r="I5664" s="425"/>
      <c r="J5664" s="425"/>
      <c r="K5664" s="425"/>
      <c r="L5664" s="598"/>
    </row>
    <row r="5665" s="392" customFormat="1" ht="65.1" customHeight="1" spans="1:12">
      <c r="A5665" s="596" t="s">
        <v>229</v>
      </c>
      <c r="B5665" s="422" t="s">
        <v>9440</v>
      </c>
      <c r="C5665" s="597" t="s">
        <v>5635</v>
      </c>
      <c r="D5665" s="597"/>
      <c r="E5665" s="597"/>
      <c r="F5665" s="538"/>
      <c r="G5665" s="425"/>
      <c r="H5665" s="425"/>
      <c r="I5665" s="425"/>
      <c r="J5665" s="425"/>
      <c r="K5665" s="425"/>
      <c r="L5665" s="598"/>
    </row>
    <row r="5666" s="392" customFormat="1" ht="65.1" customHeight="1" spans="1:12">
      <c r="A5666" s="596" t="s">
        <v>229</v>
      </c>
      <c r="B5666" s="422" t="s">
        <v>9441</v>
      </c>
      <c r="C5666" s="597" t="s">
        <v>9442</v>
      </c>
      <c r="D5666" s="597"/>
      <c r="E5666" s="597"/>
      <c r="F5666" s="538"/>
      <c r="G5666" s="425"/>
      <c r="H5666" s="425"/>
      <c r="I5666" s="425"/>
      <c r="J5666" s="425"/>
      <c r="K5666" s="425"/>
      <c r="L5666" s="598"/>
    </row>
    <row r="5667" s="392" customFormat="1" ht="65.1" customHeight="1" spans="1:12">
      <c r="A5667" s="596" t="s">
        <v>229</v>
      </c>
      <c r="B5667" s="422" t="s">
        <v>9443</v>
      </c>
      <c r="C5667" s="597" t="s">
        <v>9444</v>
      </c>
      <c r="D5667" s="597"/>
      <c r="E5667" s="597"/>
      <c r="F5667" s="538"/>
      <c r="G5667" s="425"/>
      <c r="H5667" s="425"/>
      <c r="I5667" s="425"/>
      <c r="J5667" s="425"/>
      <c r="K5667" s="425"/>
      <c r="L5667" s="598"/>
    </row>
    <row r="5668" s="392" customFormat="1" ht="65.1" customHeight="1" spans="1:12">
      <c r="A5668" s="596" t="s">
        <v>229</v>
      </c>
      <c r="B5668" s="422" t="s">
        <v>9445</v>
      </c>
      <c r="C5668" s="597" t="s">
        <v>9446</v>
      </c>
      <c r="D5668" s="597"/>
      <c r="E5668" s="597"/>
      <c r="F5668" s="538"/>
      <c r="G5668" s="425"/>
      <c r="H5668" s="425"/>
      <c r="I5668" s="425"/>
      <c r="J5668" s="425"/>
      <c r="K5668" s="425"/>
      <c r="L5668" s="598"/>
    </row>
    <row r="5669" s="392" customFormat="1" ht="65.1" customHeight="1" spans="1:12">
      <c r="A5669" s="596" t="s">
        <v>229</v>
      </c>
      <c r="B5669" s="422" t="s">
        <v>9447</v>
      </c>
      <c r="C5669" s="597" t="s">
        <v>9448</v>
      </c>
      <c r="D5669" s="597"/>
      <c r="E5669" s="597"/>
      <c r="F5669" s="538"/>
      <c r="G5669" s="425"/>
      <c r="H5669" s="425"/>
      <c r="I5669" s="425"/>
      <c r="J5669" s="425"/>
      <c r="K5669" s="425"/>
      <c r="L5669" s="598"/>
    </row>
    <row r="5670" s="392" customFormat="1" ht="65.1" customHeight="1" spans="1:12">
      <c r="A5670" s="596" t="s">
        <v>229</v>
      </c>
      <c r="B5670" s="422" t="s">
        <v>9449</v>
      </c>
      <c r="C5670" s="597" t="s">
        <v>9450</v>
      </c>
      <c r="D5670" s="597"/>
      <c r="E5670" s="597"/>
      <c r="F5670" s="538"/>
      <c r="G5670" s="425"/>
      <c r="H5670" s="425"/>
      <c r="I5670" s="425"/>
      <c r="J5670" s="425"/>
      <c r="K5670" s="425"/>
      <c r="L5670" s="598"/>
    </row>
    <row r="5671" s="392" customFormat="1" ht="65.1" customHeight="1" spans="1:12">
      <c r="A5671" s="596" t="s">
        <v>229</v>
      </c>
      <c r="B5671" s="422" t="s">
        <v>9451</v>
      </c>
      <c r="C5671" s="597" t="s">
        <v>9452</v>
      </c>
      <c r="D5671" s="597"/>
      <c r="E5671" s="597"/>
      <c r="F5671" s="538"/>
      <c r="G5671" s="425"/>
      <c r="H5671" s="425"/>
      <c r="I5671" s="425"/>
      <c r="J5671" s="425"/>
      <c r="K5671" s="425"/>
      <c r="L5671" s="598"/>
    </row>
    <row r="5672" s="392" customFormat="1" ht="65.1" customHeight="1" spans="1:12">
      <c r="A5672" s="596" t="s">
        <v>229</v>
      </c>
      <c r="B5672" s="422" t="s">
        <v>9453</v>
      </c>
      <c r="C5672" s="597" t="s">
        <v>9454</v>
      </c>
      <c r="D5672" s="597"/>
      <c r="E5672" s="597"/>
      <c r="F5672" s="538"/>
      <c r="G5672" s="425"/>
      <c r="H5672" s="425"/>
      <c r="I5672" s="425"/>
      <c r="J5672" s="425"/>
      <c r="K5672" s="425"/>
      <c r="L5672" s="598"/>
    </row>
    <row r="5673" s="392" customFormat="1" ht="65.1" customHeight="1" spans="1:12">
      <c r="A5673" s="596" t="s">
        <v>229</v>
      </c>
      <c r="B5673" s="422" t="s">
        <v>9455</v>
      </c>
      <c r="C5673" s="597" t="s">
        <v>5582</v>
      </c>
      <c r="D5673" s="597"/>
      <c r="E5673" s="597"/>
      <c r="F5673" s="538"/>
      <c r="G5673" s="425"/>
      <c r="H5673" s="425"/>
      <c r="I5673" s="425"/>
      <c r="J5673" s="425"/>
      <c r="K5673" s="425"/>
      <c r="L5673" s="598"/>
    </row>
    <row r="5674" s="392" customFormat="1" ht="65.1" customHeight="1" spans="1:12">
      <c r="A5674" s="596" t="s">
        <v>229</v>
      </c>
      <c r="B5674" s="422" t="s">
        <v>9456</v>
      </c>
      <c r="C5674" s="597" t="s">
        <v>9457</v>
      </c>
      <c r="D5674" s="597"/>
      <c r="E5674" s="597"/>
      <c r="F5674" s="538"/>
      <c r="G5674" s="425"/>
      <c r="H5674" s="425"/>
      <c r="I5674" s="425"/>
      <c r="J5674" s="425"/>
      <c r="K5674" s="425"/>
      <c r="L5674" s="598"/>
    </row>
    <row r="5675" s="392" customFormat="1" ht="65.1" customHeight="1" spans="1:12">
      <c r="A5675" s="596" t="s">
        <v>229</v>
      </c>
      <c r="B5675" s="422" t="s">
        <v>9458</v>
      </c>
      <c r="C5675" s="597" t="s">
        <v>5583</v>
      </c>
      <c r="D5675" s="597"/>
      <c r="E5675" s="597"/>
      <c r="F5675" s="538"/>
      <c r="G5675" s="425"/>
      <c r="H5675" s="425"/>
      <c r="I5675" s="425"/>
      <c r="J5675" s="425"/>
      <c r="K5675" s="425"/>
      <c r="L5675" s="598"/>
    </row>
    <row r="5676" s="392" customFormat="1" ht="65.1" customHeight="1" spans="1:12">
      <c r="A5676" s="596" t="s">
        <v>229</v>
      </c>
      <c r="B5676" s="422" t="s">
        <v>9459</v>
      </c>
      <c r="C5676" s="597" t="s">
        <v>9460</v>
      </c>
      <c r="D5676" s="597"/>
      <c r="E5676" s="597"/>
      <c r="F5676" s="538"/>
      <c r="G5676" s="425"/>
      <c r="H5676" s="425"/>
      <c r="I5676" s="425"/>
      <c r="J5676" s="425"/>
      <c r="K5676" s="425"/>
      <c r="L5676" s="598"/>
    </row>
    <row r="5677" s="392" customFormat="1" ht="65.1" customHeight="1" spans="1:12">
      <c r="A5677" s="596" t="s">
        <v>229</v>
      </c>
      <c r="B5677" s="422" t="s">
        <v>9461</v>
      </c>
      <c r="C5677" s="597" t="s">
        <v>9462</v>
      </c>
      <c r="D5677" s="597"/>
      <c r="E5677" s="597"/>
      <c r="F5677" s="538"/>
      <c r="G5677" s="425"/>
      <c r="H5677" s="425"/>
      <c r="I5677" s="425"/>
      <c r="J5677" s="425"/>
      <c r="K5677" s="425"/>
      <c r="L5677" s="598"/>
    </row>
    <row r="5678" s="392" customFormat="1" ht="65.1" customHeight="1" spans="1:12">
      <c r="A5678" s="596" t="s">
        <v>229</v>
      </c>
      <c r="B5678" s="422" t="s">
        <v>9463</v>
      </c>
      <c r="C5678" s="597" t="s">
        <v>9464</v>
      </c>
      <c r="D5678" s="597"/>
      <c r="E5678" s="597"/>
      <c r="F5678" s="538"/>
      <c r="G5678" s="425"/>
      <c r="H5678" s="425"/>
      <c r="I5678" s="425"/>
      <c r="J5678" s="425"/>
      <c r="K5678" s="425"/>
      <c r="L5678" s="598"/>
    </row>
    <row r="5679" s="392" customFormat="1" ht="65.1" customHeight="1" spans="1:12">
      <c r="A5679" s="596" t="s">
        <v>229</v>
      </c>
      <c r="B5679" s="422" t="s">
        <v>9465</v>
      </c>
      <c r="C5679" s="597" t="s">
        <v>9466</v>
      </c>
      <c r="D5679" s="597"/>
      <c r="E5679" s="597"/>
      <c r="F5679" s="538"/>
      <c r="G5679" s="425"/>
      <c r="H5679" s="425"/>
      <c r="I5679" s="425"/>
      <c r="J5679" s="425"/>
      <c r="K5679" s="425"/>
      <c r="L5679" s="598"/>
    </row>
    <row r="5680" s="392" customFormat="1" ht="65.1" customHeight="1" spans="1:12">
      <c r="A5680" s="596" t="s">
        <v>229</v>
      </c>
      <c r="B5680" s="422" t="s">
        <v>9467</v>
      </c>
      <c r="C5680" s="597" t="s">
        <v>9468</v>
      </c>
      <c r="D5680" s="597"/>
      <c r="E5680" s="597"/>
      <c r="F5680" s="538"/>
      <c r="G5680" s="425"/>
      <c r="H5680" s="425"/>
      <c r="I5680" s="425"/>
      <c r="J5680" s="425"/>
      <c r="K5680" s="425"/>
      <c r="L5680" s="598"/>
    </row>
    <row r="5681" s="392" customFormat="1" ht="65.1" customHeight="1" spans="1:12">
      <c r="A5681" s="596" t="s">
        <v>229</v>
      </c>
      <c r="B5681" s="422" t="s">
        <v>9469</v>
      </c>
      <c r="C5681" s="597" t="s">
        <v>9470</v>
      </c>
      <c r="D5681" s="597"/>
      <c r="E5681" s="597"/>
      <c r="F5681" s="538"/>
      <c r="G5681" s="425"/>
      <c r="H5681" s="425"/>
      <c r="I5681" s="425"/>
      <c r="J5681" s="425"/>
      <c r="K5681" s="425"/>
      <c r="L5681" s="598"/>
    </row>
    <row r="5682" s="392" customFormat="1" ht="65.1" customHeight="1" spans="1:12">
      <c r="A5682" s="596" t="s">
        <v>229</v>
      </c>
      <c r="B5682" s="422" t="s">
        <v>9471</v>
      </c>
      <c r="C5682" s="597" t="s">
        <v>9472</v>
      </c>
      <c r="D5682" s="597"/>
      <c r="E5682" s="597"/>
      <c r="F5682" s="538"/>
      <c r="G5682" s="592"/>
      <c r="H5682" s="592"/>
      <c r="I5682" s="592"/>
      <c r="J5682" s="592"/>
      <c r="K5682" s="592"/>
      <c r="L5682" s="598"/>
    </row>
    <row r="5683" s="392" customFormat="1" ht="65.1" customHeight="1" spans="1:12">
      <c r="A5683" s="596" t="s">
        <v>229</v>
      </c>
      <c r="B5683" s="422" t="s">
        <v>9473</v>
      </c>
      <c r="C5683" s="597" t="s">
        <v>9474</v>
      </c>
      <c r="D5683" s="597"/>
      <c r="E5683" s="597"/>
      <c r="F5683" s="538"/>
      <c r="G5683" s="592"/>
      <c r="H5683" s="592"/>
      <c r="I5683" s="592"/>
      <c r="J5683" s="592"/>
      <c r="K5683" s="592"/>
      <c r="L5683" s="598"/>
    </row>
    <row r="5684" s="392" customFormat="1" ht="65.1" customHeight="1" spans="1:12">
      <c r="A5684" s="596" t="s">
        <v>229</v>
      </c>
      <c r="B5684" s="422" t="s">
        <v>9475</v>
      </c>
      <c r="C5684" s="597" t="s">
        <v>9476</v>
      </c>
      <c r="D5684" s="597"/>
      <c r="E5684" s="597"/>
      <c r="F5684" s="538"/>
      <c r="G5684" s="592"/>
      <c r="H5684" s="592"/>
      <c r="I5684" s="592"/>
      <c r="J5684" s="592"/>
      <c r="K5684" s="592"/>
      <c r="L5684" s="598"/>
    </row>
    <row r="5685" s="392" customFormat="1" ht="65.1" customHeight="1" spans="1:12">
      <c r="A5685" s="596" t="s">
        <v>229</v>
      </c>
      <c r="B5685" s="422" t="s">
        <v>9477</v>
      </c>
      <c r="C5685" s="597" t="s">
        <v>4365</v>
      </c>
      <c r="D5685" s="597"/>
      <c r="E5685" s="597"/>
      <c r="F5685" s="538"/>
      <c r="G5685" s="592"/>
      <c r="H5685" s="592"/>
      <c r="I5685" s="592"/>
      <c r="J5685" s="592"/>
      <c r="K5685" s="592"/>
      <c r="L5685" s="598"/>
    </row>
    <row r="5686" s="392" customFormat="1" ht="65.1" customHeight="1" spans="1:12">
      <c r="A5686" s="596" t="s">
        <v>229</v>
      </c>
      <c r="B5686" s="422" t="s">
        <v>9478</v>
      </c>
      <c r="C5686" s="597" t="s">
        <v>9479</v>
      </c>
      <c r="D5686" s="597"/>
      <c r="E5686" s="597"/>
      <c r="F5686" s="538"/>
      <c r="G5686" s="592"/>
      <c r="H5686" s="592"/>
      <c r="I5686" s="592"/>
      <c r="J5686" s="592"/>
      <c r="K5686" s="592"/>
      <c r="L5686" s="598"/>
    </row>
    <row r="5687" s="392" customFormat="1" ht="65.1" customHeight="1" spans="1:12">
      <c r="A5687" s="596" t="s">
        <v>229</v>
      </c>
      <c r="B5687" s="422" t="s">
        <v>9480</v>
      </c>
      <c r="C5687" s="597" t="s">
        <v>9481</v>
      </c>
      <c r="D5687" s="597"/>
      <c r="E5687" s="597"/>
      <c r="F5687" s="538"/>
      <c r="G5687" s="592"/>
      <c r="H5687" s="592"/>
      <c r="I5687" s="592"/>
      <c r="J5687" s="592"/>
      <c r="K5687" s="592"/>
      <c r="L5687" s="598"/>
    </row>
    <row r="5688" s="392" customFormat="1" ht="65.1" customHeight="1" spans="1:12">
      <c r="A5688" s="596" t="s">
        <v>229</v>
      </c>
      <c r="B5688" s="422" t="s">
        <v>9482</v>
      </c>
      <c r="C5688" s="597" t="s">
        <v>9483</v>
      </c>
      <c r="D5688" s="597"/>
      <c r="E5688" s="597"/>
      <c r="F5688" s="538"/>
      <c r="G5688" s="592"/>
      <c r="H5688" s="592"/>
      <c r="I5688" s="592"/>
      <c r="J5688" s="592"/>
      <c r="K5688" s="592"/>
      <c r="L5688" s="598"/>
    </row>
    <row r="5689" s="392" customFormat="1" ht="65.1" customHeight="1" spans="1:12">
      <c r="A5689" s="596" t="s">
        <v>229</v>
      </c>
      <c r="B5689" s="422" t="s">
        <v>9484</v>
      </c>
      <c r="C5689" s="597" t="s">
        <v>9485</v>
      </c>
      <c r="D5689" s="597"/>
      <c r="E5689" s="597"/>
      <c r="F5689" s="538"/>
      <c r="G5689" s="592"/>
      <c r="H5689" s="592"/>
      <c r="I5689" s="592"/>
      <c r="J5689" s="592"/>
      <c r="K5689" s="592"/>
      <c r="L5689" s="598"/>
    </row>
    <row r="5690" s="392" customFormat="1" ht="65.1" customHeight="1" spans="1:12">
      <c r="A5690" s="596" t="s">
        <v>229</v>
      </c>
      <c r="B5690" s="422" t="s">
        <v>9486</v>
      </c>
      <c r="C5690" s="597" t="s">
        <v>9487</v>
      </c>
      <c r="D5690" s="597"/>
      <c r="E5690" s="597"/>
      <c r="F5690" s="538"/>
      <c r="G5690" s="592"/>
      <c r="H5690" s="592"/>
      <c r="I5690" s="592"/>
      <c r="J5690" s="592"/>
      <c r="K5690" s="592"/>
      <c r="L5690" s="598"/>
    </row>
    <row r="5691" s="392" customFormat="1" ht="65.1" customHeight="1" spans="1:12">
      <c r="A5691" s="596" t="s">
        <v>229</v>
      </c>
      <c r="B5691" s="422" t="s">
        <v>9488</v>
      </c>
      <c r="C5691" s="597" t="s">
        <v>9489</v>
      </c>
      <c r="D5691" s="597"/>
      <c r="E5691" s="597"/>
      <c r="F5691" s="538"/>
      <c r="G5691" s="592"/>
      <c r="H5691" s="592"/>
      <c r="I5691" s="592"/>
      <c r="J5691" s="592"/>
      <c r="K5691" s="592"/>
      <c r="L5691" s="598"/>
    </row>
    <row r="5692" s="392" customFormat="1" ht="65.1" customHeight="1" spans="1:12">
      <c r="A5692" s="596" t="s">
        <v>229</v>
      </c>
      <c r="B5692" s="422" t="s">
        <v>9490</v>
      </c>
      <c r="C5692" s="597" t="s">
        <v>9491</v>
      </c>
      <c r="D5692" s="597"/>
      <c r="E5692" s="597"/>
      <c r="F5692" s="538"/>
      <c r="G5692" s="592"/>
      <c r="H5692" s="592"/>
      <c r="I5692" s="592"/>
      <c r="J5692" s="592"/>
      <c r="K5692" s="592"/>
      <c r="L5692" s="598"/>
    </row>
    <row r="5693" s="392" customFormat="1" ht="65.1" customHeight="1" spans="1:12">
      <c r="A5693" s="596" t="s">
        <v>229</v>
      </c>
      <c r="B5693" s="422" t="s">
        <v>9492</v>
      </c>
      <c r="C5693" s="597" t="s">
        <v>4400</v>
      </c>
      <c r="D5693" s="597"/>
      <c r="E5693" s="597"/>
      <c r="F5693" s="538"/>
      <c r="G5693" s="592"/>
      <c r="H5693" s="592"/>
      <c r="I5693" s="592"/>
      <c r="J5693" s="592"/>
      <c r="K5693" s="592"/>
      <c r="L5693" s="598"/>
    </row>
    <row r="5694" s="392" customFormat="1" ht="65.1" customHeight="1" spans="1:12">
      <c r="A5694" s="596" t="s">
        <v>229</v>
      </c>
      <c r="B5694" s="422" t="s">
        <v>9493</v>
      </c>
      <c r="C5694" s="597" t="s">
        <v>9494</v>
      </c>
      <c r="D5694" s="597"/>
      <c r="E5694" s="597"/>
      <c r="F5694" s="538"/>
      <c r="G5694" s="592"/>
      <c r="H5694" s="592"/>
      <c r="I5694" s="592"/>
      <c r="J5694" s="592"/>
      <c r="K5694" s="592"/>
      <c r="L5694" s="598"/>
    </row>
    <row r="5695" s="392" customFormat="1" ht="65.1" customHeight="1" spans="1:12">
      <c r="A5695" s="596" t="s">
        <v>229</v>
      </c>
      <c r="B5695" s="422" t="s">
        <v>9495</v>
      </c>
      <c r="C5695" s="597" t="s">
        <v>9496</v>
      </c>
      <c r="D5695" s="597"/>
      <c r="E5695" s="597"/>
      <c r="F5695" s="538"/>
      <c r="G5695" s="592"/>
      <c r="H5695" s="592"/>
      <c r="I5695" s="592"/>
      <c r="J5695" s="592"/>
      <c r="K5695" s="592"/>
      <c r="L5695" s="598"/>
    </row>
    <row r="5696" s="392" customFormat="1" ht="65.1" customHeight="1" spans="1:12">
      <c r="A5696" s="596" t="s">
        <v>229</v>
      </c>
      <c r="B5696" s="422" t="s">
        <v>9497</v>
      </c>
      <c r="C5696" s="597" t="s">
        <v>9498</v>
      </c>
      <c r="D5696" s="597"/>
      <c r="E5696" s="597"/>
      <c r="F5696" s="538"/>
      <c r="G5696" s="592"/>
      <c r="H5696" s="592"/>
      <c r="I5696" s="592"/>
      <c r="J5696" s="592"/>
      <c r="K5696" s="592"/>
      <c r="L5696" s="598"/>
    </row>
    <row r="5697" s="392" customFormat="1" ht="65.1" customHeight="1" spans="1:12">
      <c r="A5697" s="596" t="s">
        <v>229</v>
      </c>
      <c r="B5697" s="422" t="s">
        <v>9499</v>
      </c>
      <c r="C5697" s="597" t="s">
        <v>9500</v>
      </c>
      <c r="D5697" s="597"/>
      <c r="E5697" s="597"/>
      <c r="F5697" s="538"/>
      <c r="G5697" s="592"/>
      <c r="H5697" s="592"/>
      <c r="I5697" s="592"/>
      <c r="J5697" s="592"/>
      <c r="K5697" s="592"/>
      <c r="L5697" s="598"/>
    </row>
    <row r="5698" s="392" customFormat="1" ht="65.1" customHeight="1" spans="1:12">
      <c r="A5698" s="596" t="s">
        <v>229</v>
      </c>
      <c r="B5698" s="422" t="s">
        <v>9501</v>
      </c>
      <c r="C5698" s="597" t="s">
        <v>9502</v>
      </c>
      <c r="D5698" s="597"/>
      <c r="E5698" s="597"/>
      <c r="F5698" s="538"/>
      <c r="G5698" s="592"/>
      <c r="H5698" s="592"/>
      <c r="I5698" s="592"/>
      <c r="J5698" s="592"/>
      <c r="K5698" s="592"/>
      <c r="L5698" s="598"/>
    </row>
    <row r="5699" s="392" customFormat="1" ht="65.1" customHeight="1" spans="1:12">
      <c r="A5699" s="596" t="s">
        <v>229</v>
      </c>
      <c r="B5699" s="422" t="s">
        <v>9503</v>
      </c>
      <c r="C5699" s="597" t="s">
        <v>9504</v>
      </c>
      <c r="D5699" s="597"/>
      <c r="E5699" s="597"/>
      <c r="F5699" s="538"/>
      <c r="G5699" s="592"/>
      <c r="H5699" s="592"/>
      <c r="I5699" s="592"/>
      <c r="J5699" s="592"/>
      <c r="K5699" s="592"/>
      <c r="L5699" s="598"/>
    </row>
    <row r="5700" s="392" customFormat="1" ht="65.1" customHeight="1" spans="1:12">
      <c r="A5700" s="596" t="s">
        <v>229</v>
      </c>
      <c r="B5700" s="422" t="s">
        <v>9505</v>
      </c>
      <c r="C5700" s="597" t="s">
        <v>9207</v>
      </c>
      <c r="D5700" s="597"/>
      <c r="E5700" s="597"/>
      <c r="F5700" s="538"/>
      <c r="G5700" s="592"/>
      <c r="H5700" s="592"/>
      <c r="I5700" s="592"/>
      <c r="J5700" s="592"/>
      <c r="K5700" s="592"/>
      <c r="L5700" s="598"/>
    </row>
    <row r="5701" s="392" customFormat="1" ht="65.1" customHeight="1" spans="1:12">
      <c r="A5701" s="596" t="s">
        <v>229</v>
      </c>
      <c r="B5701" s="422" t="s">
        <v>9506</v>
      </c>
      <c r="C5701" s="597" t="s">
        <v>9507</v>
      </c>
      <c r="D5701" s="597"/>
      <c r="E5701" s="597"/>
      <c r="F5701" s="538"/>
      <c r="G5701" s="592"/>
      <c r="H5701" s="592"/>
      <c r="I5701" s="592"/>
      <c r="J5701" s="592"/>
      <c r="K5701" s="592"/>
      <c r="L5701" s="598"/>
    </row>
    <row r="5702" s="392" customFormat="1" ht="65.1" customHeight="1" spans="1:12">
      <c r="A5702" s="596" t="s">
        <v>229</v>
      </c>
      <c r="B5702" s="422" t="s">
        <v>9508</v>
      </c>
      <c r="C5702" s="597" t="s">
        <v>9509</v>
      </c>
      <c r="D5702" s="597"/>
      <c r="E5702" s="597"/>
      <c r="F5702" s="538"/>
      <c r="G5702" s="592"/>
      <c r="H5702" s="592"/>
      <c r="I5702" s="592"/>
      <c r="J5702" s="592"/>
      <c r="K5702" s="592"/>
      <c r="L5702" s="598"/>
    </row>
    <row r="5703" s="392" customFormat="1" ht="65.1" customHeight="1" spans="1:12">
      <c r="A5703" s="596" t="s">
        <v>229</v>
      </c>
      <c r="B5703" s="422" t="s">
        <v>9510</v>
      </c>
      <c r="C5703" s="597" t="s">
        <v>9511</v>
      </c>
      <c r="D5703" s="597"/>
      <c r="E5703" s="597"/>
      <c r="F5703" s="538"/>
      <c r="G5703" s="592"/>
      <c r="H5703" s="592"/>
      <c r="I5703" s="592"/>
      <c r="J5703" s="592"/>
      <c r="K5703" s="592"/>
      <c r="L5703" s="598"/>
    </row>
    <row r="5704" s="392" customFormat="1" ht="65.1" customHeight="1" spans="1:12">
      <c r="A5704" s="596" t="s">
        <v>229</v>
      </c>
      <c r="B5704" s="422" t="s">
        <v>9512</v>
      </c>
      <c r="C5704" s="597" t="s">
        <v>9513</v>
      </c>
      <c r="D5704" s="597"/>
      <c r="E5704" s="597"/>
      <c r="F5704" s="538"/>
      <c r="G5704" s="592"/>
      <c r="H5704" s="592"/>
      <c r="I5704" s="592"/>
      <c r="J5704" s="592"/>
      <c r="K5704" s="592"/>
      <c r="L5704" s="598"/>
    </row>
    <row r="5705" s="392" customFormat="1" ht="65.1" customHeight="1" spans="1:12">
      <c r="A5705" s="596" t="s">
        <v>229</v>
      </c>
      <c r="B5705" s="422" t="s">
        <v>9514</v>
      </c>
      <c r="C5705" s="597" t="s">
        <v>9515</v>
      </c>
      <c r="D5705" s="597"/>
      <c r="E5705" s="597"/>
      <c r="F5705" s="538"/>
      <c r="G5705" s="592"/>
      <c r="H5705" s="592"/>
      <c r="I5705" s="592"/>
      <c r="J5705" s="592"/>
      <c r="K5705" s="592"/>
      <c r="L5705" s="598"/>
    </row>
    <row r="5706" s="392" customFormat="1" ht="65.1" customHeight="1" spans="1:12">
      <c r="A5706" s="596" t="s">
        <v>229</v>
      </c>
      <c r="B5706" s="422" t="s">
        <v>9516</v>
      </c>
      <c r="C5706" s="597" t="s">
        <v>9517</v>
      </c>
      <c r="D5706" s="597"/>
      <c r="E5706" s="597"/>
      <c r="F5706" s="538"/>
      <c r="G5706" s="592"/>
      <c r="H5706" s="592"/>
      <c r="I5706" s="592"/>
      <c r="J5706" s="592"/>
      <c r="K5706" s="592"/>
      <c r="L5706" s="598"/>
    </row>
    <row r="5707" s="392" customFormat="1" ht="65.1" customHeight="1" spans="1:12">
      <c r="A5707" s="596" t="s">
        <v>229</v>
      </c>
      <c r="B5707" s="422" t="s">
        <v>9518</v>
      </c>
      <c r="C5707" s="597" t="s">
        <v>9519</v>
      </c>
      <c r="D5707" s="597"/>
      <c r="E5707" s="597"/>
      <c r="F5707" s="538"/>
      <c r="G5707" s="592"/>
      <c r="H5707" s="592"/>
      <c r="I5707" s="592"/>
      <c r="J5707" s="592"/>
      <c r="K5707" s="592"/>
      <c r="L5707" s="598"/>
    </row>
    <row r="5708" s="392" customFormat="1" ht="65.1" customHeight="1" spans="1:12">
      <c r="A5708" s="596" t="s">
        <v>229</v>
      </c>
      <c r="B5708" s="422" t="s">
        <v>9520</v>
      </c>
      <c r="C5708" s="597" t="s">
        <v>9521</v>
      </c>
      <c r="D5708" s="597"/>
      <c r="E5708" s="597"/>
      <c r="F5708" s="538"/>
      <c r="G5708" s="592"/>
      <c r="H5708" s="592"/>
      <c r="I5708" s="592"/>
      <c r="J5708" s="592"/>
      <c r="K5708" s="592"/>
      <c r="L5708" s="598"/>
    </row>
    <row r="5709" s="392" customFormat="1" ht="65.1" customHeight="1" spans="1:12">
      <c r="A5709" s="596" t="s">
        <v>229</v>
      </c>
      <c r="B5709" s="422" t="s">
        <v>9522</v>
      </c>
      <c r="C5709" s="597" t="s">
        <v>9523</v>
      </c>
      <c r="D5709" s="597"/>
      <c r="E5709" s="597"/>
      <c r="F5709" s="538"/>
      <c r="G5709" s="592"/>
      <c r="H5709" s="592"/>
      <c r="I5709" s="592"/>
      <c r="J5709" s="592"/>
      <c r="K5709" s="592"/>
      <c r="L5709" s="598"/>
    </row>
    <row r="5710" s="392" customFormat="1" ht="65.1" customHeight="1" spans="1:12">
      <c r="A5710" s="596" t="s">
        <v>229</v>
      </c>
      <c r="B5710" s="422" t="s">
        <v>9524</v>
      </c>
      <c r="C5710" s="597" t="s">
        <v>9525</v>
      </c>
      <c r="D5710" s="597"/>
      <c r="E5710" s="597"/>
      <c r="F5710" s="538"/>
      <c r="G5710" s="592"/>
      <c r="H5710" s="592"/>
      <c r="I5710" s="592"/>
      <c r="J5710" s="592"/>
      <c r="K5710" s="592"/>
      <c r="L5710" s="598"/>
    </row>
    <row r="5711" s="392" customFormat="1" ht="65.1" customHeight="1" spans="1:12">
      <c r="A5711" s="596" t="s">
        <v>229</v>
      </c>
      <c r="B5711" s="422" t="s">
        <v>9526</v>
      </c>
      <c r="C5711" s="597" t="s">
        <v>9527</v>
      </c>
      <c r="D5711" s="597"/>
      <c r="E5711" s="597"/>
      <c r="F5711" s="538"/>
      <c r="G5711" s="592"/>
      <c r="H5711" s="592"/>
      <c r="I5711" s="592"/>
      <c r="J5711" s="592"/>
      <c r="K5711" s="592"/>
      <c r="L5711" s="598"/>
    </row>
    <row r="5712" s="392" customFormat="1" ht="65.1" customHeight="1" spans="1:12">
      <c r="A5712" s="596" t="s">
        <v>229</v>
      </c>
      <c r="B5712" s="422" t="s">
        <v>9528</v>
      </c>
      <c r="C5712" s="597" t="s">
        <v>9529</v>
      </c>
      <c r="D5712" s="597"/>
      <c r="E5712" s="597"/>
      <c r="F5712" s="538"/>
      <c r="G5712" s="592"/>
      <c r="H5712" s="592"/>
      <c r="I5712" s="592"/>
      <c r="J5712" s="592"/>
      <c r="K5712" s="592"/>
      <c r="L5712" s="598"/>
    </row>
    <row r="5713" s="392" customFormat="1" ht="65.1" customHeight="1" spans="1:12">
      <c r="A5713" s="596" t="s">
        <v>229</v>
      </c>
      <c r="B5713" s="422" t="s">
        <v>9530</v>
      </c>
      <c r="C5713" s="597" t="s">
        <v>9531</v>
      </c>
      <c r="D5713" s="597"/>
      <c r="E5713" s="597"/>
      <c r="F5713" s="538"/>
      <c r="G5713" s="592"/>
      <c r="H5713" s="592"/>
      <c r="I5713" s="592"/>
      <c r="J5713" s="592"/>
      <c r="K5713" s="592"/>
      <c r="L5713" s="598"/>
    </row>
    <row r="5714" s="392" customFormat="1" ht="65.1" customHeight="1" spans="1:12">
      <c r="A5714" s="596" t="s">
        <v>229</v>
      </c>
      <c r="B5714" s="422" t="s">
        <v>9532</v>
      </c>
      <c r="C5714" s="597" t="s">
        <v>9533</v>
      </c>
      <c r="D5714" s="597"/>
      <c r="E5714" s="597"/>
      <c r="F5714" s="538"/>
      <c r="G5714" s="592"/>
      <c r="H5714" s="592"/>
      <c r="I5714" s="592"/>
      <c r="J5714" s="592"/>
      <c r="K5714" s="592"/>
      <c r="L5714" s="598"/>
    </row>
    <row r="5715" s="392" customFormat="1" ht="65.1" customHeight="1" spans="1:12">
      <c r="A5715" s="596" t="s">
        <v>229</v>
      </c>
      <c r="B5715" s="422" t="s">
        <v>9534</v>
      </c>
      <c r="C5715" s="597" t="s">
        <v>9535</v>
      </c>
      <c r="D5715" s="597"/>
      <c r="E5715" s="597"/>
      <c r="F5715" s="538"/>
      <c r="G5715" s="592"/>
      <c r="H5715" s="592"/>
      <c r="I5715" s="592"/>
      <c r="J5715" s="592"/>
      <c r="K5715" s="592"/>
      <c r="L5715" s="598"/>
    </row>
    <row r="5716" s="392" customFormat="1" ht="65.1" customHeight="1" spans="1:12">
      <c r="A5716" s="596" t="s">
        <v>229</v>
      </c>
      <c r="B5716" s="422" t="s">
        <v>9536</v>
      </c>
      <c r="C5716" s="597" t="s">
        <v>9537</v>
      </c>
      <c r="D5716" s="597"/>
      <c r="E5716" s="597"/>
      <c r="F5716" s="538"/>
      <c r="G5716" s="592"/>
      <c r="H5716" s="592"/>
      <c r="I5716" s="592"/>
      <c r="J5716" s="592"/>
      <c r="K5716" s="592"/>
      <c r="L5716" s="598"/>
    </row>
    <row r="5717" s="392" customFormat="1" ht="65.1" customHeight="1" spans="1:12">
      <c r="A5717" s="596" t="s">
        <v>229</v>
      </c>
      <c r="B5717" s="422" t="s">
        <v>9538</v>
      </c>
      <c r="C5717" s="597" t="s">
        <v>9539</v>
      </c>
      <c r="D5717" s="597"/>
      <c r="E5717" s="597"/>
      <c r="F5717" s="538"/>
      <c r="G5717" s="592"/>
      <c r="H5717" s="592"/>
      <c r="I5717" s="592"/>
      <c r="J5717" s="592"/>
      <c r="K5717" s="592"/>
      <c r="L5717" s="598"/>
    </row>
    <row r="5718" s="392" customFormat="1" ht="65.1" customHeight="1" spans="1:12">
      <c r="A5718" s="596" t="s">
        <v>229</v>
      </c>
      <c r="B5718" s="422" t="s">
        <v>9540</v>
      </c>
      <c r="C5718" s="597" t="s">
        <v>9541</v>
      </c>
      <c r="D5718" s="597"/>
      <c r="E5718" s="597"/>
      <c r="F5718" s="538"/>
      <c r="G5718" s="592"/>
      <c r="H5718" s="592"/>
      <c r="I5718" s="592"/>
      <c r="J5718" s="592"/>
      <c r="K5718" s="592"/>
      <c r="L5718" s="598"/>
    </row>
    <row r="5719" s="392" customFormat="1" ht="65.1" customHeight="1" spans="1:12">
      <c r="A5719" s="596" t="s">
        <v>229</v>
      </c>
      <c r="B5719" s="422" t="s">
        <v>9542</v>
      </c>
      <c r="C5719" s="597" t="s">
        <v>9543</v>
      </c>
      <c r="D5719" s="597"/>
      <c r="E5719" s="597"/>
      <c r="F5719" s="538"/>
      <c r="G5719" s="592"/>
      <c r="H5719" s="592"/>
      <c r="I5719" s="592"/>
      <c r="J5719" s="592"/>
      <c r="K5719" s="592"/>
      <c r="L5719" s="598"/>
    </row>
    <row r="5720" s="392" customFormat="1" ht="65.1" customHeight="1" spans="1:12">
      <c r="A5720" s="596" t="s">
        <v>229</v>
      </c>
      <c r="B5720" s="422" t="s">
        <v>9544</v>
      </c>
      <c r="C5720" s="597" t="s">
        <v>9545</v>
      </c>
      <c r="D5720" s="597"/>
      <c r="E5720" s="597"/>
      <c r="F5720" s="538"/>
      <c r="G5720" s="592"/>
      <c r="H5720" s="592"/>
      <c r="I5720" s="592"/>
      <c r="J5720" s="592"/>
      <c r="K5720" s="592"/>
      <c r="L5720" s="598"/>
    </row>
    <row r="5721" s="392" customFormat="1" ht="65.1" customHeight="1" spans="1:12">
      <c r="A5721" s="596" t="s">
        <v>229</v>
      </c>
      <c r="B5721" s="422" t="s">
        <v>9546</v>
      </c>
      <c r="C5721" s="597" t="s">
        <v>9547</v>
      </c>
      <c r="D5721" s="597"/>
      <c r="E5721" s="597"/>
      <c r="F5721" s="538"/>
      <c r="G5721" s="592"/>
      <c r="H5721" s="592"/>
      <c r="I5721" s="592"/>
      <c r="J5721" s="592"/>
      <c r="K5721" s="592"/>
      <c r="L5721" s="598"/>
    </row>
    <row r="5722" s="392" customFormat="1" ht="65.1" customHeight="1" spans="1:12">
      <c r="A5722" s="596" t="s">
        <v>229</v>
      </c>
      <c r="B5722" s="422" t="s">
        <v>9548</v>
      </c>
      <c r="C5722" s="597" t="s">
        <v>9549</v>
      </c>
      <c r="D5722" s="597"/>
      <c r="E5722" s="597"/>
      <c r="F5722" s="538"/>
      <c r="G5722" s="592"/>
      <c r="H5722" s="592"/>
      <c r="I5722" s="592"/>
      <c r="J5722" s="592"/>
      <c r="K5722" s="592"/>
      <c r="L5722" s="598"/>
    </row>
    <row r="5723" s="392" customFormat="1" ht="65.1" customHeight="1" spans="1:12">
      <c r="A5723" s="596" t="s">
        <v>229</v>
      </c>
      <c r="B5723" s="422" t="s">
        <v>9550</v>
      </c>
      <c r="C5723" s="597" t="s">
        <v>9551</v>
      </c>
      <c r="D5723" s="597"/>
      <c r="E5723" s="597"/>
      <c r="F5723" s="538"/>
      <c r="G5723" s="592"/>
      <c r="H5723" s="592"/>
      <c r="I5723" s="592"/>
      <c r="J5723" s="592"/>
      <c r="K5723" s="592"/>
      <c r="L5723" s="598"/>
    </row>
    <row r="5724" s="392" customFormat="1" ht="65.1" customHeight="1" spans="1:12">
      <c r="A5724" s="596" t="s">
        <v>229</v>
      </c>
      <c r="B5724" s="422" t="s">
        <v>9552</v>
      </c>
      <c r="C5724" s="597" t="s">
        <v>9553</v>
      </c>
      <c r="D5724" s="597"/>
      <c r="E5724" s="597"/>
      <c r="F5724" s="538"/>
      <c r="G5724" s="592"/>
      <c r="H5724" s="592"/>
      <c r="I5724" s="592"/>
      <c r="J5724" s="592"/>
      <c r="K5724" s="592"/>
      <c r="L5724" s="598"/>
    </row>
    <row r="5725" s="392" customFormat="1" ht="65.1" customHeight="1" spans="1:12">
      <c r="A5725" s="596" t="s">
        <v>229</v>
      </c>
      <c r="B5725" s="422" t="s">
        <v>9554</v>
      </c>
      <c r="C5725" s="597" t="s">
        <v>9555</v>
      </c>
      <c r="D5725" s="597"/>
      <c r="E5725" s="597"/>
      <c r="F5725" s="538"/>
      <c r="G5725" s="592"/>
      <c r="H5725" s="592"/>
      <c r="I5725" s="592"/>
      <c r="J5725" s="592"/>
      <c r="K5725" s="592"/>
      <c r="L5725" s="598"/>
    </row>
    <row r="5726" s="392" customFormat="1" ht="65.1" customHeight="1" spans="1:12">
      <c r="A5726" s="596" t="s">
        <v>229</v>
      </c>
      <c r="B5726" s="422" t="s">
        <v>9556</v>
      </c>
      <c r="C5726" s="597" t="s">
        <v>9557</v>
      </c>
      <c r="D5726" s="597"/>
      <c r="E5726" s="597"/>
      <c r="F5726" s="538"/>
      <c r="G5726" s="592"/>
      <c r="H5726" s="592"/>
      <c r="I5726" s="592"/>
      <c r="J5726" s="592"/>
      <c r="K5726" s="592"/>
      <c r="L5726" s="598"/>
    </row>
    <row r="5727" s="392" customFormat="1" ht="65.1" customHeight="1" spans="1:12">
      <c r="A5727" s="596" t="s">
        <v>229</v>
      </c>
      <c r="B5727" s="422" t="s">
        <v>9558</v>
      </c>
      <c r="C5727" s="597" t="s">
        <v>9559</v>
      </c>
      <c r="D5727" s="597"/>
      <c r="E5727" s="597"/>
      <c r="F5727" s="538"/>
      <c r="G5727" s="592"/>
      <c r="H5727" s="592"/>
      <c r="I5727" s="592"/>
      <c r="J5727" s="592"/>
      <c r="K5727" s="592"/>
      <c r="L5727" s="598"/>
    </row>
    <row r="5728" s="392" customFormat="1" ht="65.1" customHeight="1" spans="1:12">
      <c r="A5728" s="596" t="s">
        <v>229</v>
      </c>
      <c r="B5728" s="422" t="s">
        <v>9560</v>
      </c>
      <c r="C5728" s="597" t="s">
        <v>9561</v>
      </c>
      <c r="D5728" s="597"/>
      <c r="E5728" s="597"/>
      <c r="F5728" s="538"/>
      <c r="G5728" s="592"/>
      <c r="H5728" s="592"/>
      <c r="I5728" s="592"/>
      <c r="J5728" s="592"/>
      <c r="K5728" s="592"/>
      <c r="L5728" s="598"/>
    </row>
    <row r="5729" s="392" customFormat="1" ht="65.1" customHeight="1" spans="1:12">
      <c r="A5729" s="596" t="s">
        <v>229</v>
      </c>
      <c r="B5729" s="422" t="s">
        <v>9562</v>
      </c>
      <c r="C5729" s="597" t="s">
        <v>9563</v>
      </c>
      <c r="D5729" s="597"/>
      <c r="E5729" s="597"/>
      <c r="F5729" s="538"/>
      <c r="G5729" s="592"/>
      <c r="H5729" s="592"/>
      <c r="I5729" s="592"/>
      <c r="J5729" s="592"/>
      <c r="K5729" s="592"/>
      <c r="L5729" s="598"/>
    </row>
    <row r="5730" s="392" customFormat="1" ht="65.1" customHeight="1" spans="1:12">
      <c r="A5730" s="596" t="s">
        <v>229</v>
      </c>
      <c r="B5730" s="422" t="s">
        <v>9564</v>
      </c>
      <c r="C5730" s="597" t="s">
        <v>9565</v>
      </c>
      <c r="D5730" s="597"/>
      <c r="E5730" s="597"/>
      <c r="F5730" s="538"/>
      <c r="G5730" s="592"/>
      <c r="H5730" s="592"/>
      <c r="I5730" s="592"/>
      <c r="J5730" s="592"/>
      <c r="K5730" s="592"/>
      <c r="L5730" s="598"/>
    </row>
    <row r="5731" s="392" customFormat="1" ht="65.1" customHeight="1" spans="1:12">
      <c r="A5731" s="596" t="s">
        <v>229</v>
      </c>
      <c r="B5731" s="422" t="s">
        <v>9566</v>
      </c>
      <c r="C5731" s="597" t="s">
        <v>9567</v>
      </c>
      <c r="D5731" s="597"/>
      <c r="E5731" s="597"/>
      <c r="F5731" s="538"/>
      <c r="G5731" s="592"/>
      <c r="H5731" s="592"/>
      <c r="I5731" s="592"/>
      <c r="J5731" s="592"/>
      <c r="K5731" s="592"/>
      <c r="L5731" s="598"/>
    </row>
    <row r="5732" s="392" customFormat="1" ht="65.1" customHeight="1" spans="1:12">
      <c r="A5732" s="596" t="s">
        <v>229</v>
      </c>
      <c r="B5732" s="422" t="s">
        <v>9568</v>
      </c>
      <c r="C5732" s="597" t="s">
        <v>9569</v>
      </c>
      <c r="D5732" s="597"/>
      <c r="E5732" s="597"/>
      <c r="F5732" s="538"/>
      <c r="G5732" s="592"/>
      <c r="H5732" s="592"/>
      <c r="I5732" s="592"/>
      <c r="J5732" s="592"/>
      <c r="K5732" s="592"/>
      <c r="L5732" s="598"/>
    </row>
    <row r="5733" s="392" customFormat="1" ht="65.1" customHeight="1" spans="1:12">
      <c r="A5733" s="596" t="s">
        <v>229</v>
      </c>
      <c r="B5733" s="422" t="s">
        <v>9570</v>
      </c>
      <c r="C5733" s="597" t="s">
        <v>9571</v>
      </c>
      <c r="D5733" s="597"/>
      <c r="E5733" s="597"/>
      <c r="F5733" s="538"/>
      <c r="G5733" s="592"/>
      <c r="H5733" s="592"/>
      <c r="I5733" s="592"/>
      <c r="J5733" s="592"/>
      <c r="K5733" s="592"/>
      <c r="L5733" s="598"/>
    </row>
    <row r="5734" s="392" customFormat="1" ht="65.1" customHeight="1" spans="1:12">
      <c r="A5734" s="596" t="s">
        <v>229</v>
      </c>
      <c r="B5734" s="422" t="s">
        <v>9572</v>
      </c>
      <c r="C5734" s="597" t="s">
        <v>9573</v>
      </c>
      <c r="D5734" s="597"/>
      <c r="E5734" s="597"/>
      <c r="F5734" s="538"/>
      <c r="G5734" s="592"/>
      <c r="H5734" s="592"/>
      <c r="I5734" s="592"/>
      <c r="J5734" s="592"/>
      <c r="K5734" s="592"/>
      <c r="L5734" s="598"/>
    </row>
    <row r="5735" s="392" customFormat="1" ht="65.1" customHeight="1" spans="1:12">
      <c r="A5735" s="596" t="s">
        <v>229</v>
      </c>
      <c r="B5735" s="422" t="s">
        <v>9574</v>
      </c>
      <c r="C5735" s="597" t="s">
        <v>9575</v>
      </c>
      <c r="D5735" s="597"/>
      <c r="E5735" s="597"/>
      <c r="F5735" s="538"/>
      <c r="G5735" s="592"/>
      <c r="H5735" s="592"/>
      <c r="I5735" s="592"/>
      <c r="J5735" s="592"/>
      <c r="K5735" s="592"/>
      <c r="L5735" s="598"/>
    </row>
    <row r="5736" s="392" customFormat="1" ht="65.1" customHeight="1" spans="1:12">
      <c r="A5736" s="596" t="s">
        <v>229</v>
      </c>
      <c r="B5736" s="422" t="s">
        <v>9576</v>
      </c>
      <c r="C5736" s="597" t="s">
        <v>9577</v>
      </c>
      <c r="D5736" s="597"/>
      <c r="E5736" s="597"/>
      <c r="F5736" s="538"/>
      <c r="G5736" s="592"/>
      <c r="H5736" s="592"/>
      <c r="I5736" s="592"/>
      <c r="J5736" s="592"/>
      <c r="K5736" s="592"/>
      <c r="L5736" s="598"/>
    </row>
    <row r="5737" s="392" customFormat="1" ht="65.1" customHeight="1" spans="1:12">
      <c r="A5737" s="596" t="s">
        <v>229</v>
      </c>
      <c r="B5737" s="422" t="s">
        <v>9578</v>
      </c>
      <c r="C5737" s="597" t="s">
        <v>9579</v>
      </c>
      <c r="D5737" s="597" t="s">
        <v>9580</v>
      </c>
      <c r="E5737" s="597"/>
      <c r="F5737" s="538"/>
      <c r="G5737" s="592"/>
      <c r="H5737" s="592"/>
      <c r="I5737" s="592"/>
      <c r="J5737" s="592"/>
      <c r="K5737" s="592"/>
      <c r="L5737" s="598"/>
    </row>
    <row r="5738" s="392" customFormat="1" ht="65.1" customHeight="1" spans="1:12">
      <c r="A5738" s="596"/>
      <c r="B5738" s="422"/>
      <c r="C5738" s="609" t="s">
        <v>9581</v>
      </c>
      <c r="D5738" s="597"/>
      <c r="E5738" s="597"/>
      <c r="F5738" s="538"/>
      <c r="G5738" s="592"/>
      <c r="H5738" s="592"/>
      <c r="I5738" s="592"/>
      <c r="J5738" s="592"/>
      <c r="K5738" s="592"/>
      <c r="L5738" s="598"/>
    </row>
    <row r="5739" ht="65.1" customHeight="1" spans="1:12">
      <c r="A5739" s="421" t="s">
        <v>9582</v>
      </c>
      <c r="B5739" s="422">
        <v>1107</v>
      </c>
      <c r="C5739" s="423" t="s">
        <v>9583</v>
      </c>
      <c r="D5739" s="423"/>
      <c r="E5739" s="423"/>
      <c r="F5739" s="424"/>
      <c r="G5739" s="425"/>
      <c r="H5739" s="425"/>
      <c r="I5739" s="425"/>
      <c r="J5739" s="425"/>
      <c r="K5739" s="425"/>
      <c r="L5739" s="441" t="s">
        <v>9584</v>
      </c>
    </row>
    <row r="5740" ht="65.1" customHeight="1" spans="1:12">
      <c r="A5740" s="421" t="s">
        <v>9582</v>
      </c>
      <c r="B5740" s="422">
        <v>110700001</v>
      </c>
      <c r="C5740" s="423" t="s">
        <v>9585</v>
      </c>
      <c r="D5740" s="423"/>
      <c r="E5740" s="423"/>
      <c r="F5740" s="424"/>
      <c r="G5740" s="425"/>
      <c r="H5740" s="425"/>
      <c r="I5740" s="425"/>
      <c r="J5740" s="425"/>
      <c r="K5740" s="425"/>
      <c r="L5740" s="441" t="s">
        <v>9584</v>
      </c>
    </row>
    <row r="5741" ht="65.1" customHeight="1" spans="1:12">
      <c r="A5741" s="421" t="s">
        <v>9582</v>
      </c>
      <c r="B5741" s="422">
        <v>1108</v>
      </c>
      <c r="C5741" s="423" t="s">
        <v>9586</v>
      </c>
      <c r="D5741" s="423"/>
      <c r="E5741" s="423"/>
      <c r="F5741" s="424"/>
      <c r="G5741" s="425"/>
      <c r="H5741" s="425"/>
      <c r="I5741" s="425"/>
      <c r="J5741" s="425"/>
      <c r="K5741" s="425"/>
      <c r="L5741" s="441" t="s">
        <v>9584</v>
      </c>
    </row>
    <row r="5742" ht="65.1" customHeight="1" spans="1:12">
      <c r="A5742" s="421" t="s">
        <v>9582</v>
      </c>
      <c r="B5742" s="422">
        <v>110800001</v>
      </c>
      <c r="C5742" s="423" t="s">
        <v>120</v>
      </c>
      <c r="D5742" s="423"/>
      <c r="E5742" s="423"/>
      <c r="F5742" s="424"/>
      <c r="G5742" s="425"/>
      <c r="H5742" s="425"/>
      <c r="I5742" s="425"/>
      <c r="J5742" s="425"/>
      <c r="K5742" s="425"/>
      <c r="L5742" s="441" t="s">
        <v>9584</v>
      </c>
    </row>
    <row r="5743" ht="65.1" customHeight="1" spans="1:12">
      <c r="A5743" s="421" t="s">
        <v>9582</v>
      </c>
      <c r="B5743" s="422">
        <v>110800002</v>
      </c>
      <c r="C5743" s="423" t="s">
        <v>121</v>
      </c>
      <c r="D5743" s="423"/>
      <c r="E5743" s="423"/>
      <c r="F5743" s="424"/>
      <c r="G5743" s="425"/>
      <c r="H5743" s="425"/>
      <c r="I5743" s="425"/>
      <c r="J5743" s="425"/>
      <c r="K5743" s="425"/>
      <c r="L5743" s="441" t="s">
        <v>9584</v>
      </c>
    </row>
    <row r="5744" ht="65.1" customHeight="1" spans="1:12">
      <c r="A5744" s="421" t="s">
        <v>9582</v>
      </c>
      <c r="B5744" s="422">
        <v>110800003</v>
      </c>
      <c r="C5744" s="423" t="s">
        <v>122</v>
      </c>
      <c r="D5744" s="423"/>
      <c r="E5744" s="423"/>
      <c r="F5744" s="424"/>
      <c r="G5744" s="425"/>
      <c r="H5744" s="425"/>
      <c r="I5744" s="425"/>
      <c r="J5744" s="425"/>
      <c r="K5744" s="425"/>
      <c r="L5744" s="441" t="s">
        <v>9584</v>
      </c>
    </row>
    <row r="5745" ht="65.1" customHeight="1" spans="1:12">
      <c r="A5745" s="421" t="s">
        <v>9582</v>
      </c>
      <c r="B5745" s="422">
        <v>110800004</v>
      </c>
      <c r="C5745" s="423" t="s">
        <v>123</v>
      </c>
      <c r="D5745" s="423"/>
      <c r="E5745" s="423"/>
      <c r="F5745" s="424"/>
      <c r="G5745" s="425"/>
      <c r="H5745" s="425"/>
      <c r="I5745" s="425"/>
      <c r="J5745" s="425"/>
      <c r="K5745" s="425"/>
      <c r="L5745" s="441" t="s">
        <v>9584</v>
      </c>
    </row>
    <row r="5746" ht="65.1" customHeight="1" spans="1:12">
      <c r="A5746" s="421" t="s">
        <v>9582</v>
      </c>
      <c r="B5746" s="422">
        <v>110900300</v>
      </c>
      <c r="C5746" s="423" t="s">
        <v>9587</v>
      </c>
      <c r="D5746" s="423"/>
      <c r="E5746" s="423"/>
      <c r="F5746" s="424"/>
      <c r="G5746" s="425"/>
      <c r="H5746" s="425"/>
      <c r="I5746" s="425"/>
      <c r="J5746" s="425"/>
      <c r="K5746" s="425"/>
      <c r="L5746" s="441" t="s">
        <v>9584</v>
      </c>
    </row>
    <row r="5747" ht="65.1" customHeight="1" spans="1:12">
      <c r="A5747" s="421" t="s">
        <v>9582</v>
      </c>
      <c r="B5747" s="422">
        <v>110900301</v>
      </c>
      <c r="C5747" s="423" t="s">
        <v>9588</v>
      </c>
      <c r="D5747" s="423"/>
      <c r="E5747" s="423"/>
      <c r="F5747" s="424"/>
      <c r="G5747" s="425"/>
      <c r="H5747" s="425"/>
      <c r="I5747" s="425"/>
      <c r="J5747" s="425"/>
      <c r="K5747" s="425"/>
      <c r="L5747" s="441" t="s">
        <v>9584</v>
      </c>
    </row>
    <row r="5748" ht="65.1" customHeight="1" spans="1:12">
      <c r="A5748" s="421" t="s">
        <v>9582</v>
      </c>
      <c r="B5748" s="422">
        <v>110900302</v>
      </c>
      <c r="C5748" s="423" t="s">
        <v>120</v>
      </c>
      <c r="D5748" s="423"/>
      <c r="E5748" s="423"/>
      <c r="F5748" s="424"/>
      <c r="G5748" s="425"/>
      <c r="H5748" s="425"/>
      <c r="I5748" s="425"/>
      <c r="J5748" s="425"/>
      <c r="K5748" s="425"/>
      <c r="L5748" s="441" t="s">
        <v>9584</v>
      </c>
    </row>
    <row r="5749" ht="65.1" customHeight="1" spans="1:12">
      <c r="A5749" s="421" t="s">
        <v>9582</v>
      </c>
      <c r="B5749" s="422">
        <v>110900303</v>
      </c>
      <c r="C5749" s="423" t="s">
        <v>121</v>
      </c>
      <c r="D5749" s="423"/>
      <c r="E5749" s="423"/>
      <c r="F5749" s="424"/>
      <c r="G5749" s="425"/>
      <c r="H5749" s="425"/>
      <c r="I5749" s="425"/>
      <c r="J5749" s="425"/>
      <c r="K5749" s="425"/>
      <c r="L5749" s="441" t="s">
        <v>9584</v>
      </c>
    </row>
    <row r="5750" ht="65.1" customHeight="1" spans="1:12">
      <c r="A5750" s="421" t="s">
        <v>9589</v>
      </c>
      <c r="B5750" s="422">
        <v>111000003</v>
      </c>
      <c r="C5750" s="423" t="s">
        <v>9590</v>
      </c>
      <c r="D5750" s="423"/>
      <c r="E5750" s="423"/>
      <c r="F5750" s="424"/>
      <c r="G5750" s="425"/>
      <c r="H5750" s="425"/>
      <c r="I5750" s="425"/>
      <c r="J5750" s="425"/>
      <c r="K5750" s="425"/>
      <c r="L5750" s="441" t="s">
        <v>9591</v>
      </c>
    </row>
    <row r="5751" ht="65.1" customHeight="1" spans="1:12">
      <c r="A5751" s="610" t="s">
        <v>153</v>
      </c>
      <c r="B5751" s="422">
        <v>111100001</v>
      </c>
      <c r="C5751" s="423" t="s">
        <v>9592</v>
      </c>
      <c r="D5751" s="423"/>
      <c r="E5751" s="423"/>
      <c r="F5751" s="424"/>
      <c r="G5751" s="425"/>
      <c r="H5751" s="425"/>
      <c r="I5751" s="425"/>
      <c r="J5751" s="425"/>
      <c r="K5751" s="425"/>
      <c r="L5751" s="423" t="s">
        <v>9593</v>
      </c>
    </row>
    <row r="5752" ht="65.1" customHeight="1" spans="1:12">
      <c r="A5752" s="610" t="s">
        <v>153</v>
      </c>
      <c r="B5752" s="422">
        <v>1111000010</v>
      </c>
      <c r="C5752" s="423" t="s">
        <v>9592</v>
      </c>
      <c r="D5752" s="423"/>
      <c r="E5752" s="423"/>
      <c r="F5752" s="424"/>
      <c r="G5752" s="425"/>
      <c r="H5752" s="425"/>
      <c r="I5752" s="425"/>
      <c r="J5752" s="425"/>
      <c r="K5752" s="425"/>
      <c r="L5752" s="423" t="s">
        <v>9593</v>
      </c>
    </row>
    <row r="5753" ht="65.1" customHeight="1" spans="1:12">
      <c r="A5753" s="610" t="s">
        <v>153</v>
      </c>
      <c r="B5753" s="422">
        <v>111100002</v>
      </c>
      <c r="C5753" s="423" t="s">
        <v>9594</v>
      </c>
      <c r="D5753" s="423"/>
      <c r="E5753" s="423"/>
      <c r="F5753" s="424"/>
      <c r="G5753" s="425"/>
      <c r="H5753" s="425"/>
      <c r="I5753" s="425"/>
      <c r="J5753" s="425"/>
      <c r="K5753" s="425"/>
      <c r="L5753" s="423" t="s">
        <v>9593</v>
      </c>
    </row>
    <row r="5754" ht="65.1" customHeight="1" spans="1:12">
      <c r="A5754" s="610" t="s">
        <v>153</v>
      </c>
      <c r="B5754" s="422">
        <v>1111000020</v>
      </c>
      <c r="C5754" s="423" t="s">
        <v>9594</v>
      </c>
      <c r="D5754" s="423"/>
      <c r="E5754" s="423"/>
      <c r="F5754" s="424"/>
      <c r="G5754" s="425"/>
      <c r="H5754" s="425"/>
      <c r="I5754" s="425"/>
      <c r="J5754" s="425"/>
      <c r="K5754" s="425"/>
      <c r="L5754" s="423" t="s">
        <v>9593</v>
      </c>
    </row>
    <row r="5755" ht="65.1" customHeight="1" spans="1:12">
      <c r="A5755" s="421" t="s">
        <v>9595</v>
      </c>
      <c r="B5755" s="422">
        <v>1201000090</v>
      </c>
      <c r="C5755" s="423" t="s">
        <v>9596</v>
      </c>
      <c r="D5755" s="423"/>
      <c r="E5755" s="423"/>
      <c r="F5755" s="424"/>
      <c r="G5755" s="425"/>
      <c r="H5755" s="425"/>
      <c r="I5755" s="425"/>
      <c r="J5755" s="425"/>
      <c r="K5755" s="425"/>
      <c r="L5755" s="441" t="s">
        <v>9597</v>
      </c>
    </row>
    <row r="5756" ht="65.1" customHeight="1" spans="1:12">
      <c r="A5756" s="611" t="s">
        <v>153</v>
      </c>
      <c r="B5756" s="422">
        <v>1204000060</v>
      </c>
      <c r="C5756" s="423" t="s">
        <v>9598</v>
      </c>
      <c r="D5756" s="423"/>
      <c r="E5756" s="423"/>
      <c r="F5756" s="424"/>
      <c r="G5756" s="425"/>
      <c r="H5756" s="425"/>
      <c r="I5756" s="425"/>
      <c r="J5756" s="425"/>
      <c r="K5756" s="425"/>
      <c r="L5756" s="423" t="s">
        <v>9593</v>
      </c>
    </row>
    <row r="5757" ht="65.1" customHeight="1" spans="1:12">
      <c r="A5757" s="611" t="s">
        <v>153</v>
      </c>
      <c r="B5757" s="422">
        <v>120400007</v>
      </c>
      <c r="C5757" s="423" t="s">
        <v>9599</v>
      </c>
      <c r="D5757" s="423"/>
      <c r="E5757" s="423"/>
      <c r="F5757" s="424"/>
      <c r="G5757" s="425"/>
      <c r="H5757" s="425"/>
      <c r="I5757" s="425"/>
      <c r="J5757" s="425"/>
      <c r="K5757" s="425"/>
      <c r="L5757" s="423" t="s">
        <v>9593</v>
      </c>
    </row>
    <row r="5758" ht="65.1" customHeight="1" spans="1:12">
      <c r="A5758" s="611" t="s">
        <v>153</v>
      </c>
      <c r="B5758" s="422">
        <v>1204000070</v>
      </c>
      <c r="C5758" s="423" t="s">
        <v>9599</v>
      </c>
      <c r="D5758" s="423"/>
      <c r="E5758" s="423"/>
      <c r="F5758" s="424"/>
      <c r="G5758" s="425"/>
      <c r="H5758" s="425"/>
      <c r="I5758" s="425"/>
      <c r="J5758" s="425"/>
      <c r="K5758" s="425"/>
      <c r="L5758" s="423" t="s">
        <v>9593</v>
      </c>
    </row>
    <row r="5759" ht="65.1" customHeight="1" spans="1:12">
      <c r="A5759" s="421" t="s">
        <v>9595</v>
      </c>
      <c r="B5759" s="422">
        <v>1218</v>
      </c>
      <c r="C5759" s="423" t="s">
        <v>9600</v>
      </c>
      <c r="D5759" s="423"/>
      <c r="E5759" s="423"/>
      <c r="F5759" s="424"/>
      <c r="G5759" s="425" t="s">
        <v>59</v>
      </c>
      <c r="H5759" s="425"/>
      <c r="I5759" s="425"/>
      <c r="J5759" s="425"/>
      <c r="K5759" s="425"/>
      <c r="L5759" s="441" t="s">
        <v>9597</v>
      </c>
    </row>
    <row r="5760" ht="65.1" customHeight="1" spans="1:12">
      <c r="A5760" s="421" t="s">
        <v>9595</v>
      </c>
      <c r="B5760" s="422">
        <v>121800001</v>
      </c>
      <c r="C5760" s="423" t="s">
        <v>9601</v>
      </c>
      <c r="D5760" s="423"/>
      <c r="E5760" s="423"/>
      <c r="F5760" s="424"/>
      <c r="G5760" s="425"/>
      <c r="H5760" s="425"/>
      <c r="I5760" s="425"/>
      <c r="J5760" s="425"/>
      <c r="K5760" s="425"/>
      <c r="L5760" s="441" t="s">
        <v>9597</v>
      </c>
    </row>
    <row r="5761" ht="65.1" customHeight="1" spans="1:12">
      <c r="A5761" s="421" t="s">
        <v>9595</v>
      </c>
      <c r="B5761" s="422">
        <v>121800002</v>
      </c>
      <c r="C5761" s="423" t="s">
        <v>9602</v>
      </c>
      <c r="D5761" s="423"/>
      <c r="E5761" s="423"/>
      <c r="F5761" s="424"/>
      <c r="G5761" s="425"/>
      <c r="H5761" s="425"/>
      <c r="I5761" s="425"/>
      <c r="J5761" s="425"/>
      <c r="K5761" s="425"/>
      <c r="L5761" s="441" t="s">
        <v>9597</v>
      </c>
    </row>
    <row r="5762" ht="65.1" customHeight="1" spans="1:12">
      <c r="A5762" s="421" t="s">
        <v>441</v>
      </c>
      <c r="B5762" s="422">
        <v>130300001</v>
      </c>
      <c r="C5762" s="423" t="s">
        <v>9603</v>
      </c>
      <c r="D5762" s="423"/>
      <c r="E5762" s="423"/>
      <c r="F5762" s="424"/>
      <c r="G5762" s="425"/>
      <c r="H5762" s="425"/>
      <c r="I5762" s="425"/>
      <c r="J5762" s="425"/>
      <c r="K5762" s="425"/>
      <c r="L5762" s="441" t="s">
        <v>9604</v>
      </c>
    </row>
    <row r="5763" ht="65.1" customHeight="1" spans="1:12">
      <c r="A5763" s="421" t="s">
        <v>441</v>
      </c>
      <c r="B5763" s="422">
        <v>130400001</v>
      </c>
      <c r="C5763" s="423" t="s">
        <v>9605</v>
      </c>
      <c r="D5763" s="423"/>
      <c r="E5763" s="423"/>
      <c r="F5763" s="424"/>
      <c r="G5763" s="425"/>
      <c r="H5763" s="425"/>
      <c r="I5763" s="425"/>
      <c r="J5763" s="425"/>
      <c r="K5763" s="425"/>
      <c r="L5763" s="441" t="s">
        <v>9604</v>
      </c>
    </row>
    <row r="5764" ht="65.1" customHeight="1" spans="1:12">
      <c r="A5764" s="421" t="s">
        <v>441</v>
      </c>
      <c r="B5764" s="422">
        <v>130500001</v>
      </c>
      <c r="C5764" s="423" t="s">
        <v>9606</v>
      </c>
      <c r="D5764" s="423"/>
      <c r="E5764" s="423"/>
      <c r="F5764" s="424"/>
      <c r="G5764" s="425"/>
      <c r="H5764" s="425"/>
      <c r="I5764" s="425"/>
      <c r="J5764" s="425"/>
      <c r="K5764" s="425"/>
      <c r="L5764" s="441" t="s">
        <v>9604</v>
      </c>
    </row>
    <row r="5765" ht="65.1" customHeight="1" spans="1:12">
      <c r="A5765" s="421" t="s">
        <v>441</v>
      </c>
      <c r="B5765" s="422">
        <v>130600002</v>
      </c>
      <c r="C5765" s="423" t="s">
        <v>9607</v>
      </c>
      <c r="D5765" s="423"/>
      <c r="E5765" s="423"/>
      <c r="F5765" s="424"/>
      <c r="G5765" s="425"/>
      <c r="H5765" s="425"/>
      <c r="I5765" s="425"/>
      <c r="J5765" s="425"/>
      <c r="K5765" s="425"/>
      <c r="L5765" s="441" t="s">
        <v>9604</v>
      </c>
    </row>
    <row r="5766" ht="65.1" customHeight="1" spans="1:12">
      <c r="A5766" s="421" t="s">
        <v>441</v>
      </c>
      <c r="B5766" s="422">
        <v>130700001</v>
      </c>
      <c r="C5766" s="423" t="s">
        <v>9608</v>
      </c>
      <c r="D5766" s="423"/>
      <c r="E5766" s="423"/>
      <c r="F5766" s="424"/>
      <c r="G5766" s="425"/>
      <c r="H5766" s="425"/>
      <c r="I5766" s="425"/>
      <c r="J5766" s="425"/>
      <c r="K5766" s="425"/>
      <c r="L5766" s="441" t="s">
        <v>9604</v>
      </c>
    </row>
    <row r="5767" ht="65.1" customHeight="1" spans="1:12">
      <c r="A5767" s="612" t="s">
        <v>153</v>
      </c>
      <c r="B5767" s="422">
        <v>220800008</v>
      </c>
      <c r="C5767" s="423" t="s">
        <v>9609</v>
      </c>
      <c r="D5767" s="423"/>
      <c r="E5767" s="423"/>
      <c r="F5767" s="424"/>
      <c r="G5767" s="425"/>
      <c r="H5767" s="425"/>
      <c r="I5767" s="425"/>
      <c r="J5767" s="425"/>
      <c r="K5767" s="425"/>
      <c r="L5767" s="461" t="s">
        <v>9593</v>
      </c>
    </row>
    <row r="5768" ht="65.1" customHeight="1" spans="1:12">
      <c r="A5768" s="611" t="s">
        <v>153</v>
      </c>
      <c r="B5768" s="422">
        <v>2407000012</v>
      </c>
      <c r="C5768" s="423" t="s">
        <v>9610</v>
      </c>
      <c r="D5768" s="423"/>
      <c r="E5768" s="423"/>
      <c r="F5768" s="424"/>
      <c r="G5768" s="425"/>
      <c r="H5768" s="425"/>
      <c r="I5768" s="425"/>
      <c r="J5768" s="425"/>
      <c r="K5768" s="425"/>
      <c r="L5768" s="461" t="s">
        <v>9593</v>
      </c>
    </row>
    <row r="5769" ht="65.1" customHeight="1" spans="1:12">
      <c r="A5769" s="611" t="s">
        <v>153</v>
      </c>
      <c r="B5769" s="422">
        <v>240700004</v>
      </c>
      <c r="C5769" s="423" t="s">
        <v>1060</v>
      </c>
      <c r="D5769" s="423"/>
      <c r="E5769" s="423"/>
      <c r="F5769" s="424"/>
      <c r="G5769" s="425"/>
      <c r="H5769" s="425"/>
      <c r="I5769" s="425"/>
      <c r="J5769" s="425"/>
      <c r="K5769" s="425"/>
      <c r="L5769" s="461" t="s">
        <v>9593</v>
      </c>
    </row>
    <row r="5770" ht="65.1" customHeight="1" spans="1:12">
      <c r="A5770" s="611" t="s">
        <v>153</v>
      </c>
      <c r="B5770" s="422">
        <v>2407000041</v>
      </c>
      <c r="C5770" s="423" t="s">
        <v>9611</v>
      </c>
      <c r="D5770" s="423"/>
      <c r="E5770" s="423"/>
      <c r="F5770" s="424"/>
      <c r="G5770" s="425"/>
      <c r="H5770" s="425"/>
      <c r="I5770" s="425"/>
      <c r="J5770" s="425"/>
      <c r="K5770" s="425"/>
      <c r="L5770" s="461" t="s">
        <v>9593</v>
      </c>
    </row>
    <row r="5771" ht="65.1" customHeight="1" spans="1:12">
      <c r="A5771" s="611" t="s">
        <v>153</v>
      </c>
      <c r="B5771" s="422">
        <v>2407000042</v>
      </c>
      <c r="C5771" s="423" t="s">
        <v>9612</v>
      </c>
      <c r="D5771" s="423"/>
      <c r="E5771" s="423"/>
      <c r="F5771" s="424"/>
      <c r="G5771" s="425"/>
      <c r="H5771" s="425"/>
      <c r="I5771" s="425"/>
      <c r="J5771" s="425"/>
      <c r="K5771" s="425"/>
      <c r="L5771" s="461" t="s">
        <v>9593</v>
      </c>
    </row>
    <row r="5772" ht="65.1" customHeight="1" spans="1:12">
      <c r="A5772" s="611" t="s">
        <v>153</v>
      </c>
      <c r="B5772" s="422" t="s">
        <v>9613</v>
      </c>
      <c r="C5772" s="423" t="s">
        <v>9614</v>
      </c>
      <c r="D5772" s="423"/>
      <c r="E5772" s="423"/>
      <c r="F5772" s="424"/>
      <c r="G5772" s="425"/>
      <c r="H5772" s="425"/>
      <c r="I5772" s="425"/>
      <c r="J5772" s="425"/>
      <c r="K5772" s="425"/>
      <c r="L5772" s="461" t="s">
        <v>9593</v>
      </c>
    </row>
    <row r="5773" ht="65.1" customHeight="1" spans="1:12">
      <c r="A5773" s="421" t="s">
        <v>9615</v>
      </c>
      <c r="B5773" s="422" t="s">
        <v>9616</v>
      </c>
      <c r="C5773" s="423" t="s">
        <v>2681</v>
      </c>
      <c r="D5773" s="423"/>
      <c r="E5773" s="423"/>
      <c r="F5773" s="424"/>
      <c r="G5773" s="425"/>
      <c r="H5773" s="425"/>
      <c r="I5773" s="425"/>
      <c r="J5773" s="425"/>
      <c r="K5773" s="425"/>
      <c r="L5773" s="441" t="s">
        <v>9617</v>
      </c>
    </row>
    <row r="5774" ht="65.1" customHeight="1" spans="1:12">
      <c r="A5774" s="421" t="s">
        <v>9615</v>
      </c>
      <c r="B5774" s="422" t="s">
        <v>9618</v>
      </c>
      <c r="C5774" s="423" t="s">
        <v>9619</v>
      </c>
      <c r="D5774" s="423"/>
      <c r="E5774" s="423"/>
      <c r="F5774" s="441"/>
      <c r="G5774" s="425"/>
      <c r="H5774" s="425"/>
      <c r="I5774" s="425"/>
      <c r="J5774" s="425"/>
      <c r="K5774" s="425"/>
      <c r="L5774" s="441" t="s">
        <v>9617</v>
      </c>
    </row>
    <row r="5775" ht="65.1" customHeight="1" spans="1:12">
      <c r="A5775" s="611" t="s">
        <v>153</v>
      </c>
      <c r="B5775" s="422">
        <v>310402014</v>
      </c>
      <c r="C5775" s="423" t="s">
        <v>9620</v>
      </c>
      <c r="D5775" s="423"/>
      <c r="E5775" s="423"/>
      <c r="F5775" s="424"/>
      <c r="G5775" s="526"/>
      <c r="H5775" s="526"/>
      <c r="I5775" s="526"/>
      <c r="J5775" s="526"/>
      <c r="K5775" s="526"/>
      <c r="L5775" s="461" t="s">
        <v>9593</v>
      </c>
    </row>
    <row r="5776" ht="65.1" customHeight="1" spans="1:12">
      <c r="A5776" s="611" t="s">
        <v>5659</v>
      </c>
      <c r="B5776" s="422">
        <v>310523002</v>
      </c>
      <c r="C5776" s="423" t="s">
        <v>9621</v>
      </c>
      <c r="D5776" s="423"/>
      <c r="E5776" s="423"/>
      <c r="F5776" s="424"/>
      <c r="G5776" s="425"/>
      <c r="H5776" s="425"/>
      <c r="I5776" s="425"/>
      <c r="J5776" s="425"/>
      <c r="K5776" s="425"/>
      <c r="L5776" s="431" t="s">
        <v>9040</v>
      </c>
    </row>
    <row r="5777" ht="65.1" customHeight="1" spans="1:12">
      <c r="A5777" s="611" t="s">
        <v>153</v>
      </c>
      <c r="B5777" s="422">
        <v>310701027</v>
      </c>
      <c r="C5777" s="423" t="s">
        <v>9622</v>
      </c>
      <c r="D5777" s="423"/>
      <c r="E5777" s="423"/>
      <c r="F5777" s="424"/>
      <c r="G5777" s="425"/>
      <c r="H5777" s="425"/>
      <c r="I5777" s="425"/>
      <c r="J5777" s="425"/>
      <c r="K5777" s="425"/>
      <c r="L5777" s="461" t="s">
        <v>9593</v>
      </c>
    </row>
    <row r="5778" ht="65.1" customHeight="1" spans="1:12">
      <c r="A5778" s="421" t="s">
        <v>9615</v>
      </c>
      <c r="B5778" s="422">
        <v>310702003</v>
      </c>
      <c r="C5778" s="423" t="s">
        <v>9623</v>
      </c>
      <c r="D5778" s="423"/>
      <c r="E5778" s="423"/>
      <c r="F5778" s="424"/>
      <c r="G5778" s="425"/>
      <c r="H5778" s="425"/>
      <c r="I5778" s="425"/>
      <c r="J5778" s="425"/>
      <c r="K5778" s="425"/>
      <c r="L5778" s="441" t="s">
        <v>9617</v>
      </c>
    </row>
    <row r="5779" ht="65.1" customHeight="1" spans="1:12">
      <c r="A5779" s="611" t="s">
        <v>153</v>
      </c>
      <c r="B5779" s="422">
        <v>3107020031</v>
      </c>
      <c r="C5779" s="423" t="s">
        <v>9624</v>
      </c>
      <c r="D5779" s="423"/>
      <c r="E5779" s="423"/>
      <c r="F5779" s="424"/>
      <c r="G5779" s="425"/>
      <c r="H5779" s="425"/>
      <c r="I5779" s="425"/>
      <c r="J5779" s="425"/>
      <c r="K5779" s="425"/>
      <c r="L5779" s="461" t="s">
        <v>9593</v>
      </c>
    </row>
    <row r="5780" ht="65.1" customHeight="1" spans="1:12">
      <c r="A5780" s="611" t="s">
        <v>153</v>
      </c>
      <c r="B5780" s="422">
        <v>310905023</v>
      </c>
      <c r="C5780" s="423" t="s">
        <v>9625</v>
      </c>
      <c r="D5780" s="423"/>
      <c r="E5780" s="423"/>
      <c r="F5780" s="424"/>
      <c r="G5780" s="526"/>
      <c r="H5780" s="526"/>
      <c r="I5780" s="526"/>
      <c r="J5780" s="526"/>
      <c r="K5780" s="526"/>
      <c r="L5780" s="461" t="s">
        <v>9593</v>
      </c>
    </row>
    <row r="5781" ht="65.1" customHeight="1" spans="1:12">
      <c r="A5781" s="421" t="s">
        <v>284</v>
      </c>
      <c r="B5781" s="422">
        <v>311100007</v>
      </c>
      <c r="C5781" s="423" t="s">
        <v>9626</v>
      </c>
      <c r="D5781" s="423"/>
      <c r="E5781" s="423"/>
      <c r="F5781" s="424"/>
      <c r="G5781" s="425"/>
      <c r="H5781" s="425"/>
      <c r="I5781" s="425"/>
      <c r="J5781" s="425"/>
      <c r="K5781" s="425"/>
      <c r="L5781" s="441" t="s">
        <v>9057</v>
      </c>
    </row>
    <row r="5782" ht="65.1" customHeight="1" spans="1:12">
      <c r="A5782" s="421" t="s">
        <v>9627</v>
      </c>
      <c r="B5782" s="422">
        <v>311201037</v>
      </c>
      <c r="C5782" s="423" t="s">
        <v>9628</v>
      </c>
      <c r="D5782" s="423"/>
      <c r="E5782" s="423"/>
      <c r="F5782" s="424"/>
      <c r="G5782" s="425"/>
      <c r="H5782" s="425"/>
      <c r="I5782" s="425"/>
      <c r="J5782" s="425"/>
      <c r="K5782" s="425"/>
      <c r="L5782" s="441" t="s">
        <v>9057</v>
      </c>
    </row>
    <row r="5783" ht="65.1" customHeight="1" spans="1:12">
      <c r="A5783" s="421" t="s">
        <v>284</v>
      </c>
      <c r="B5783" s="422">
        <v>311201040</v>
      </c>
      <c r="C5783" s="423" t="s">
        <v>4293</v>
      </c>
      <c r="D5783" s="423"/>
      <c r="E5783" s="423"/>
      <c r="F5783" s="424"/>
      <c r="G5783" s="425"/>
      <c r="H5783" s="425"/>
      <c r="I5783" s="425"/>
      <c r="J5783" s="425"/>
      <c r="K5783" s="425"/>
      <c r="L5783" s="441" t="s">
        <v>9057</v>
      </c>
    </row>
    <row r="5784" ht="65.1" customHeight="1" spans="1:12">
      <c r="A5784" s="421" t="s">
        <v>261</v>
      </c>
      <c r="B5784" s="422">
        <v>3112010413</v>
      </c>
      <c r="C5784" s="423" t="s">
        <v>9629</v>
      </c>
      <c r="D5784" s="423"/>
      <c r="E5784" s="423"/>
      <c r="F5784" s="424"/>
      <c r="G5784" s="425"/>
      <c r="H5784" s="425"/>
      <c r="I5784" s="425"/>
      <c r="J5784" s="425"/>
      <c r="K5784" s="425"/>
      <c r="L5784" s="441" t="s">
        <v>9057</v>
      </c>
    </row>
    <row r="5785" ht="65.1" customHeight="1" spans="1:12">
      <c r="A5785" s="421" t="s">
        <v>177</v>
      </c>
      <c r="B5785" s="422">
        <v>3112010414</v>
      </c>
      <c r="C5785" s="423" t="s">
        <v>9630</v>
      </c>
      <c r="D5785" s="423"/>
      <c r="E5785" s="423"/>
      <c r="F5785" s="424"/>
      <c r="G5785" s="425"/>
      <c r="H5785" s="425"/>
      <c r="I5785" s="425"/>
      <c r="J5785" s="425"/>
      <c r="K5785" s="425"/>
      <c r="L5785" s="441" t="s">
        <v>9057</v>
      </c>
    </row>
    <row r="5786" ht="65.1" customHeight="1" spans="1:12">
      <c r="A5786" s="421" t="s">
        <v>284</v>
      </c>
      <c r="B5786" s="422">
        <v>311201042</v>
      </c>
      <c r="C5786" s="423" t="s">
        <v>9631</v>
      </c>
      <c r="D5786" s="423"/>
      <c r="E5786" s="423"/>
      <c r="F5786" s="424"/>
      <c r="G5786" s="425"/>
      <c r="H5786" s="425"/>
      <c r="I5786" s="425"/>
      <c r="J5786" s="425"/>
      <c r="K5786" s="425"/>
      <c r="L5786" s="441" t="s">
        <v>9057</v>
      </c>
    </row>
    <row r="5787" ht="65.1" customHeight="1" spans="1:12">
      <c r="A5787" s="421" t="s">
        <v>284</v>
      </c>
      <c r="B5787" s="422">
        <v>311201043</v>
      </c>
      <c r="C5787" s="423" t="s">
        <v>9632</v>
      </c>
      <c r="D5787" s="423"/>
      <c r="E5787" s="423"/>
      <c r="F5787" s="424"/>
      <c r="G5787" s="425"/>
      <c r="H5787" s="425"/>
      <c r="I5787" s="425"/>
      <c r="J5787" s="425"/>
      <c r="K5787" s="425"/>
      <c r="L5787" s="441" t="s">
        <v>9057</v>
      </c>
    </row>
    <row r="5788" ht="65.1" customHeight="1" spans="1:12">
      <c r="A5788" s="421" t="s">
        <v>284</v>
      </c>
      <c r="B5788" s="422">
        <v>311201044</v>
      </c>
      <c r="C5788" s="423" t="s">
        <v>9633</v>
      </c>
      <c r="D5788" s="423"/>
      <c r="E5788" s="423"/>
      <c r="F5788" s="424"/>
      <c r="G5788" s="425"/>
      <c r="H5788" s="425"/>
      <c r="I5788" s="425"/>
      <c r="J5788" s="425"/>
      <c r="K5788" s="425"/>
      <c r="L5788" s="441" t="s">
        <v>9057</v>
      </c>
    </row>
    <row r="5789" ht="65.1" customHeight="1" spans="1:12">
      <c r="A5789" s="421" t="s">
        <v>15</v>
      </c>
      <c r="B5789" s="422">
        <v>311201045</v>
      </c>
      <c r="C5789" s="423" t="s">
        <v>9634</v>
      </c>
      <c r="D5789" s="423"/>
      <c r="E5789" s="423"/>
      <c r="F5789" s="424"/>
      <c r="G5789" s="425"/>
      <c r="H5789" s="425"/>
      <c r="I5789" s="425"/>
      <c r="J5789" s="425"/>
      <c r="K5789" s="425"/>
      <c r="L5789" s="441" t="s">
        <v>9057</v>
      </c>
    </row>
    <row r="5790" ht="65.1" customHeight="1" spans="1:12">
      <c r="A5790" s="421" t="s">
        <v>15</v>
      </c>
      <c r="B5790" s="422">
        <v>311201046</v>
      </c>
      <c r="C5790" s="423" t="s">
        <v>9635</v>
      </c>
      <c r="D5790" s="423"/>
      <c r="E5790" s="423"/>
      <c r="F5790" s="424"/>
      <c r="G5790" s="425"/>
      <c r="H5790" s="425"/>
      <c r="I5790" s="425"/>
      <c r="J5790" s="425"/>
      <c r="K5790" s="425"/>
      <c r="L5790" s="441" t="s">
        <v>9057</v>
      </c>
    </row>
    <row r="5791" ht="65.1" customHeight="1" spans="1:12">
      <c r="A5791" s="611" t="s">
        <v>153</v>
      </c>
      <c r="B5791" s="422">
        <v>311201058</v>
      </c>
      <c r="C5791" s="423" t="s">
        <v>9636</v>
      </c>
      <c r="D5791" s="423"/>
      <c r="E5791" s="423"/>
      <c r="F5791" s="424"/>
      <c r="G5791" s="425"/>
      <c r="H5791" s="425"/>
      <c r="I5791" s="425"/>
      <c r="J5791" s="425"/>
      <c r="K5791" s="425"/>
      <c r="L5791" s="461" t="s">
        <v>9593</v>
      </c>
    </row>
    <row r="5792" ht="65.1" customHeight="1" spans="1:12">
      <c r="A5792" s="611" t="s">
        <v>153</v>
      </c>
      <c r="B5792" s="422">
        <v>3112010581</v>
      </c>
      <c r="C5792" s="423" t="s">
        <v>9637</v>
      </c>
      <c r="D5792" s="423"/>
      <c r="E5792" s="423"/>
      <c r="F5792" s="424"/>
      <c r="G5792" s="425"/>
      <c r="H5792" s="425"/>
      <c r="I5792" s="425"/>
      <c r="J5792" s="425"/>
      <c r="K5792" s="425"/>
      <c r="L5792" s="461" t="s">
        <v>9593</v>
      </c>
    </row>
    <row r="5793" ht="65.1" customHeight="1" spans="1:12">
      <c r="A5793" s="611" t="s">
        <v>153</v>
      </c>
      <c r="B5793" s="422">
        <v>3112010582</v>
      </c>
      <c r="C5793" s="423" t="s">
        <v>9637</v>
      </c>
      <c r="D5793" s="423"/>
      <c r="E5793" s="423"/>
      <c r="F5793" s="424"/>
      <c r="G5793" s="425"/>
      <c r="H5793" s="425"/>
      <c r="I5793" s="425"/>
      <c r="J5793" s="425"/>
      <c r="K5793" s="425"/>
      <c r="L5793" s="461" t="s">
        <v>9593</v>
      </c>
    </row>
    <row r="5794" ht="65.1" customHeight="1" spans="1:12">
      <c r="A5794" s="421" t="s">
        <v>261</v>
      </c>
      <c r="B5794" s="422">
        <v>311201059</v>
      </c>
      <c r="C5794" s="423" t="s">
        <v>9638</v>
      </c>
      <c r="D5794" s="423"/>
      <c r="E5794" s="423"/>
      <c r="F5794" s="424"/>
      <c r="G5794" s="425"/>
      <c r="H5794" s="425"/>
      <c r="I5794" s="425"/>
      <c r="J5794" s="425"/>
      <c r="K5794" s="425"/>
      <c r="L5794" s="441" t="s">
        <v>9639</v>
      </c>
    </row>
    <row r="5795" s="392" customFormat="1" ht="65.1" customHeight="1" spans="1:12">
      <c r="A5795" s="421" t="s">
        <v>393</v>
      </c>
      <c r="B5795" s="422">
        <v>311201061</v>
      </c>
      <c r="C5795" s="423" t="s">
        <v>9640</v>
      </c>
      <c r="D5795" s="423"/>
      <c r="E5795" s="423"/>
      <c r="F5795" s="424"/>
      <c r="G5795" s="425"/>
      <c r="H5795" s="425"/>
      <c r="I5795" s="425"/>
      <c r="J5795" s="425"/>
      <c r="K5795" s="425"/>
      <c r="L5795" s="441" t="s">
        <v>9639</v>
      </c>
    </row>
    <row r="5796" s="392" customFormat="1" ht="65.1" customHeight="1" spans="1:12">
      <c r="A5796" s="611" t="s">
        <v>153</v>
      </c>
      <c r="B5796" s="493">
        <v>311201063</v>
      </c>
      <c r="C5796" s="494" t="s">
        <v>9641</v>
      </c>
      <c r="D5796" s="501"/>
      <c r="E5796" s="494"/>
      <c r="F5796" s="611"/>
      <c r="G5796" s="496"/>
      <c r="H5796" s="496"/>
      <c r="I5796" s="496"/>
      <c r="J5796" s="496"/>
      <c r="K5796" s="496"/>
      <c r="L5796" s="501" t="s">
        <v>9639</v>
      </c>
    </row>
    <row r="5797" s="392" customFormat="1" ht="65.1" customHeight="1" spans="1:12">
      <c r="A5797" s="421" t="s">
        <v>393</v>
      </c>
      <c r="B5797" s="422">
        <v>311201066</v>
      </c>
      <c r="C5797" s="423" t="s">
        <v>9642</v>
      </c>
      <c r="D5797" s="423"/>
      <c r="E5797" s="423"/>
      <c r="F5797" s="424"/>
      <c r="G5797" s="425"/>
      <c r="H5797" s="425"/>
      <c r="I5797" s="425"/>
      <c r="J5797" s="425"/>
      <c r="K5797" s="425"/>
      <c r="L5797" s="441" t="s">
        <v>9639</v>
      </c>
    </row>
    <row r="5798" s="392" customFormat="1" ht="65.1" customHeight="1" spans="1:12">
      <c r="A5798" s="611" t="s">
        <v>153</v>
      </c>
      <c r="B5798" s="422">
        <v>311201071</v>
      </c>
      <c r="C5798" s="423" t="s">
        <v>9643</v>
      </c>
      <c r="D5798" s="423"/>
      <c r="E5798" s="423"/>
      <c r="F5798" s="424"/>
      <c r="G5798" s="425"/>
      <c r="H5798" s="425"/>
      <c r="I5798" s="425"/>
      <c r="J5798" s="425"/>
      <c r="K5798" s="425"/>
      <c r="L5798" s="461" t="s">
        <v>9593</v>
      </c>
    </row>
    <row r="5799" s="392" customFormat="1" ht="65.1" customHeight="1" spans="1:12">
      <c r="A5799" s="611" t="s">
        <v>153</v>
      </c>
      <c r="B5799" s="493">
        <v>311201074</v>
      </c>
      <c r="C5799" s="494" t="s">
        <v>9644</v>
      </c>
      <c r="D5799" s="501"/>
      <c r="E5799" s="494"/>
      <c r="F5799" s="611"/>
      <c r="G5799" s="496"/>
      <c r="H5799" s="496"/>
      <c r="I5799" s="496"/>
      <c r="J5799" s="496"/>
      <c r="K5799" s="496"/>
      <c r="L5799" s="501" t="s">
        <v>9639</v>
      </c>
    </row>
    <row r="5800" s="392" customFormat="1" ht="65.1" customHeight="1" spans="1:12">
      <c r="A5800" s="611" t="s">
        <v>153</v>
      </c>
      <c r="B5800" s="422" t="s">
        <v>9645</v>
      </c>
      <c r="C5800" s="423" t="s">
        <v>9646</v>
      </c>
      <c r="D5800" s="423"/>
      <c r="E5800" s="423"/>
      <c r="F5800" s="424"/>
      <c r="G5800" s="425"/>
      <c r="H5800" s="425"/>
      <c r="I5800" s="425"/>
      <c r="J5800" s="425"/>
      <c r="K5800" s="425"/>
      <c r="L5800" s="461" t="s">
        <v>9593</v>
      </c>
    </row>
    <row r="5801" s="392" customFormat="1" ht="65.1" customHeight="1" spans="1:12">
      <c r="A5801" s="421" t="s">
        <v>229</v>
      </c>
      <c r="B5801" s="422" t="s">
        <v>9647</v>
      </c>
      <c r="C5801" s="423" t="s">
        <v>9648</v>
      </c>
      <c r="D5801" s="423"/>
      <c r="E5801" s="423"/>
      <c r="F5801" s="424"/>
      <c r="G5801" s="425"/>
      <c r="H5801" s="425"/>
      <c r="I5801" s="425"/>
      <c r="J5801" s="425"/>
      <c r="K5801" s="425"/>
      <c r="L5801" s="441" t="s">
        <v>9639</v>
      </c>
    </row>
    <row r="5802" s="392" customFormat="1" ht="65.1" customHeight="1" spans="1:12">
      <c r="A5802" s="611" t="s">
        <v>153</v>
      </c>
      <c r="B5802" s="422">
        <v>311202014</v>
      </c>
      <c r="C5802" s="423" t="s">
        <v>9649</v>
      </c>
      <c r="D5802" s="423"/>
      <c r="E5802" s="423"/>
      <c r="F5802" s="424"/>
      <c r="G5802" s="425"/>
      <c r="H5802" s="425"/>
      <c r="I5802" s="425"/>
      <c r="J5802" s="425"/>
      <c r="K5802" s="425"/>
      <c r="L5802" s="461" t="s">
        <v>9593</v>
      </c>
    </row>
    <row r="5803" ht="65.1" customHeight="1" spans="1:12">
      <c r="A5803" s="421" t="s">
        <v>9595</v>
      </c>
      <c r="B5803" s="422">
        <v>311300012</v>
      </c>
      <c r="C5803" s="423" t="s">
        <v>9650</v>
      </c>
      <c r="D5803" s="423"/>
      <c r="E5803" s="423"/>
      <c r="F5803" s="424"/>
      <c r="G5803" s="425"/>
      <c r="H5803" s="425"/>
      <c r="I5803" s="425"/>
      <c r="J5803" s="425"/>
      <c r="K5803" s="425"/>
      <c r="L5803" s="441" t="s">
        <v>9597</v>
      </c>
    </row>
    <row r="5804" ht="65.1" customHeight="1" spans="1:12">
      <c r="A5804" s="611" t="s">
        <v>153</v>
      </c>
      <c r="B5804" s="422">
        <v>311501001</v>
      </c>
      <c r="C5804" s="423" t="s">
        <v>9651</v>
      </c>
      <c r="D5804" s="423"/>
      <c r="E5804" s="423"/>
      <c r="F5804" s="424"/>
      <c r="G5804" s="425"/>
      <c r="H5804" s="425"/>
      <c r="I5804" s="425"/>
      <c r="J5804" s="425"/>
      <c r="K5804" s="425"/>
      <c r="L5804" s="461" t="s">
        <v>9593</v>
      </c>
    </row>
    <row r="5805" ht="65.1" customHeight="1" spans="1:12">
      <c r="A5805" s="611" t="s">
        <v>153</v>
      </c>
      <c r="B5805" s="422">
        <v>311501002</v>
      </c>
      <c r="C5805" s="423" t="s">
        <v>9652</v>
      </c>
      <c r="D5805" s="423"/>
      <c r="E5805" s="423"/>
      <c r="F5805" s="424"/>
      <c r="G5805" s="425"/>
      <c r="H5805" s="425"/>
      <c r="I5805" s="425"/>
      <c r="J5805" s="425"/>
      <c r="K5805" s="425"/>
      <c r="L5805" s="461" t="s">
        <v>9593</v>
      </c>
    </row>
    <row r="5806" ht="65.1" customHeight="1" spans="1:12">
      <c r="A5806" s="611" t="s">
        <v>153</v>
      </c>
      <c r="B5806" s="422">
        <v>311501003</v>
      </c>
      <c r="C5806" s="423" t="s">
        <v>9653</v>
      </c>
      <c r="D5806" s="423"/>
      <c r="E5806" s="423"/>
      <c r="F5806" s="424"/>
      <c r="G5806" s="425"/>
      <c r="H5806" s="425"/>
      <c r="I5806" s="425"/>
      <c r="J5806" s="425"/>
      <c r="K5806" s="425"/>
      <c r="L5806" s="461" t="s">
        <v>9593</v>
      </c>
    </row>
    <row r="5807" ht="65.1" customHeight="1" spans="1:12">
      <c r="A5807" s="611" t="s">
        <v>153</v>
      </c>
      <c r="B5807" s="422">
        <v>311502001</v>
      </c>
      <c r="C5807" s="423" t="s">
        <v>9654</v>
      </c>
      <c r="D5807" s="423"/>
      <c r="E5807" s="423"/>
      <c r="F5807" s="424"/>
      <c r="G5807" s="425"/>
      <c r="H5807" s="425"/>
      <c r="I5807" s="425"/>
      <c r="J5807" s="425"/>
      <c r="K5807" s="425"/>
      <c r="L5807" s="461" t="s">
        <v>9593</v>
      </c>
    </row>
    <row r="5808" ht="65.1" customHeight="1" spans="1:12">
      <c r="A5808" s="611" t="s">
        <v>153</v>
      </c>
      <c r="B5808" s="422">
        <v>311503030</v>
      </c>
      <c r="C5808" s="423" t="s">
        <v>9655</v>
      </c>
      <c r="D5808" s="423"/>
      <c r="E5808" s="423"/>
      <c r="F5808" s="424"/>
      <c r="G5808" s="425"/>
      <c r="H5808" s="425"/>
      <c r="I5808" s="425"/>
      <c r="J5808" s="425"/>
      <c r="K5808" s="425"/>
      <c r="L5808" s="461" t="s">
        <v>9593</v>
      </c>
    </row>
    <row r="5809" ht="65.1" customHeight="1" spans="1:12">
      <c r="A5809" s="611" t="s">
        <v>153</v>
      </c>
      <c r="B5809" s="422">
        <v>311503032</v>
      </c>
      <c r="C5809" s="423" t="s">
        <v>9656</v>
      </c>
      <c r="D5809" s="423"/>
      <c r="E5809" s="423"/>
      <c r="F5809" s="424"/>
      <c r="G5809" s="425"/>
      <c r="H5809" s="425"/>
      <c r="I5809" s="425"/>
      <c r="J5809" s="425"/>
      <c r="K5809" s="425"/>
      <c r="L5809" s="461" t="s">
        <v>9593</v>
      </c>
    </row>
    <row r="5810" ht="65.1" customHeight="1" spans="1:12">
      <c r="A5810" s="611" t="s">
        <v>153</v>
      </c>
      <c r="B5810" s="422">
        <v>311503033</v>
      </c>
      <c r="C5810" s="423" t="s">
        <v>9657</v>
      </c>
      <c r="D5810" s="423"/>
      <c r="E5810" s="423"/>
      <c r="F5810" s="424"/>
      <c r="G5810" s="425"/>
      <c r="H5810" s="425"/>
      <c r="I5810" s="425"/>
      <c r="J5810" s="425"/>
      <c r="K5810" s="425"/>
      <c r="L5810" s="461" t="s">
        <v>9593</v>
      </c>
    </row>
    <row r="5811" ht="65.1" customHeight="1" spans="1:12">
      <c r="A5811" s="611" t="s">
        <v>153</v>
      </c>
      <c r="B5811" s="422" t="s">
        <v>9658</v>
      </c>
      <c r="C5811" s="423" t="s">
        <v>9659</v>
      </c>
      <c r="D5811" s="423"/>
      <c r="E5811" s="423"/>
      <c r="F5811" s="424"/>
      <c r="G5811" s="425"/>
      <c r="H5811" s="425"/>
      <c r="I5811" s="425"/>
      <c r="J5811" s="425"/>
      <c r="K5811" s="425"/>
      <c r="L5811" s="461" t="s">
        <v>9593</v>
      </c>
    </row>
    <row r="5812" ht="65.1" customHeight="1" spans="1:12">
      <c r="A5812" s="611" t="s">
        <v>153</v>
      </c>
      <c r="B5812" s="422" t="s">
        <v>9660</v>
      </c>
      <c r="C5812" s="423" t="s">
        <v>9661</v>
      </c>
      <c r="D5812" s="423"/>
      <c r="E5812" s="423"/>
      <c r="F5812" s="424"/>
      <c r="G5812" s="425"/>
      <c r="H5812" s="425"/>
      <c r="I5812" s="425"/>
      <c r="J5812" s="425"/>
      <c r="K5812" s="425"/>
      <c r="L5812" s="461" t="s">
        <v>9593</v>
      </c>
    </row>
    <row r="5813" ht="65.1" customHeight="1" spans="1:12">
      <c r="A5813" s="421" t="s">
        <v>9595</v>
      </c>
      <c r="B5813" s="422" t="s">
        <v>9662</v>
      </c>
      <c r="C5813" s="423" t="s">
        <v>9663</v>
      </c>
      <c r="D5813" s="423"/>
      <c r="E5813" s="423"/>
      <c r="F5813" s="424"/>
      <c r="G5813" s="425"/>
      <c r="H5813" s="425"/>
      <c r="I5813" s="425"/>
      <c r="J5813" s="425"/>
      <c r="K5813" s="425"/>
      <c r="L5813" s="441" t="s">
        <v>9597</v>
      </c>
    </row>
    <row r="5814" ht="65.1" customHeight="1" spans="1:12">
      <c r="A5814" s="421" t="s">
        <v>9615</v>
      </c>
      <c r="B5814" s="422" t="s">
        <v>9664</v>
      </c>
      <c r="C5814" s="423" t="s">
        <v>9665</v>
      </c>
      <c r="D5814" s="423"/>
      <c r="E5814" s="423"/>
      <c r="F5814" s="424"/>
      <c r="G5814" s="425"/>
      <c r="H5814" s="425"/>
      <c r="I5814" s="425"/>
      <c r="J5814" s="425"/>
      <c r="K5814" s="425"/>
      <c r="L5814" s="441" t="s">
        <v>9617</v>
      </c>
    </row>
    <row r="5815" ht="65.1" customHeight="1" spans="1:12">
      <c r="A5815" s="421" t="s">
        <v>9615</v>
      </c>
      <c r="B5815" s="422" t="s">
        <v>9666</v>
      </c>
      <c r="C5815" s="423" t="s">
        <v>9667</v>
      </c>
      <c r="D5815" s="423"/>
      <c r="E5815" s="423"/>
      <c r="F5815" s="441"/>
      <c r="G5815" s="425"/>
      <c r="H5815" s="425"/>
      <c r="I5815" s="425"/>
      <c r="J5815" s="425"/>
      <c r="K5815" s="425"/>
      <c r="L5815" s="441" t="s">
        <v>9617</v>
      </c>
    </row>
    <row r="5816" ht="65.1" customHeight="1" spans="1:12">
      <c r="A5816" s="421" t="s">
        <v>9668</v>
      </c>
      <c r="B5816" s="422">
        <v>330100021</v>
      </c>
      <c r="C5816" s="423" t="s">
        <v>9669</v>
      </c>
      <c r="D5816" s="423"/>
      <c r="E5816" s="423"/>
      <c r="F5816" s="424"/>
      <c r="G5816" s="526"/>
      <c r="H5816" s="526"/>
      <c r="I5816" s="526"/>
      <c r="J5816" s="526"/>
      <c r="K5816" s="526"/>
      <c r="L5816" s="441" t="s">
        <v>9670</v>
      </c>
    </row>
    <row r="5817" ht="65.1" customHeight="1" spans="1:12">
      <c r="A5817" s="611" t="s">
        <v>153</v>
      </c>
      <c r="B5817" s="422">
        <v>330201061</v>
      </c>
      <c r="C5817" s="423" t="s">
        <v>9671</v>
      </c>
      <c r="D5817" s="423"/>
      <c r="E5817" s="423"/>
      <c r="F5817" s="424"/>
      <c r="G5817" s="425"/>
      <c r="H5817" s="425"/>
      <c r="I5817" s="425"/>
      <c r="J5817" s="425"/>
      <c r="K5817" s="425"/>
      <c r="L5817" s="461" t="s">
        <v>9593</v>
      </c>
    </row>
    <row r="5818" ht="65.1" customHeight="1" spans="1:12">
      <c r="A5818" s="611" t="s">
        <v>153</v>
      </c>
      <c r="B5818" s="422">
        <v>330300016</v>
      </c>
      <c r="C5818" s="423" t="s">
        <v>9672</v>
      </c>
      <c r="D5818" s="423"/>
      <c r="E5818" s="423"/>
      <c r="F5818" s="424"/>
      <c r="G5818" s="425"/>
      <c r="H5818" s="425"/>
      <c r="I5818" s="425"/>
      <c r="J5818" s="425"/>
      <c r="K5818" s="425"/>
      <c r="L5818" s="461" t="s">
        <v>9593</v>
      </c>
    </row>
    <row r="5819" ht="65.1" customHeight="1" spans="1:12">
      <c r="A5819" s="611" t="s">
        <v>153</v>
      </c>
      <c r="B5819" s="422">
        <v>330404008</v>
      </c>
      <c r="C5819" s="423" t="s">
        <v>9673</v>
      </c>
      <c r="D5819" s="423"/>
      <c r="E5819" s="423"/>
      <c r="F5819" s="424"/>
      <c r="G5819" s="425"/>
      <c r="H5819" s="425"/>
      <c r="I5819" s="425"/>
      <c r="J5819" s="425"/>
      <c r="K5819" s="425"/>
      <c r="L5819" s="461" t="s">
        <v>9593</v>
      </c>
    </row>
    <row r="5820" ht="65.1" customHeight="1" spans="1:12">
      <c r="A5820" s="611" t="s">
        <v>153</v>
      </c>
      <c r="B5820" s="422">
        <v>3304040081</v>
      </c>
      <c r="C5820" s="423" t="s">
        <v>9674</v>
      </c>
      <c r="D5820" s="423"/>
      <c r="E5820" s="423"/>
      <c r="F5820" s="424"/>
      <c r="G5820" s="425"/>
      <c r="H5820" s="425"/>
      <c r="I5820" s="425"/>
      <c r="J5820" s="425"/>
      <c r="K5820" s="425"/>
      <c r="L5820" s="461" t="s">
        <v>9593</v>
      </c>
    </row>
    <row r="5821" s="392" customFormat="1" ht="65.1" customHeight="1" spans="1:12">
      <c r="A5821" s="611" t="s">
        <v>153</v>
      </c>
      <c r="B5821" s="422">
        <v>331004010</v>
      </c>
      <c r="C5821" s="423" t="s">
        <v>9675</v>
      </c>
      <c r="D5821" s="423"/>
      <c r="E5821" s="423"/>
      <c r="F5821" s="424"/>
      <c r="G5821" s="425"/>
      <c r="H5821" s="425"/>
      <c r="I5821" s="425"/>
      <c r="J5821" s="425"/>
      <c r="K5821" s="425"/>
      <c r="L5821" s="461" t="s">
        <v>9593</v>
      </c>
    </row>
    <row r="5822" s="392" customFormat="1" ht="65.1" customHeight="1" spans="1:12">
      <c r="A5822" s="611" t="s">
        <v>153</v>
      </c>
      <c r="B5822" s="422">
        <v>331004011</v>
      </c>
      <c r="C5822" s="423" t="s">
        <v>9676</v>
      </c>
      <c r="D5822" s="423"/>
      <c r="E5822" s="423"/>
      <c r="F5822" s="424"/>
      <c r="G5822" s="425"/>
      <c r="H5822" s="425"/>
      <c r="I5822" s="425"/>
      <c r="J5822" s="425"/>
      <c r="K5822" s="425"/>
      <c r="L5822" s="461" t="s">
        <v>9593</v>
      </c>
    </row>
    <row r="5823" ht="65.1" customHeight="1" spans="1:12">
      <c r="A5823" s="421" t="s">
        <v>3587</v>
      </c>
      <c r="B5823" s="422">
        <v>331303026</v>
      </c>
      <c r="C5823" s="423" t="s">
        <v>9677</v>
      </c>
      <c r="D5823" s="423"/>
      <c r="E5823" s="423"/>
      <c r="F5823" s="424"/>
      <c r="G5823" s="425"/>
      <c r="H5823" s="425"/>
      <c r="I5823" s="425"/>
      <c r="J5823" s="425"/>
      <c r="K5823" s="425"/>
      <c r="L5823" s="441" t="s">
        <v>9678</v>
      </c>
    </row>
    <row r="5824" ht="65.1" customHeight="1" spans="1:12">
      <c r="A5824" s="421" t="s">
        <v>15</v>
      </c>
      <c r="B5824" s="422">
        <v>331306001</v>
      </c>
      <c r="C5824" s="423" t="s">
        <v>9679</v>
      </c>
      <c r="D5824" s="423"/>
      <c r="E5824" s="423"/>
      <c r="F5824" s="424"/>
      <c r="G5824" s="425"/>
      <c r="H5824" s="425"/>
      <c r="I5824" s="425"/>
      <c r="J5824" s="425"/>
      <c r="K5824" s="425"/>
      <c r="L5824" s="441" t="s">
        <v>9057</v>
      </c>
    </row>
    <row r="5825" ht="65.1" customHeight="1" spans="1:12">
      <c r="A5825" s="611" t="s">
        <v>3587</v>
      </c>
      <c r="B5825" s="493">
        <v>3313060090</v>
      </c>
      <c r="C5825" s="494" t="s">
        <v>9680</v>
      </c>
      <c r="D5825" s="613"/>
      <c r="E5825" s="614"/>
      <c r="F5825" s="613"/>
      <c r="G5825" s="602"/>
      <c r="H5825" s="602"/>
      <c r="I5825" s="602"/>
      <c r="J5825" s="602"/>
      <c r="K5825" s="602"/>
      <c r="L5825" s="613" t="s">
        <v>9678</v>
      </c>
    </row>
    <row r="5826" ht="65.1" customHeight="1" spans="1:12">
      <c r="A5826" s="421" t="s">
        <v>9615</v>
      </c>
      <c r="B5826" s="615" t="s">
        <v>9681</v>
      </c>
      <c r="C5826" s="614" t="s">
        <v>9682</v>
      </c>
      <c r="D5826" s="614"/>
      <c r="E5826" s="614"/>
      <c r="F5826" s="611"/>
      <c r="G5826" s="616"/>
      <c r="H5826" s="616"/>
      <c r="I5826" s="616"/>
      <c r="J5826" s="616"/>
      <c r="K5826" s="425"/>
      <c r="L5826" s="441" t="s">
        <v>9617</v>
      </c>
    </row>
    <row r="5827" ht="65.1" customHeight="1" spans="1:12">
      <c r="A5827" s="611" t="s">
        <v>153</v>
      </c>
      <c r="B5827" s="422">
        <v>331103026</v>
      </c>
      <c r="C5827" s="423" t="s">
        <v>9683</v>
      </c>
      <c r="D5827" s="423"/>
      <c r="E5827" s="423"/>
      <c r="F5827" s="424"/>
      <c r="G5827" s="425"/>
      <c r="H5827" s="425"/>
      <c r="I5827" s="425"/>
      <c r="J5827" s="425"/>
      <c r="K5827" s="425"/>
      <c r="L5827" s="461" t="s">
        <v>9593</v>
      </c>
    </row>
    <row r="5828" ht="65.1" customHeight="1" spans="1:12">
      <c r="A5828" s="611" t="s">
        <v>153</v>
      </c>
      <c r="B5828" s="422">
        <v>331004012</v>
      </c>
      <c r="C5828" s="423" t="s">
        <v>9684</v>
      </c>
      <c r="D5828" s="423"/>
      <c r="E5828" s="423"/>
      <c r="F5828" s="424"/>
      <c r="G5828" s="425"/>
      <c r="H5828" s="425"/>
      <c r="I5828" s="425"/>
      <c r="J5828" s="425"/>
      <c r="K5828" s="425"/>
      <c r="L5828" s="461" t="s">
        <v>9593</v>
      </c>
    </row>
    <row r="5829" ht="65.1" customHeight="1" spans="1:12">
      <c r="A5829" s="611" t="s">
        <v>153</v>
      </c>
      <c r="B5829" s="422">
        <v>3310040120</v>
      </c>
      <c r="C5829" s="423" t="s">
        <v>9685</v>
      </c>
      <c r="D5829" s="423"/>
      <c r="E5829" s="423"/>
      <c r="F5829" s="424"/>
      <c r="G5829" s="425"/>
      <c r="H5829" s="425"/>
      <c r="I5829" s="425"/>
      <c r="J5829" s="425"/>
      <c r="K5829" s="425"/>
      <c r="L5829" s="461" t="s">
        <v>9593</v>
      </c>
    </row>
    <row r="5830" s="392" customFormat="1" ht="65.1" customHeight="1" spans="1:12">
      <c r="A5830" s="611" t="s">
        <v>153</v>
      </c>
      <c r="B5830" s="422">
        <v>331005010</v>
      </c>
      <c r="C5830" s="423" t="s">
        <v>9686</v>
      </c>
      <c r="D5830" s="423"/>
      <c r="E5830" s="423"/>
      <c r="F5830" s="424"/>
      <c r="G5830" s="425"/>
      <c r="H5830" s="425"/>
      <c r="I5830" s="425"/>
      <c r="J5830" s="425"/>
      <c r="K5830" s="425"/>
      <c r="L5830" s="461" t="s">
        <v>9593</v>
      </c>
    </row>
    <row r="5831" s="392" customFormat="1" ht="65.1" customHeight="1" spans="1:12">
      <c r="A5831" s="611" t="s">
        <v>153</v>
      </c>
      <c r="B5831" s="422">
        <v>3310050101</v>
      </c>
      <c r="C5831" s="423" t="s">
        <v>9686</v>
      </c>
      <c r="D5831" s="423"/>
      <c r="E5831" s="423"/>
      <c r="F5831" s="424"/>
      <c r="G5831" s="425"/>
      <c r="H5831" s="425"/>
      <c r="I5831" s="425"/>
      <c r="J5831" s="425"/>
      <c r="K5831" s="425"/>
      <c r="L5831" s="461" t="s">
        <v>9593</v>
      </c>
    </row>
    <row r="5832" s="392" customFormat="1" ht="65.1" customHeight="1" spans="1:12">
      <c r="A5832" s="611" t="s">
        <v>153</v>
      </c>
      <c r="B5832" s="422">
        <v>3310050102</v>
      </c>
      <c r="C5832" s="423" t="s">
        <v>9686</v>
      </c>
      <c r="D5832" s="423"/>
      <c r="E5832" s="423"/>
      <c r="F5832" s="424"/>
      <c r="G5832" s="425"/>
      <c r="H5832" s="425"/>
      <c r="I5832" s="425"/>
      <c r="J5832" s="425"/>
      <c r="K5832" s="425"/>
      <c r="L5832" s="461" t="s">
        <v>9593</v>
      </c>
    </row>
    <row r="5833" ht="65.1" customHeight="1" spans="1:12">
      <c r="A5833" s="611" t="s">
        <v>153</v>
      </c>
      <c r="B5833" s="422">
        <v>331005019</v>
      </c>
      <c r="C5833" s="423" t="s">
        <v>9687</v>
      </c>
      <c r="D5833" s="423"/>
      <c r="E5833" s="423"/>
      <c r="F5833" s="424"/>
      <c r="G5833" s="425"/>
      <c r="H5833" s="425"/>
      <c r="I5833" s="425"/>
      <c r="J5833" s="425"/>
      <c r="K5833" s="425"/>
      <c r="L5833" s="461" t="s">
        <v>9593</v>
      </c>
    </row>
    <row r="5834" ht="65.1" customHeight="1" spans="1:12">
      <c r="A5834" s="611" t="s">
        <v>153</v>
      </c>
      <c r="B5834" s="422">
        <v>331005020</v>
      </c>
      <c r="C5834" s="423" t="s">
        <v>9688</v>
      </c>
      <c r="D5834" s="423"/>
      <c r="E5834" s="423"/>
      <c r="F5834" s="424"/>
      <c r="G5834" s="425"/>
      <c r="H5834" s="425"/>
      <c r="I5834" s="425"/>
      <c r="J5834" s="425"/>
      <c r="K5834" s="425"/>
      <c r="L5834" s="461" t="s">
        <v>9593</v>
      </c>
    </row>
    <row r="5835" ht="65.1" customHeight="1" spans="1:12">
      <c r="A5835" s="611" t="s">
        <v>153</v>
      </c>
      <c r="B5835" s="422">
        <v>331006019</v>
      </c>
      <c r="C5835" s="423" t="s">
        <v>9689</v>
      </c>
      <c r="D5835" s="423"/>
      <c r="E5835" s="423"/>
      <c r="F5835" s="424"/>
      <c r="G5835" s="425"/>
      <c r="H5835" s="425"/>
      <c r="I5835" s="425"/>
      <c r="J5835" s="425"/>
      <c r="K5835" s="425"/>
      <c r="L5835" s="461" t="s">
        <v>9593</v>
      </c>
    </row>
    <row r="5836" ht="65.1" customHeight="1" spans="1:12">
      <c r="A5836" s="611" t="s">
        <v>153</v>
      </c>
      <c r="B5836" s="422">
        <v>331007016</v>
      </c>
      <c r="C5836" s="423" t="s">
        <v>9690</v>
      </c>
      <c r="D5836" s="423"/>
      <c r="E5836" s="423"/>
      <c r="F5836" s="424"/>
      <c r="G5836" s="425"/>
      <c r="H5836" s="425"/>
      <c r="I5836" s="425"/>
      <c r="J5836" s="425"/>
      <c r="K5836" s="425"/>
      <c r="L5836" s="461" t="s">
        <v>9593</v>
      </c>
    </row>
    <row r="5837" ht="65.1" customHeight="1" spans="1:12">
      <c r="A5837" s="611" t="s">
        <v>153</v>
      </c>
      <c r="B5837" s="422">
        <v>331008013</v>
      </c>
      <c r="C5837" s="423" t="s">
        <v>9691</v>
      </c>
      <c r="D5837" s="423"/>
      <c r="E5837" s="423"/>
      <c r="F5837" s="424"/>
      <c r="G5837" s="425"/>
      <c r="H5837" s="425"/>
      <c r="I5837" s="425"/>
      <c r="J5837" s="425"/>
      <c r="K5837" s="425"/>
      <c r="L5837" s="461" t="s">
        <v>9593</v>
      </c>
    </row>
    <row r="5838" ht="65.1" customHeight="1" spans="1:12">
      <c r="A5838" s="611" t="s">
        <v>153</v>
      </c>
      <c r="B5838" s="422">
        <v>3310080131</v>
      </c>
      <c r="C5838" s="423" t="s">
        <v>9691</v>
      </c>
      <c r="D5838" s="423"/>
      <c r="E5838" s="423"/>
      <c r="F5838" s="424"/>
      <c r="G5838" s="425"/>
      <c r="H5838" s="425"/>
      <c r="I5838" s="425"/>
      <c r="J5838" s="425"/>
      <c r="K5838" s="425"/>
      <c r="L5838" s="461" t="s">
        <v>9593</v>
      </c>
    </row>
    <row r="5839" ht="65.1" customHeight="1" spans="1:12">
      <c r="A5839" s="611" t="s">
        <v>153</v>
      </c>
      <c r="B5839" s="422">
        <v>3310080132</v>
      </c>
      <c r="C5839" s="423" t="s">
        <v>9691</v>
      </c>
      <c r="D5839" s="423"/>
      <c r="E5839" s="423"/>
      <c r="F5839" s="424"/>
      <c r="G5839" s="425"/>
      <c r="H5839" s="425"/>
      <c r="I5839" s="425"/>
      <c r="J5839" s="425"/>
      <c r="K5839" s="425"/>
      <c r="L5839" s="461" t="s">
        <v>9593</v>
      </c>
    </row>
    <row r="5840" ht="65.1" customHeight="1" spans="1:12">
      <c r="A5840" s="611" t="s">
        <v>153</v>
      </c>
      <c r="B5840" s="422">
        <v>3304040101</v>
      </c>
      <c r="C5840" s="423" t="s">
        <v>9692</v>
      </c>
      <c r="D5840" s="423"/>
      <c r="E5840" s="423"/>
      <c r="F5840" s="424"/>
      <c r="G5840" s="511"/>
      <c r="H5840" s="511"/>
      <c r="I5840" s="511"/>
      <c r="J5840" s="511"/>
      <c r="K5840" s="511"/>
      <c r="L5840" s="461" t="s">
        <v>9593</v>
      </c>
    </row>
    <row r="5841" ht="65.1" customHeight="1" spans="1:12">
      <c r="A5841" s="611" t="s">
        <v>153</v>
      </c>
      <c r="B5841" s="422">
        <v>330404012</v>
      </c>
      <c r="C5841" s="423" t="s">
        <v>9693</v>
      </c>
      <c r="D5841" s="423"/>
      <c r="E5841" s="423"/>
      <c r="F5841" s="424"/>
      <c r="G5841" s="511"/>
      <c r="H5841" s="511"/>
      <c r="I5841" s="511"/>
      <c r="J5841" s="511"/>
      <c r="K5841" s="511"/>
      <c r="L5841" s="461" t="s">
        <v>9593</v>
      </c>
    </row>
    <row r="5842" ht="65.1" customHeight="1" spans="1:12">
      <c r="A5842" s="611" t="s">
        <v>153</v>
      </c>
      <c r="B5842" s="422" t="s">
        <v>9694</v>
      </c>
      <c r="C5842" s="423" t="s">
        <v>9695</v>
      </c>
      <c r="D5842" s="423"/>
      <c r="E5842" s="423"/>
      <c r="F5842" s="424"/>
      <c r="G5842" s="511"/>
      <c r="H5842" s="511"/>
      <c r="I5842" s="511"/>
      <c r="J5842" s="511"/>
      <c r="K5842" s="511"/>
      <c r="L5842" s="461" t="s">
        <v>9593</v>
      </c>
    </row>
    <row r="5843" ht="65.1" customHeight="1" spans="1:12">
      <c r="A5843" s="611" t="s">
        <v>153</v>
      </c>
      <c r="B5843" s="422">
        <v>330406016</v>
      </c>
      <c r="C5843" s="423" t="s">
        <v>9696</v>
      </c>
      <c r="D5843" s="423"/>
      <c r="E5843" s="423"/>
      <c r="F5843" s="424"/>
      <c r="G5843" s="526"/>
      <c r="H5843" s="526"/>
      <c r="I5843" s="526"/>
      <c r="J5843" s="526"/>
      <c r="K5843" s="526"/>
      <c r="L5843" s="461" t="s">
        <v>9593</v>
      </c>
    </row>
    <row r="5844" ht="65.1" customHeight="1" spans="1:12">
      <c r="A5844" s="421" t="s">
        <v>9697</v>
      </c>
      <c r="B5844" s="422">
        <v>3306040280</v>
      </c>
      <c r="C5844" s="423" t="s">
        <v>9698</v>
      </c>
      <c r="D5844" s="423"/>
      <c r="E5844" s="423"/>
      <c r="F5844" s="424"/>
      <c r="G5844" s="425"/>
      <c r="H5844" s="425"/>
      <c r="I5844" s="425"/>
      <c r="J5844" s="425"/>
      <c r="K5844" s="425"/>
      <c r="L5844" s="441" t="s">
        <v>3671</v>
      </c>
    </row>
    <row r="5845" ht="65.1" customHeight="1" spans="1:12">
      <c r="A5845" s="611" t="s">
        <v>153</v>
      </c>
      <c r="B5845" s="422">
        <v>330605003</v>
      </c>
      <c r="C5845" s="423" t="s">
        <v>9699</v>
      </c>
      <c r="D5845" s="423"/>
      <c r="E5845" s="423"/>
      <c r="F5845" s="424"/>
      <c r="G5845" s="425"/>
      <c r="H5845" s="425"/>
      <c r="I5845" s="425"/>
      <c r="J5845" s="425"/>
      <c r="K5845" s="425"/>
      <c r="L5845" s="461" t="s">
        <v>9593</v>
      </c>
    </row>
    <row r="5846" ht="65.1" customHeight="1" spans="1:12">
      <c r="A5846" s="611" t="s">
        <v>5659</v>
      </c>
      <c r="B5846" s="422">
        <v>330609001</v>
      </c>
      <c r="C5846" s="423" t="s">
        <v>9700</v>
      </c>
      <c r="D5846" s="423"/>
      <c r="E5846" s="423"/>
      <c r="F5846" s="424"/>
      <c r="G5846" s="425"/>
      <c r="H5846" s="425"/>
      <c r="I5846" s="425"/>
      <c r="J5846" s="425"/>
      <c r="K5846" s="425"/>
      <c r="L5846" s="441" t="s">
        <v>9040</v>
      </c>
    </row>
    <row r="5847" ht="65.1" customHeight="1" spans="1:12">
      <c r="A5847" s="611" t="s">
        <v>5659</v>
      </c>
      <c r="B5847" s="422">
        <v>330609002</v>
      </c>
      <c r="C5847" s="423" t="s">
        <v>9701</v>
      </c>
      <c r="D5847" s="423"/>
      <c r="E5847" s="423"/>
      <c r="F5847" s="424"/>
      <c r="G5847" s="425"/>
      <c r="H5847" s="425"/>
      <c r="I5847" s="425"/>
      <c r="J5847" s="425"/>
      <c r="K5847" s="425"/>
      <c r="L5847" s="441" t="s">
        <v>9040</v>
      </c>
    </row>
    <row r="5848" ht="65.1" customHeight="1" spans="1:12">
      <c r="A5848" s="611" t="s">
        <v>5659</v>
      </c>
      <c r="B5848" s="422">
        <v>330609004</v>
      </c>
      <c r="C5848" s="423" t="s">
        <v>9702</v>
      </c>
      <c r="D5848" s="423"/>
      <c r="E5848" s="423"/>
      <c r="F5848" s="424"/>
      <c r="G5848" s="425"/>
      <c r="H5848" s="425"/>
      <c r="I5848" s="425"/>
      <c r="J5848" s="425"/>
      <c r="K5848" s="425"/>
      <c r="L5848" s="441" t="s">
        <v>9040</v>
      </c>
    </row>
    <row r="5849" ht="65.1" customHeight="1" spans="1:12">
      <c r="A5849" s="611" t="s">
        <v>5659</v>
      </c>
      <c r="B5849" s="422">
        <v>330609005</v>
      </c>
      <c r="C5849" s="423" t="s">
        <v>9703</v>
      </c>
      <c r="D5849" s="423"/>
      <c r="E5849" s="423"/>
      <c r="F5849" s="424"/>
      <c r="G5849" s="425"/>
      <c r="H5849" s="425"/>
      <c r="I5849" s="425"/>
      <c r="J5849" s="425"/>
      <c r="K5849" s="425"/>
      <c r="L5849" s="441" t="s">
        <v>9040</v>
      </c>
    </row>
    <row r="5850" ht="65.1" customHeight="1" spans="1:12">
      <c r="A5850" s="611" t="s">
        <v>5659</v>
      </c>
      <c r="B5850" s="422">
        <v>330609006</v>
      </c>
      <c r="C5850" s="423" t="s">
        <v>9704</v>
      </c>
      <c r="D5850" s="423"/>
      <c r="E5850" s="423"/>
      <c r="F5850" s="424"/>
      <c r="G5850" s="425"/>
      <c r="H5850" s="425"/>
      <c r="I5850" s="425"/>
      <c r="J5850" s="425"/>
      <c r="K5850" s="425"/>
      <c r="L5850" s="441" t="s">
        <v>9040</v>
      </c>
    </row>
    <row r="5851" ht="65.1" customHeight="1" spans="1:12">
      <c r="A5851" s="611" t="s">
        <v>5659</v>
      </c>
      <c r="B5851" s="422">
        <v>330609007</v>
      </c>
      <c r="C5851" s="423" t="s">
        <v>9705</v>
      </c>
      <c r="D5851" s="423"/>
      <c r="E5851" s="423"/>
      <c r="F5851" s="424"/>
      <c r="G5851" s="425"/>
      <c r="H5851" s="425"/>
      <c r="I5851" s="425"/>
      <c r="J5851" s="425"/>
      <c r="K5851" s="425"/>
      <c r="L5851" s="441" t="s">
        <v>9040</v>
      </c>
    </row>
    <row r="5852" ht="65.1" customHeight="1" spans="1:12">
      <c r="A5852" s="611" t="s">
        <v>5659</v>
      </c>
      <c r="B5852" s="422">
        <v>330609008</v>
      </c>
      <c r="C5852" s="423" t="s">
        <v>9706</v>
      </c>
      <c r="D5852" s="423"/>
      <c r="E5852" s="423"/>
      <c r="F5852" s="424"/>
      <c r="G5852" s="425"/>
      <c r="H5852" s="425"/>
      <c r="I5852" s="425"/>
      <c r="J5852" s="425"/>
      <c r="K5852" s="425"/>
      <c r="L5852" s="441" t="s">
        <v>9040</v>
      </c>
    </row>
    <row r="5853" ht="65.1" customHeight="1" spans="1:12">
      <c r="A5853" s="611" t="s">
        <v>5659</v>
      </c>
      <c r="B5853" s="422">
        <v>330609010</v>
      </c>
      <c r="C5853" s="423" t="s">
        <v>9707</v>
      </c>
      <c r="D5853" s="423"/>
      <c r="E5853" s="423"/>
      <c r="F5853" s="424"/>
      <c r="G5853" s="425"/>
      <c r="H5853" s="425"/>
      <c r="I5853" s="425"/>
      <c r="J5853" s="425"/>
      <c r="K5853" s="425"/>
      <c r="L5853" s="441" t="s">
        <v>9040</v>
      </c>
    </row>
    <row r="5854" ht="65.1" customHeight="1" spans="1:12">
      <c r="A5854" s="611" t="s">
        <v>5659</v>
      </c>
      <c r="B5854" s="422">
        <v>330609011</v>
      </c>
      <c r="C5854" s="423" t="s">
        <v>9708</v>
      </c>
      <c r="D5854" s="423"/>
      <c r="E5854" s="423"/>
      <c r="F5854" s="424"/>
      <c r="G5854" s="425"/>
      <c r="H5854" s="425"/>
      <c r="I5854" s="425"/>
      <c r="J5854" s="425"/>
      <c r="K5854" s="425"/>
      <c r="L5854" s="441" t="s">
        <v>9040</v>
      </c>
    </row>
    <row r="5855" ht="65.1" customHeight="1" spans="1:12">
      <c r="A5855" s="611" t="s">
        <v>5659</v>
      </c>
      <c r="B5855" s="422">
        <v>330609012</v>
      </c>
      <c r="C5855" s="423" t="s">
        <v>9709</v>
      </c>
      <c r="D5855" s="423"/>
      <c r="E5855" s="423"/>
      <c r="F5855" s="424"/>
      <c r="G5855" s="425"/>
      <c r="H5855" s="425"/>
      <c r="I5855" s="425"/>
      <c r="J5855" s="425"/>
      <c r="K5855" s="425"/>
      <c r="L5855" s="441" t="s">
        <v>9040</v>
      </c>
    </row>
    <row r="5856" ht="65.1" customHeight="1" spans="1:12">
      <c r="A5856" s="611" t="s">
        <v>5659</v>
      </c>
      <c r="B5856" s="422">
        <v>330609013</v>
      </c>
      <c r="C5856" s="423" t="s">
        <v>9710</v>
      </c>
      <c r="D5856" s="423"/>
      <c r="E5856" s="423"/>
      <c r="F5856" s="424"/>
      <c r="G5856" s="425"/>
      <c r="H5856" s="425"/>
      <c r="I5856" s="425"/>
      <c r="J5856" s="425"/>
      <c r="K5856" s="425"/>
      <c r="L5856" s="441" t="s">
        <v>9040</v>
      </c>
    </row>
    <row r="5857" ht="65.1" customHeight="1" spans="1:12">
      <c r="A5857" s="611" t="s">
        <v>153</v>
      </c>
      <c r="B5857" s="422">
        <v>330611002</v>
      </c>
      <c r="C5857" s="423" t="s">
        <v>9711</v>
      </c>
      <c r="D5857" s="423"/>
      <c r="E5857" s="423"/>
      <c r="F5857" s="424"/>
      <c r="G5857" s="425"/>
      <c r="H5857" s="425"/>
      <c r="I5857" s="425"/>
      <c r="J5857" s="425"/>
      <c r="K5857" s="425"/>
      <c r="L5857" s="461" t="s">
        <v>9593</v>
      </c>
    </row>
    <row r="5858" ht="65.1" customHeight="1" spans="1:12">
      <c r="A5858" s="611" t="s">
        <v>153</v>
      </c>
      <c r="B5858" s="422">
        <v>3307020120</v>
      </c>
      <c r="C5858" s="423" t="s">
        <v>9712</v>
      </c>
      <c r="D5858" s="423"/>
      <c r="E5858" s="423"/>
      <c r="F5858" s="424"/>
      <c r="G5858" s="425"/>
      <c r="H5858" s="425"/>
      <c r="I5858" s="425"/>
      <c r="J5858" s="425"/>
      <c r="K5858" s="425"/>
      <c r="L5858" s="461" t="s">
        <v>9593</v>
      </c>
    </row>
    <row r="5859" ht="65.1" customHeight="1" spans="1:12">
      <c r="A5859" s="611" t="s">
        <v>153</v>
      </c>
      <c r="B5859" s="422">
        <v>330703002</v>
      </c>
      <c r="C5859" s="423" t="s">
        <v>9713</v>
      </c>
      <c r="D5859" s="423"/>
      <c r="E5859" s="423"/>
      <c r="F5859" s="424"/>
      <c r="G5859" s="425"/>
      <c r="H5859" s="425"/>
      <c r="I5859" s="425"/>
      <c r="J5859" s="425"/>
      <c r="K5859" s="425"/>
      <c r="L5859" s="461" t="s">
        <v>9593</v>
      </c>
    </row>
    <row r="5860" ht="65.1" customHeight="1" spans="1:12">
      <c r="A5860" s="611" t="s">
        <v>153</v>
      </c>
      <c r="B5860" s="422">
        <v>330803021</v>
      </c>
      <c r="C5860" s="423" t="s">
        <v>9714</v>
      </c>
      <c r="D5860" s="423"/>
      <c r="E5860" s="423"/>
      <c r="F5860" s="424"/>
      <c r="G5860" s="425"/>
      <c r="H5860" s="425"/>
      <c r="I5860" s="425"/>
      <c r="J5860" s="425"/>
      <c r="K5860" s="425"/>
      <c r="L5860" s="461" t="s">
        <v>9593</v>
      </c>
    </row>
    <row r="5861" ht="65.1" customHeight="1" spans="1:12">
      <c r="A5861" s="611" t="s">
        <v>153</v>
      </c>
      <c r="B5861" s="422">
        <v>331101021</v>
      </c>
      <c r="C5861" s="423" t="s">
        <v>9715</v>
      </c>
      <c r="D5861" s="423"/>
      <c r="E5861" s="423"/>
      <c r="F5861" s="424"/>
      <c r="G5861" s="425"/>
      <c r="H5861" s="425"/>
      <c r="I5861" s="425"/>
      <c r="J5861" s="425"/>
      <c r="K5861" s="425"/>
      <c r="L5861" s="461" t="s">
        <v>9593</v>
      </c>
    </row>
    <row r="5862" ht="65.1" customHeight="1" spans="1:12">
      <c r="A5862" s="611" t="s">
        <v>153</v>
      </c>
      <c r="B5862" s="422">
        <v>331101022</v>
      </c>
      <c r="C5862" s="423" t="s">
        <v>9716</v>
      </c>
      <c r="D5862" s="423"/>
      <c r="E5862" s="423"/>
      <c r="F5862" s="424"/>
      <c r="G5862" s="425"/>
      <c r="H5862" s="425"/>
      <c r="I5862" s="425"/>
      <c r="J5862" s="425"/>
      <c r="K5862" s="425"/>
      <c r="L5862" s="461" t="s">
        <v>9593</v>
      </c>
    </row>
    <row r="5863" ht="65.1" customHeight="1" spans="1:12">
      <c r="A5863" s="611" t="s">
        <v>153</v>
      </c>
      <c r="B5863" s="422">
        <v>331101023</v>
      </c>
      <c r="C5863" s="423" t="s">
        <v>9717</v>
      </c>
      <c r="D5863" s="423"/>
      <c r="E5863" s="423"/>
      <c r="F5863" s="424"/>
      <c r="G5863" s="425"/>
      <c r="H5863" s="425"/>
      <c r="I5863" s="425"/>
      <c r="J5863" s="425"/>
      <c r="K5863" s="425"/>
      <c r="L5863" s="461" t="s">
        <v>9593</v>
      </c>
    </row>
    <row r="5864" ht="65.1" customHeight="1" spans="1:12">
      <c r="A5864" s="465" t="s">
        <v>4885</v>
      </c>
      <c r="B5864" s="422">
        <v>331202016</v>
      </c>
      <c r="C5864" s="614" t="s">
        <v>9718</v>
      </c>
      <c r="D5864" s="614"/>
      <c r="E5864" s="614"/>
      <c r="F5864" s="611"/>
      <c r="G5864" s="617"/>
      <c r="H5864" s="617"/>
      <c r="I5864" s="617"/>
      <c r="J5864" s="425"/>
      <c r="K5864" s="425"/>
      <c r="L5864" s="604" t="s">
        <v>9057</v>
      </c>
    </row>
    <row r="5865" ht="65.1" customHeight="1" spans="1:12">
      <c r="A5865" s="611" t="s">
        <v>153</v>
      </c>
      <c r="B5865" s="422">
        <v>331302005</v>
      </c>
      <c r="C5865" s="423" t="s">
        <v>9719</v>
      </c>
      <c r="D5865" s="423"/>
      <c r="E5865" s="423"/>
      <c r="F5865" s="424"/>
      <c r="G5865" s="425"/>
      <c r="H5865" s="425"/>
      <c r="I5865" s="425"/>
      <c r="J5865" s="425"/>
      <c r="K5865" s="425"/>
      <c r="L5865" s="461" t="s">
        <v>9593</v>
      </c>
    </row>
    <row r="5866" ht="65.1" customHeight="1" spans="1:12">
      <c r="A5866" s="421" t="s">
        <v>9720</v>
      </c>
      <c r="B5866" s="422">
        <v>33170004</v>
      </c>
      <c r="C5866" s="423" t="s">
        <v>9721</v>
      </c>
      <c r="D5866" s="423"/>
      <c r="E5866" s="423"/>
      <c r="F5866" s="424"/>
      <c r="G5866" s="425"/>
      <c r="H5866" s="425"/>
      <c r="I5866" s="425"/>
      <c r="J5866" s="425"/>
      <c r="K5866" s="425"/>
      <c r="L5866" s="441" t="s">
        <v>3671</v>
      </c>
    </row>
    <row r="5867" ht="65.1" customHeight="1" spans="1:12">
      <c r="A5867" s="421" t="s">
        <v>9722</v>
      </c>
      <c r="B5867" s="422">
        <v>340100016</v>
      </c>
      <c r="C5867" s="423" t="s">
        <v>9723</v>
      </c>
      <c r="D5867" s="423"/>
      <c r="E5867" s="423"/>
      <c r="F5867" s="424"/>
      <c r="G5867" s="425"/>
      <c r="H5867" s="425"/>
      <c r="I5867" s="425"/>
      <c r="J5867" s="425"/>
      <c r="K5867" s="425"/>
      <c r="L5867" s="441" t="s">
        <v>3671</v>
      </c>
    </row>
    <row r="5868" s="392" customFormat="1" ht="65.1" customHeight="1" spans="1:12">
      <c r="A5868" s="611" t="s">
        <v>153</v>
      </c>
      <c r="B5868" s="422">
        <v>340200044</v>
      </c>
      <c r="C5868" s="423" t="s">
        <v>9724</v>
      </c>
      <c r="D5868" s="423"/>
      <c r="E5868" s="423"/>
      <c r="F5868" s="424"/>
      <c r="G5868" s="425"/>
      <c r="H5868" s="425"/>
      <c r="I5868" s="425"/>
      <c r="J5868" s="425"/>
      <c r="K5868" s="425"/>
      <c r="L5868" s="461" t="s">
        <v>9593</v>
      </c>
    </row>
    <row r="5869" s="392" customFormat="1" ht="65.1" customHeight="1" spans="1:12">
      <c r="A5869" s="421" t="s">
        <v>9725</v>
      </c>
      <c r="B5869" s="422">
        <v>340200045</v>
      </c>
      <c r="C5869" s="423" t="s">
        <v>9726</v>
      </c>
      <c r="D5869" s="423"/>
      <c r="E5869" s="423"/>
      <c r="F5869" s="424"/>
      <c r="G5869" s="425"/>
      <c r="H5869" s="425"/>
      <c r="I5869" s="425"/>
      <c r="J5869" s="425"/>
      <c r="K5869" s="425"/>
      <c r="L5869" s="441" t="s">
        <v>9670</v>
      </c>
    </row>
    <row r="5870" s="357" customFormat="1" ht="65.1" customHeight="1" spans="1:12">
      <c r="A5870" s="611" t="s">
        <v>153</v>
      </c>
      <c r="B5870" s="504">
        <v>340200046</v>
      </c>
      <c r="C5870" s="430" t="s">
        <v>9727</v>
      </c>
      <c r="D5870" s="430"/>
      <c r="E5870" s="430"/>
      <c r="F5870" s="467"/>
      <c r="G5870" s="506"/>
      <c r="H5870" s="506"/>
      <c r="I5870" s="506"/>
      <c r="J5870" s="506"/>
      <c r="K5870" s="506"/>
      <c r="L5870" s="461" t="s">
        <v>9593</v>
      </c>
    </row>
    <row r="5871" ht="65.1" customHeight="1" spans="1:12">
      <c r="A5871" s="467" t="s">
        <v>9728</v>
      </c>
      <c r="B5871" s="618">
        <v>440000009</v>
      </c>
      <c r="C5871" s="619" t="s">
        <v>9729</v>
      </c>
      <c r="D5871" s="619"/>
      <c r="E5871" s="619"/>
      <c r="F5871" s="620"/>
      <c r="G5871" s="425"/>
      <c r="H5871" s="425"/>
      <c r="I5871" s="425"/>
      <c r="J5871" s="425"/>
      <c r="K5871" s="425"/>
      <c r="L5871" s="619" t="s">
        <v>3671</v>
      </c>
    </row>
    <row r="5872" ht="65.1" customHeight="1" spans="1:12">
      <c r="A5872" s="611" t="s">
        <v>153</v>
      </c>
      <c r="B5872" s="422">
        <v>3312030060</v>
      </c>
      <c r="C5872" s="423" t="s">
        <v>9730</v>
      </c>
      <c r="D5872" s="423"/>
      <c r="E5872" s="423"/>
      <c r="F5872" s="424"/>
      <c r="G5872" s="526"/>
      <c r="H5872" s="526"/>
      <c r="I5872" s="526"/>
      <c r="J5872" s="526"/>
      <c r="K5872" s="526"/>
      <c r="L5872" s="461" t="s">
        <v>9593</v>
      </c>
    </row>
    <row r="5873" ht="65.1" customHeight="1" spans="1:12">
      <c r="A5873" s="611" t="s">
        <v>153</v>
      </c>
      <c r="B5873" s="422" t="s">
        <v>9731</v>
      </c>
      <c r="C5873" s="423" t="s">
        <v>9732</v>
      </c>
      <c r="D5873" s="423"/>
      <c r="E5873" s="423"/>
      <c r="F5873" s="424"/>
      <c r="G5873" s="621"/>
      <c r="H5873" s="621"/>
      <c r="I5873" s="621"/>
      <c r="J5873" s="626"/>
      <c r="K5873" s="627"/>
      <c r="L5873" s="461" t="s">
        <v>9593</v>
      </c>
    </row>
    <row r="5874" ht="65.1" customHeight="1" spans="1:12">
      <c r="A5874" s="622"/>
      <c r="B5874" s="618">
        <v>4600000020</v>
      </c>
      <c r="C5874" s="619" t="s">
        <v>9733</v>
      </c>
      <c r="D5874" s="619"/>
      <c r="E5874" s="619"/>
      <c r="F5874" s="620"/>
      <c r="G5874" s="425"/>
      <c r="H5874" s="425"/>
      <c r="I5874" s="425"/>
      <c r="J5874" s="425"/>
      <c r="K5874" s="425"/>
      <c r="L5874" s="619" t="s">
        <v>3671</v>
      </c>
    </row>
    <row r="5875" ht="65.1" customHeight="1" spans="1:12">
      <c r="A5875" s="622"/>
      <c r="B5875" s="618">
        <v>460000020</v>
      </c>
      <c r="C5875" s="619" t="s">
        <v>9734</v>
      </c>
      <c r="D5875" s="619"/>
      <c r="E5875" s="619"/>
      <c r="F5875" s="620"/>
      <c r="G5875" s="425"/>
      <c r="H5875" s="425"/>
      <c r="I5875" s="425"/>
      <c r="J5875" s="425"/>
      <c r="K5875" s="425"/>
      <c r="L5875" s="619" t="s">
        <v>3671</v>
      </c>
    </row>
    <row r="5876" ht="65.1" customHeight="1" spans="1:12">
      <c r="A5876" s="622"/>
      <c r="B5876" s="618">
        <v>460000024</v>
      </c>
      <c r="C5876" s="619" t="s">
        <v>9735</v>
      </c>
      <c r="D5876" s="619"/>
      <c r="E5876" s="619"/>
      <c r="F5876" s="620"/>
      <c r="G5876" s="425"/>
      <c r="H5876" s="425"/>
      <c r="I5876" s="425"/>
      <c r="J5876" s="425"/>
      <c r="K5876" s="425"/>
      <c r="L5876" s="619" t="s">
        <v>3671</v>
      </c>
    </row>
    <row r="5877" ht="65.1" customHeight="1" spans="1:12">
      <c r="A5877" s="421" t="s">
        <v>369</v>
      </c>
      <c r="B5877" s="422" t="s">
        <v>9736</v>
      </c>
      <c r="C5877" s="423" t="s">
        <v>9737</v>
      </c>
      <c r="D5877" s="423"/>
      <c r="E5877" s="423"/>
      <c r="F5877" s="424"/>
      <c r="G5877" s="592"/>
      <c r="H5877" s="623"/>
      <c r="I5877" s="623"/>
      <c r="J5877" s="623"/>
      <c r="K5877" s="623"/>
      <c r="L5877" s="441" t="s">
        <v>9057</v>
      </c>
    </row>
    <row r="5878" ht="65.1" customHeight="1" spans="1:12">
      <c r="A5878" s="421" t="s">
        <v>9595</v>
      </c>
      <c r="B5878" s="422">
        <v>120100001</v>
      </c>
      <c r="C5878" s="423" t="s">
        <v>9738</v>
      </c>
      <c r="D5878" s="423"/>
      <c r="E5878" s="423"/>
      <c r="F5878" s="424"/>
      <c r="G5878" s="425"/>
      <c r="H5878" s="425"/>
      <c r="I5878" s="425"/>
      <c r="J5878" s="425"/>
      <c r="K5878" s="425"/>
      <c r="L5878" s="441" t="s">
        <v>9597</v>
      </c>
    </row>
    <row r="5879" ht="28" customHeight="1" spans="1:12">
      <c r="A5879" s="624" t="s">
        <v>9739</v>
      </c>
      <c r="B5879" s="625"/>
      <c r="C5879" s="625"/>
      <c r="D5879" s="625"/>
      <c r="E5879" s="625"/>
      <c r="F5879" s="625"/>
      <c r="G5879" s="625"/>
      <c r="H5879" s="625"/>
      <c r="I5879" s="625"/>
      <c r="J5879" s="625"/>
      <c r="K5879" s="625"/>
      <c r="L5879" s="625"/>
    </row>
  </sheetData>
  <mergeCells count="22">
    <mergeCell ref="A1:L1"/>
    <mergeCell ref="A2:L2"/>
    <mergeCell ref="G3:K3"/>
    <mergeCell ref="C6:L6"/>
    <mergeCell ref="D67:L67"/>
    <mergeCell ref="C180:L180"/>
    <mergeCell ref="C1733:L1733"/>
    <mergeCell ref="D1735:L1735"/>
    <mergeCell ref="B2706:L2706"/>
    <mergeCell ref="D2841:F2841"/>
    <mergeCell ref="C2961:L2961"/>
    <mergeCell ref="D2993:L2993"/>
    <mergeCell ref="D3595:L3595"/>
    <mergeCell ref="C5172:L5172"/>
    <mergeCell ref="A5879:L5879"/>
    <mergeCell ref="A3:A4"/>
    <mergeCell ref="B3:B4"/>
    <mergeCell ref="C3:C4"/>
    <mergeCell ref="D3:D4"/>
    <mergeCell ref="E3:E4"/>
    <mergeCell ref="F3:F4"/>
    <mergeCell ref="L3:L4"/>
  </mergeCells>
  <conditionalFormatting sqref="C72">
    <cfRule type="duplicateValues" dxfId="0" priority="3"/>
    <cfRule type="duplicateValues" dxfId="1" priority="4"/>
  </conditionalFormatting>
  <conditionalFormatting sqref="C77">
    <cfRule type="duplicateValues" dxfId="0" priority="5"/>
    <cfRule type="duplicateValues" dxfId="1" priority="6"/>
  </conditionalFormatting>
  <conditionalFormatting sqref="C5126">
    <cfRule type="duplicateValues" dxfId="0" priority="1"/>
    <cfRule type="duplicateValues" dxfId="1" priority="2"/>
  </conditionalFormatting>
  <dataValidations count="1">
    <dataValidation allowBlank="1" sqref="G17:K17 G21:K21 G64:I65"/>
  </dataValidations>
  <printOptions horizontalCentered="1"/>
  <pageMargins left="0.2" right="0.2" top="0.802777777777778" bottom="0.802777777777778" header="0.5" footer="0.5"/>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workbookViewId="0">
      <selection activeCell="D6" sqref="D6"/>
    </sheetView>
  </sheetViews>
  <sheetFormatPr defaultColWidth="9" defaultRowHeight="13.5"/>
  <cols>
    <col min="2" max="2" width="12.625" customWidth="1"/>
    <col min="3" max="3" width="13.375" customWidth="1"/>
    <col min="4" max="4" width="41.25" customWidth="1"/>
    <col min="5" max="5" width="12" customWidth="1"/>
    <col min="6" max="6" width="7.5" customWidth="1"/>
    <col min="7" max="7" width="11.625" customWidth="1"/>
    <col min="8" max="8" width="6.25" customWidth="1"/>
    <col min="9" max="9" width="6" customWidth="1"/>
    <col min="10" max="10" width="13.125" customWidth="1"/>
    <col min="11" max="11" width="8.875" customWidth="1"/>
    <col min="12" max="12" width="15.625" customWidth="1"/>
  </cols>
  <sheetData>
    <row r="1" ht="18.75" spans="1:12">
      <c r="A1" s="356" t="s">
        <v>9740</v>
      </c>
      <c r="B1" s="356"/>
      <c r="C1" s="357"/>
      <c r="D1" s="357"/>
      <c r="E1" s="357"/>
      <c r="F1" s="357"/>
      <c r="G1" s="357"/>
      <c r="H1" s="357"/>
      <c r="I1" s="357"/>
      <c r="J1" s="387"/>
      <c r="K1" s="387"/>
      <c r="L1" s="387"/>
    </row>
    <row r="2" ht="25.5" spans="1:12">
      <c r="A2" s="358" t="s">
        <v>9741</v>
      </c>
      <c r="B2" s="358"/>
      <c r="C2" s="358"/>
      <c r="D2" s="358"/>
      <c r="E2" s="358"/>
      <c r="F2" s="358"/>
      <c r="G2" s="358"/>
      <c r="H2" s="358"/>
      <c r="I2" s="358"/>
      <c r="J2" s="358"/>
      <c r="K2" s="358"/>
      <c r="L2" s="358"/>
    </row>
    <row r="3" s="355" customFormat="1" spans="1:12">
      <c r="A3" s="359" t="s">
        <v>9742</v>
      </c>
      <c r="B3" s="360" t="s">
        <v>2</v>
      </c>
      <c r="C3" s="361" t="s">
        <v>3</v>
      </c>
      <c r="D3" s="361" t="s">
        <v>4</v>
      </c>
      <c r="E3" s="361" t="s">
        <v>5</v>
      </c>
      <c r="F3" s="362" t="s">
        <v>6</v>
      </c>
      <c r="G3" s="363" t="s">
        <v>9743</v>
      </c>
      <c r="H3" s="364"/>
      <c r="I3" s="360"/>
      <c r="J3" s="367" t="s">
        <v>8</v>
      </c>
      <c r="K3" s="362" t="s">
        <v>9744</v>
      </c>
      <c r="L3" s="388" t="s">
        <v>9745</v>
      </c>
    </row>
    <row r="4" s="355" customFormat="1" ht="24" spans="1:12">
      <c r="A4" s="365"/>
      <c r="B4" s="366"/>
      <c r="C4" s="367"/>
      <c r="D4" s="367"/>
      <c r="E4" s="367"/>
      <c r="F4" s="368"/>
      <c r="G4" s="368" t="s">
        <v>9746</v>
      </c>
      <c r="H4" s="367" t="s">
        <v>9747</v>
      </c>
      <c r="I4" s="367" t="s">
        <v>12</v>
      </c>
      <c r="J4" s="367"/>
      <c r="K4" s="368"/>
      <c r="L4" s="389"/>
    </row>
    <row r="5" ht="35.1" customHeight="1" spans="1:12">
      <c r="A5" s="369"/>
      <c r="B5" s="370" t="s">
        <v>9748</v>
      </c>
      <c r="C5" s="371" t="s">
        <v>9749</v>
      </c>
      <c r="D5" s="372"/>
      <c r="E5" s="372"/>
      <c r="F5" s="372"/>
      <c r="G5" s="373"/>
      <c r="H5" s="372"/>
      <c r="I5" s="372"/>
      <c r="J5" s="372"/>
      <c r="K5" s="373"/>
      <c r="L5" s="374"/>
    </row>
    <row r="6" ht="93.75" customHeight="1" spans="1:12">
      <c r="A6" s="374" t="s">
        <v>2365</v>
      </c>
      <c r="B6" s="375" t="s">
        <v>9750</v>
      </c>
      <c r="C6" s="376" t="s">
        <v>9751</v>
      </c>
      <c r="D6" s="377" t="s">
        <v>9752</v>
      </c>
      <c r="E6" s="378"/>
      <c r="F6" s="374" t="s">
        <v>103</v>
      </c>
      <c r="G6" s="374">
        <v>14</v>
      </c>
      <c r="H6" s="374">
        <v>14</v>
      </c>
      <c r="I6" s="374">
        <v>14</v>
      </c>
      <c r="J6" s="390"/>
      <c r="K6" s="374" t="s">
        <v>9753</v>
      </c>
      <c r="L6" s="385" t="s">
        <v>9754</v>
      </c>
    </row>
    <row r="7" ht="99.75" customHeight="1" spans="1:12">
      <c r="A7" s="374" t="s">
        <v>2365</v>
      </c>
      <c r="B7" s="375" t="s">
        <v>9755</v>
      </c>
      <c r="C7" s="379" t="s">
        <v>9756</v>
      </c>
      <c r="D7" s="380" t="s">
        <v>9757</v>
      </c>
      <c r="E7" s="381"/>
      <c r="F7" s="382" t="s">
        <v>103</v>
      </c>
      <c r="G7" s="383">
        <v>3</v>
      </c>
      <c r="H7" s="383">
        <v>3</v>
      </c>
      <c r="I7" s="383">
        <v>3</v>
      </c>
      <c r="J7" s="391"/>
      <c r="K7" s="374" t="s">
        <v>9753</v>
      </c>
      <c r="L7" s="385" t="s">
        <v>9758</v>
      </c>
    </row>
    <row r="8" ht="48.95" customHeight="1" spans="1:12">
      <c r="A8" s="374"/>
      <c r="B8" s="384" t="s">
        <v>9759</v>
      </c>
      <c r="C8" s="385" t="s">
        <v>9760</v>
      </c>
      <c r="D8" s="386"/>
      <c r="E8" s="385"/>
      <c r="F8" s="374"/>
      <c r="G8" s="374"/>
      <c r="H8" s="374"/>
      <c r="I8" s="374"/>
      <c r="J8" s="390"/>
      <c r="K8" s="374"/>
      <c r="L8" s="385"/>
    </row>
    <row r="9" ht="48.95" customHeight="1" spans="1:12">
      <c r="A9" s="374" t="s">
        <v>2365</v>
      </c>
      <c r="B9" s="384" t="s">
        <v>9761</v>
      </c>
      <c r="C9" s="385" t="s">
        <v>9760</v>
      </c>
      <c r="D9" s="385" t="s">
        <v>9762</v>
      </c>
      <c r="E9" s="385" t="s">
        <v>9763</v>
      </c>
      <c r="F9" s="374" t="s">
        <v>23</v>
      </c>
      <c r="G9" s="374">
        <v>5</v>
      </c>
      <c r="H9" s="374">
        <v>5</v>
      </c>
      <c r="I9" s="374">
        <v>5</v>
      </c>
      <c r="J9" s="390" t="s">
        <v>9764</v>
      </c>
      <c r="K9" s="374" t="s">
        <v>9753</v>
      </c>
      <c r="L9" s="385" t="s">
        <v>9765</v>
      </c>
    </row>
    <row r="10" ht="48.95" customHeight="1" spans="1:12">
      <c r="A10" s="374" t="s">
        <v>2365</v>
      </c>
      <c r="B10" s="384" t="s">
        <v>9766</v>
      </c>
      <c r="C10" s="385" t="s">
        <v>9760</v>
      </c>
      <c r="D10" s="385" t="s">
        <v>9767</v>
      </c>
      <c r="E10" s="385" t="s">
        <v>9763</v>
      </c>
      <c r="F10" s="374" t="s">
        <v>23</v>
      </c>
      <c r="G10" s="374">
        <v>20</v>
      </c>
      <c r="H10" s="374">
        <v>20</v>
      </c>
      <c r="I10" s="374">
        <v>20</v>
      </c>
      <c r="J10" s="390" t="s">
        <v>9764</v>
      </c>
      <c r="K10" s="374" t="s">
        <v>9753</v>
      </c>
      <c r="L10" s="385" t="s">
        <v>9765</v>
      </c>
    </row>
    <row r="11" ht="74.25" customHeight="1" spans="1:12">
      <c r="A11" s="374" t="s">
        <v>2365</v>
      </c>
      <c r="B11" s="370" t="s">
        <v>9768</v>
      </c>
      <c r="C11" s="385" t="s">
        <v>9769</v>
      </c>
      <c r="D11" s="371" t="s">
        <v>9770</v>
      </c>
      <c r="E11" s="373"/>
      <c r="F11" s="374" t="s">
        <v>103</v>
      </c>
      <c r="G11" s="374">
        <v>5</v>
      </c>
      <c r="H11" s="374">
        <v>5</v>
      </c>
      <c r="I11" s="374">
        <v>5</v>
      </c>
      <c r="J11" s="372"/>
      <c r="K11" s="372" t="s">
        <v>9771</v>
      </c>
      <c r="L11" s="372"/>
    </row>
    <row r="12" spans="4:4">
      <c r="D12" s="137"/>
    </row>
    <row r="13" spans="4:4">
      <c r="D13" s="137"/>
    </row>
    <row r="14" spans="4:4">
      <c r="D14" s="137"/>
    </row>
    <row r="15" spans="4:4">
      <c r="D15" s="137"/>
    </row>
    <row r="16" spans="4:4">
      <c r="D16" s="137"/>
    </row>
    <row r="17" spans="4:4">
      <c r="D17" s="137"/>
    </row>
    <row r="18" spans="4:4">
      <c r="D18" s="137"/>
    </row>
  </sheetData>
  <mergeCells count="13">
    <mergeCell ref="A1:B1"/>
    <mergeCell ref="J1:L1"/>
    <mergeCell ref="A2:L2"/>
    <mergeCell ref="G3:I3"/>
    <mergeCell ref="A3:A4"/>
    <mergeCell ref="B3:B4"/>
    <mergeCell ref="C3:C4"/>
    <mergeCell ref="D3:D4"/>
    <mergeCell ref="E3:E4"/>
    <mergeCell ref="F3:F4"/>
    <mergeCell ref="J3:J4"/>
    <mergeCell ref="K3:K4"/>
    <mergeCell ref="L3:L4"/>
  </mergeCells>
  <printOptions horizontalCentered="1"/>
  <pageMargins left="0.751388888888889" right="0.751388888888889" top="0.802777777777778" bottom="0.802777777777778" header="0.5" footer="0.5"/>
  <pageSetup paperSize="9" scale="84"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8"/>
  <sheetViews>
    <sheetView zoomScale="110" zoomScaleNormal="110" topLeftCell="A55" workbookViewId="0">
      <selection activeCell="A59" sqref="$A59:$XFD59"/>
    </sheetView>
  </sheetViews>
  <sheetFormatPr defaultColWidth="9" defaultRowHeight="14.25"/>
  <cols>
    <col min="1" max="1" width="3.10833333333333" style="287" customWidth="1"/>
    <col min="2" max="2" width="3" style="289" customWidth="1"/>
    <col min="3" max="3" width="7.775" style="290" customWidth="1"/>
    <col min="4" max="4" width="8.88333333333333" style="290" customWidth="1"/>
    <col min="5" max="5" width="22.2166666666667" style="287" customWidth="1"/>
    <col min="6" max="6" width="26.4416666666667" style="287" customWidth="1"/>
    <col min="7" max="7" width="9.33333333333333" style="291" customWidth="1"/>
    <col min="8" max="8" width="4.88333333333333" style="287" customWidth="1"/>
    <col min="9" max="9" width="5.775" style="287" customWidth="1"/>
    <col min="10" max="11" width="5" style="292" customWidth="1"/>
    <col min="12" max="12" width="5.775" style="292" customWidth="1"/>
    <col min="13" max="13" width="4.88333333333333" style="292" customWidth="1"/>
    <col min="14" max="14" width="5.66666666666667" style="292" customWidth="1"/>
    <col min="15" max="15" width="13.8833333333333" style="293" customWidth="1"/>
    <col min="16" max="16" width="5.10833333333333" style="294" customWidth="1"/>
    <col min="17" max="17" width="4.33333333333333" style="294" customWidth="1"/>
    <col min="18" max="18" width="5.66666666666667" style="294" customWidth="1"/>
    <col min="19" max="19" width="4.775" style="287" customWidth="1"/>
    <col min="20" max="16384" width="9" style="287"/>
  </cols>
  <sheetData>
    <row r="1" s="287" customFormat="1" ht="19.2" customHeight="1" spans="1:18">
      <c r="A1" s="295" t="s">
        <v>9772</v>
      </c>
      <c r="B1" s="295"/>
      <c r="C1" s="296"/>
      <c r="D1" s="290"/>
      <c r="G1" s="291"/>
      <c r="J1" s="292"/>
      <c r="K1" s="292"/>
      <c r="L1" s="292"/>
      <c r="M1" s="292"/>
      <c r="N1" s="292"/>
      <c r="O1" s="293"/>
      <c r="P1" s="294"/>
      <c r="Q1" s="294"/>
      <c r="R1" s="294"/>
    </row>
    <row r="2" s="287" customFormat="1" ht="42" customHeight="1" spans="1:18">
      <c r="A2" s="297" t="s">
        <v>9773</v>
      </c>
      <c r="B2" s="298"/>
      <c r="C2" s="297"/>
      <c r="D2" s="297"/>
      <c r="E2" s="297"/>
      <c r="F2" s="297"/>
      <c r="G2" s="299"/>
      <c r="H2" s="297"/>
      <c r="I2" s="297"/>
      <c r="J2" s="322"/>
      <c r="K2" s="322"/>
      <c r="L2" s="322"/>
      <c r="M2" s="322"/>
      <c r="N2" s="322"/>
      <c r="O2" s="323"/>
      <c r="P2" s="297"/>
      <c r="Q2" s="297"/>
      <c r="R2" s="297"/>
    </row>
    <row r="3" s="287" customFormat="1" ht="22.95" customHeight="1" spans="1:18">
      <c r="A3" s="300" t="s">
        <v>9774</v>
      </c>
      <c r="B3" s="301" t="s">
        <v>9742</v>
      </c>
      <c r="C3" s="301" t="s">
        <v>9775</v>
      </c>
      <c r="D3" s="300" t="s">
        <v>3</v>
      </c>
      <c r="E3" s="300" t="s">
        <v>9776</v>
      </c>
      <c r="F3" s="300" t="s">
        <v>9777</v>
      </c>
      <c r="G3" s="302" t="s">
        <v>9778</v>
      </c>
      <c r="H3" s="300" t="s">
        <v>9779</v>
      </c>
      <c r="I3" s="300" t="s">
        <v>9780</v>
      </c>
      <c r="J3" s="302" t="s">
        <v>9781</v>
      </c>
      <c r="K3" s="302"/>
      <c r="L3" s="302"/>
      <c r="M3" s="302"/>
      <c r="N3" s="302"/>
      <c r="O3" s="302" t="s">
        <v>9782</v>
      </c>
      <c r="P3" s="300" t="s">
        <v>9783</v>
      </c>
      <c r="Q3" s="300" t="s">
        <v>9784</v>
      </c>
      <c r="R3" s="300" t="s">
        <v>9745</v>
      </c>
    </row>
    <row r="4" s="287" customFormat="1" ht="57" customHeight="1" spans="1:18">
      <c r="A4" s="300"/>
      <c r="B4" s="301"/>
      <c r="C4" s="301"/>
      <c r="D4" s="300"/>
      <c r="E4" s="300"/>
      <c r="F4" s="300"/>
      <c r="G4" s="302"/>
      <c r="H4" s="300"/>
      <c r="I4" s="300"/>
      <c r="J4" s="302" t="s">
        <v>9785</v>
      </c>
      <c r="K4" s="302" t="s">
        <v>9786</v>
      </c>
      <c r="L4" s="302" t="s">
        <v>9787</v>
      </c>
      <c r="M4" s="302" t="s">
        <v>12</v>
      </c>
      <c r="N4" s="302" t="s">
        <v>9788</v>
      </c>
      <c r="O4" s="302"/>
      <c r="P4" s="300"/>
      <c r="Q4" s="300"/>
      <c r="R4" s="300"/>
    </row>
    <row r="5" s="288" customFormat="1" ht="120" customHeight="1" spans="1:18">
      <c r="A5" s="127"/>
      <c r="B5" s="303"/>
      <c r="C5" s="304" t="s">
        <v>9789</v>
      </c>
      <c r="D5" s="303" t="s">
        <v>9577</v>
      </c>
      <c r="E5" s="305" t="s">
        <v>9790</v>
      </c>
      <c r="F5" s="305"/>
      <c r="G5" s="306"/>
      <c r="H5" s="307"/>
      <c r="I5" s="307"/>
      <c r="J5" s="324"/>
      <c r="K5" s="324"/>
      <c r="L5" s="324"/>
      <c r="M5" s="324"/>
      <c r="N5" s="324"/>
      <c r="O5" s="306"/>
      <c r="P5" s="325"/>
      <c r="Q5" s="325"/>
      <c r="R5" s="329"/>
    </row>
    <row r="6" s="288" customFormat="1" ht="114" customHeight="1" spans="1:18">
      <c r="A6" s="127">
        <v>1</v>
      </c>
      <c r="B6" s="308" t="s">
        <v>9791</v>
      </c>
      <c r="C6" s="309" t="s">
        <v>9792</v>
      </c>
      <c r="D6" s="303" t="s">
        <v>9793</v>
      </c>
      <c r="E6" s="305" t="s">
        <v>9794</v>
      </c>
      <c r="F6" s="305" t="s">
        <v>9795</v>
      </c>
      <c r="G6" s="310"/>
      <c r="H6" s="115"/>
      <c r="I6" s="115" t="s">
        <v>23</v>
      </c>
      <c r="J6" s="310">
        <v>25</v>
      </c>
      <c r="K6" s="310">
        <v>25</v>
      </c>
      <c r="L6" s="310">
        <v>23</v>
      </c>
      <c r="M6" s="310">
        <v>23</v>
      </c>
      <c r="N6" s="310">
        <v>21</v>
      </c>
      <c r="O6" s="314" t="s">
        <v>9796</v>
      </c>
      <c r="P6" s="115" t="s">
        <v>9771</v>
      </c>
      <c r="Q6" s="330">
        <v>0.1</v>
      </c>
      <c r="R6" s="331"/>
    </row>
    <row r="7" s="288" customFormat="1" ht="85.95" customHeight="1" spans="1:18">
      <c r="A7" s="127">
        <v>2</v>
      </c>
      <c r="B7" s="308" t="s">
        <v>9791</v>
      </c>
      <c r="C7" s="304" t="s">
        <v>9797</v>
      </c>
      <c r="D7" s="303" t="s">
        <v>4184</v>
      </c>
      <c r="E7" s="305" t="s">
        <v>9798</v>
      </c>
      <c r="F7" s="305" t="s">
        <v>9799</v>
      </c>
      <c r="G7" s="310"/>
      <c r="H7" s="303"/>
      <c r="I7" s="303" t="s">
        <v>9800</v>
      </c>
      <c r="J7" s="310">
        <v>34</v>
      </c>
      <c r="K7" s="310">
        <v>34</v>
      </c>
      <c r="L7" s="310">
        <v>31</v>
      </c>
      <c r="M7" s="310">
        <v>31</v>
      </c>
      <c r="N7" s="310">
        <v>28</v>
      </c>
      <c r="O7" s="314" t="s">
        <v>9801</v>
      </c>
      <c r="P7" s="115" t="s">
        <v>9771</v>
      </c>
      <c r="Q7" s="330">
        <v>0.1</v>
      </c>
      <c r="R7" s="331"/>
    </row>
    <row r="8" s="288" customFormat="1" ht="45" customHeight="1" spans="1:18">
      <c r="A8" s="127">
        <v>3</v>
      </c>
      <c r="B8" s="308" t="s">
        <v>9791</v>
      </c>
      <c r="C8" s="304" t="s">
        <v>9802</v>
      </c>
      <c r="D8" s="303" t="s">
        <v>9803</v>
      </c>
      <c r="E8" s="305" t="s">
        <v>9804</v>
      </c>
      <c r="F8" s="305" t="s">
        <v>9799</v>
      </c>
      <c r="G8" s="310"/>
      <c r="H8" s="305"/>
      <c r="I8" s="303" t="s">
        <v>77</v>
      </c>
      <c r="J8" s="310">
        <v>77</v>
      </c>
      <c r="K8" s="310">
        <v>77</v>
      </c>
      <c r="L8" s="310">
        <v>69</v>
      </c>
      <c r="M8" s="310">
        <v>69</v>
      </c>
      <c r="N8" s="310">
        <v>62</v>
      </c>
      <c r="O8" s="314"/>
      <c r="P8" s="115" t="s">
        <v>9805</v>
      </c>
      <c r="Q8" s="115"/>
      <c r="R8" s="331"/>
    </row>
    <row r="9" s="288" customFormat="1" ht="37.05" customHeight="1" spans="1:18">
      <c r="A9" s="127">
        <v>4</v>
      </c>
      <c r="B9" s="308" t="s">
        <v>284</v>
      </c>
      <c r="C9" s="304" t="s">
        <v>9806</v>
      </c>
      <c r="D9" s="303" t="s">
        <v>9807</v>
      </c>
      <c r="E9" s="305" t="s">
        <v>9808</v>
      </c>
      <c r="F9" s="305" t="s">
        <v>9809</v>
      </c>
      <c r="G9" s="310"/>
      <c r="H9" s="303"/>
      <c r="I9" s="303" t="s">
        <v>77</v>
      </c>
      <c r="J9" s="310">
        <v>117</v>
      </c>
      <c r="K9" s="310">
        <v>117</v>
      </c>
      <c r="L9" s="310">
        <v>105</v>
      </c>
      <c r="M9" s="310">
        <v>105</v>
      </c>
      <c r="N9" s="310">
        <v>95</v>
      </c>
      <c r="O9" s="314" t="s">
        <v>9810</v>
      </c>
      <c r="P9" s="115" t="s">
        <v>9753</v>
      </c>
      <c r="Q9" s="115"/>
      <c r="R9" s="331" t="s">
        <v>9811</v>
      </c>
    </row>
    <row r="10" s="288" customFormat="1" ht="101.4" customHeight="1" spans="1:18">
      <c r="A10" s="127">
        <v>5</v>
      </c>
      <c r="B10" s="308" t="s">
        <v>284</v>
      </c>
      <c r="C10" s="304" t="s">
        <v>9812</v>
      </c>
      <c r="D10" s="303" t="s">
        <v>9813</v>
      </c>
      <c r="E10" s="305" t="s">
        <v>9814</v>
      </c>
      <c r="F10" s="305" t="s">
        <v>9815</v>
      </c>
      <c r="G10" s="310"/>
      <c r="H10" s="303"/>
      <c r="I10" s="303" t="s">
        <v>23</v>
      </c>
      <c r="J10" s="310">
        <v>180</v>
      </c>
      <c r="K10" s="310">
        <v>180</v>
      </c>
      <c r="L10" s="310">
        <v>162</v>
      </c>
      <c r="M10" s="310">
        <v>162</v>
      </c>
      <c r="N10" s="310">
        <v>146</v>
      </c>
      <c r="O10" s="314" t="s">
        <v>9816</v>
      </c>
      <c r="P10" s="115" t="s">
        <v>9753</v>
      </c>
      <c r="Q10" s="115"/>
      <c r="R10" s="331"/>
    </row>
    <row r="11" s="288" customFormat="1" ht="124.8" customHeight="1" spans="1:18">
      <c r="A11" s="127">
        <v>6</v>
      </c>
      <c r="B11" s="308" t="s">
        <v>229</v>
      </c>
      <c r="C11" s="304" t="s">
        <v>9817</v>
      </c>
      <c r="D11" s="303" t="s">
        <v>9818</v>
      </c>
      <c r="E11" s="305" t="s">
        <v>9819</v>
      </c>
      <c r="F11" s="305" t="s">
        <v>9820</v>
      </c>
      <c r="G11" s="311" t="s">
        <v>9821</v>
      </c>
      <c r="H11" s="312"/>
      <c r="I11" s="303" t="s">
        <v>9800</v>
      </c>
      <c r="J11" s="310">
        <v>1080</v>
      </c>
      <c r="K11" s="310">
        <v>972</v>
      </c>
      <c r="L11" s="310">
        <v>875</v>
      </c>
      <c r="M11" s="310">
        <v>875</v>
      </c>
      <c r="N11" s="310">
        <f t="shared" ref="N11:N15" si="0">ROUND(M11*0.9,0)</f>
        <v>788</v>
      </c>
      <c r="O11" s="314"/>
      <c r="P11" s="115" t="s">
        <v>9753</v>
      </c>
      <c r="Q11" s="115"/>
      <c r="R11" s="331"/>
    </row>
    <row r="12" s="288" customFormat="1" ht="138" customHeight="1" spans="1:18">
      <c r="A12" s="127">
        <v>7</v>
      </c>
      <c r="B12" s="308" t="s">
        <v>229</v>
      </c>
      <c r="C12" s="304" t="s">
        <v>9822</v>
      </c>
      <c r="D12" s="303" t="s">
        <v>9823</v>
      </c>
      <c r="E12" s="305" t="s">
        <v>9824</v>
      </c>
      <c r="F12" s="305" t="s">
        <v>9825</v>
      </c>
      <c r="G12" s="311" t="s">
        <v>9821</v>
      </c>
      <c r="H12" s="303"/>
      <c r="I12" s="303" t="s">
        <v>9800</v>
      </c>
      <c r="J12" s="310">
        <v>1890</v>
      </c>
      <c r="K12" s="310">
        <v>1701</v>
      </c>
      <c r="L12" s="310">
        <v>1531</v>
      </c>
      <c r="M12" s="310">
        <v>1531</v>
      </c>
      <c r="N12" s="310">
        <v>1378</v>
      </c>
      <c r="O12" s="314" t="s">
        <v>9826</v>
      </c>
      <c r="P12" s="115" t="s">
        <v>9753</v>
      </c>
      <c r="Q12" s="115"/>
      <c r="R12" s="331"/>
    </row>
    <row r="13" s="288" customFormat="1" ht="89.4" customHeight="1" spans="1:18">
      <c r="A13" s="127">
        <v>8</v>
      </c>
      <c r="B13" s="308" t="s">
        <v>229</v>
      </c>
      <c r="C13" s="304" t="s">
        <v>9827</v>
      </c>
      <c r="D13" s="303" t="s">
        <v>9828</v>
      </c>
      <c r="E13" s="305" t="s">
        <v>9829</v>
      </c>
      <c r="F13" s="305" t="s">
        <v>9830</v>
      </c>
      <c r="G13" s="311" t="s">
        <v>9831</v>
      </c>
      <c r="H13" s="305"/>
      <c r="I13" s="115" t="s">
        <v>9800</v>
      </c>
      <c r="J13" s="310">
        <v>1071</v>
      </c>
      <c r="K13" s="310">
        <v>964</v>
      </c>
      <c r="L13" s="310">
        <v>868</v>
      </c>
      <c r="M13" s="310">
        <v>868</v>
      </c>
      <c r="N13" s="310">
        <v>781</v>
      </c>
      <c r="O13" s="314"/>
      <c r="P13" s="115" t="s">
        <v>9753</v>
      </c>
      <c r="Q13" s="115"/>
      <c r="R13" s="331"/>
    </row>
    <row r="14" s="288" customFormat="1" ht="123" customHeight="1" spans="1:18">
      <c r="A14" s="127">
        <v>9</v>
      </c>
      <c r="B14" s="308" t="s">
        <v>229</v>
      </c>
      <c r="C14" s="304" t="s">
        <v>9832</v>
      </c>
      <c r="D14" s="303" t="s">
        <v>9833</v>
      </c>
      <c r="E14" s="305" t="s">
        <v>9834</v>
      </c>
      <c r="F14" s="305" t="s">
        <v>9835</v>
      </c>
      <c r="G14" s="311" t="s">
        <v>9831</v>
      </c>
      <c r="H14" s="303"/>
      <c r="I14" s="115" t="s">
        <v>9800</v>
      </c>
      <c r="J14" s="310">
        <v>1314</v>
      </c>
      <c r="K14" s="310">
        <v>1183</v>
      </c>
      <c r="L14" s="310">
        <f>ROUND(K14*0.9,0)</f>
        <v>1065</v>
      </c>
      <c r="M14" s="310">
        <f>L14</f>
        <v>1065</v>
      </c>
      <c r="N14" s="310">
        <f t="shared" si="0"/>
        <v>959</v>
      </c>
      <c r="O14" s="314" t="s">
        <v>9836</v>
      </c>
      <c r="P14" s="115" t="s">
        <v>9753</v>
      </c>
      <c r="Q14" s="115"/>
      <c r="R14" s="331"/>
    </row>
    <row r="15" s="288" customFormat="1" ht="68.4" customHeight="1" spans="1:18">
      <c r="A15" s="127">
        <v>10</v>
      </c>
      <c r="B15" s="308" t="s">
        <v>229</v>
      </c>
      <c r="C15" s="304" t="s">
        <v>9837</v>
      </c>
      <c r="D15" s="303" t="s">
        <v>9838</v>
      </c>
      <c r="E15" s="305" t="s">
        <v>9839</v>
      </c>
      <c r="F15" s="305" t="s">
        <v>9840</v>
      </c>
      <c r="G15" s="311"/>
      <c r="H15" s="303"/>
      <c r="I15" s="303" t="s">
        <v>98</v>
      </c>
      <c r="J15" s="310">
        <v>648</v>
      </c>
      <c r="K15" s="310">
        <v>583</v>
      </c>
      <c r="L15" s="310">
        <v>525</v>
      </c>
      <c r="M15" s="310">
        <v>525</v>
      </c>
      <c r="N15" s="310">
        <f t="shared" si="0"/>
        <v>473</v>
      </c>
      <c r="O15" s="314" t="s">
        <v>9841</v>
      </c>
      <c r="P15" s="115" t="s">
        <v>9753</v>
      </c>
      <c r="Q15" s="115"/>
      <c r="R15" s="331"/>
    </row>
    <row r="16" s="288" customFormat="1" ht="67.8" customHeight="1" spans="1:18">
      <c r="A16" s="127">
        <v>11</v>
      </c>
      <c r="B16" s="313" t="s">
        <v>284</v>
      </c>
      <c r="C16" s="304" t="s">
        <v>9842</v>
      </c>
      <c r="D16" s="303" t="s">
        <v>9843</v>
      </c>
      <c r="E16" s="305" t="s">
        <v>9844</v>
      </c>
      <c r="F16" s="305" t="s">
        <v>9845</v>
      </c>
      <c r="G16" s="314"/>
      <c r="H16" s="305"/>
      <c r="I16" s="303" t="s">
        <v>23</v>
      </c>
      <c r="J16" s="311" t="s">
        <v>9846</v>
      </c>
      <c r="K16" s="311" t="s">
        <v>9846</v>
      </c>
      <c r="L16" s="311" t="s">
        <v>9846</v>
      </c>
      <c r="M16" s="311" t="s">
        <v>9846</v>
      </c>
      <c r="N16" s="311" t="s">
        <v>9846</v>
      </c>
      <c r="O16" s="314"/>
      <c r="P16" s="303" t="s">
        <v>9805</v>
      </c>
      <c r="Q16" s="115"/>
      <c r="R16" s="331"/>
    </row>
    <row r="17" s="288" customFormat="1" ht="38.4" customHeight="1" spans="1:18">
      <c r="A17" s="127">
        <v>12</v>
      </c>
      <c r="B17" s="313" t="s">
        <v>284</v>
      </c>
      <c r="C17" s="304" t="s">
        <v>9847</v>
      </c>
      <c r="D17" s="303" t="s">
        <v>9848</v>
      </c>
      <c r="E17" s="305" t="s">
        <v>9849</v>
      </c>
      <c r="F17" s="305" t="s">
        <v>9850</v>
      </c>
      <c r="G17" s="314"/>
      <c r="H17" s="305"/>
      <c r="I17" s="303" t="s">
        <v>23</v>
      </c>
      <c r="J17" s="311" t="s">
        <v>9846</v>
      </c>
      <c r="K17" s="311" t="s">
        <v>9846</v>
      </c>
      <c r="L17" s="311" t="s">
        <v>9846</v>
      </c>
      <c r="M17" s="311" t="s">
        <v>9846</v>
      </c>
      <c r="N17" s="311" t="s">
        <v>9846</v>
      </c>
      <c r="O17" s="314"/>
      <c r="P17" s="303" t="s">
        <v>9805</v>
      </c>
      <c r="Q17" s="115"/>
      <c r="R17" s="331"/>
    </row>
    <row r="18" s="288" customFormat="1" ht="63" customHeight="1" spans="1:20">
      <c r="A18" s="127">
        <v>13</v>
      </c>
      <c r="B18" s="313" t="s">
        <v>284</v>
      </c>
      <c r="C18" s="304" t="s">
        <v>9851</v>
      </c>
      <c r="D18" s="303" t="s">
        <v>9852</v>
      </c>
      <c r="E18" s="305" t="s">
        <v>9853</v>
      </c>
      <c r="F18" s="305" t="s">
        <v>9854</v>
      </c>
      <c r="G18" s="315"/>
      <c r="H18" s="305"/>
      <c r="I18" s="303" t="s">
        <v>23</v>
      </c>
      <c r="J18" s="310">
        <v>158</v>
      </c>
      <c r="K18" s="310">
        <v>142</v>
      </c>
      <c r="L18" s="310">
        <v>128</v>
      </c>
      <c r="M18" s="310">
        <v>128</v>
      </c>
      <c r="N18" s="310">
        <v>115</v>
      </c>
      <c r="O18" s="314"/>
      <c r="P18" s="303" t="s">
        <v>9753</v>
      </c>
      <c r="Q18" s="115"/>
      <c r="R18" s="331"/>
      <c r="T18" s="332"/>
    </row>
    <row r="19" s="288" customFormat="1" ht="54" customHeight="1" spans="1:18">
      <c r="A19" s="127">
        <v>14</v>
      </c>
      <c r="B19" s="308" t="s">
        <v>229</v>
      </c>
      <c r="C19" s="304" t="s">
        <v>9855</v>
      </c>
      <c r="D19" s="303" t="s">
        <v>9856</v>
      </c>
      <c r="E19" s="305" t="s">
        <v>9857</v>
      </c>
      <c r="F19" s="305" t="s">
        <v>9858</v>
      </c>
      <c r="G19" s="311" t="s">
        <v>9859</v>
      </c>
      <c r="H19" s="316"/>
      <c r="I19" s="303" t="s">
        <v>23</v>
      </c>
      <c r="J19" s="310">
        <v>372</v>
      </c>
      <c r="K19" s="310">
        <v>335</v>
      </c>
      <c r="L19" s="310">
        <f t="shared" ref="L19:L22" si="1">ROUND(K19*0.9,0)</f>
        <v>302</v>
      </c>
      <c r="M19" s="310">
        <f>L19</f>
        <v>302</v>
      </c>
      <c r="N19" s="310">
        <f t="shared" ref="N19:N22" si="2">ROUND(M19*0.9,0)</f>
        <v>272</v>
      </c>
      <c r="O19" s="314"/>
      <c r="P19" s="303" t="s">
        <v>9805</v>
      </c>
      <c r="Q19" s="115"/>
      <c r="R19" s="331"/>
    </row>
    <row r="20" s="288" customFormat="1" ht="61.05" customHeight="1" spans="1:18">
      <c r="A20" s="127">
        <v>15</v>
      </c>
      <c r="B20" s="308" t="s">
        <v>229</v>
      </c>
      <c r="C20" s="304" t="s">
        <v>9860</v>
      </c>
      <c r="D20" s="303" t="s">
        <v>9861</v>
      </c>
      <c r="E20" s="305" t="s">
        <v>9862</v>
      </c>
      <c r="F20" s="305" t="s">
        <v>9858</v>
      </c>
      <c r="G20" s="311" t="s">
        <v>9859</v>
      </c>
      <c r="H20" s="303"/>
      <c r="I20" s="303" t="s">
        <v>23</v>
      </c>
      <c r="J20" s="310">
        <v>513</v>
      </c>
      <c r="K20" s="310">
        <v>462</v>
      </c>
      <c r="L20" s="310">
        <v>416</v>
      </c>
      <c r="M20" s="310">
        <v>416</v>
      </c>
      <c r="N20" s="310">
        <v>374</v>
      </c>
      <c r="O20" s="314"/>
      <c r="P20" s="303" t="s">
        <v>9805</v>
      </c>
      <c r="Q20" s="115"/>
      <c r="R20" s="331"/>
    </row>
    <row r="21" s="288" customFormat="1" ht="51" customHeight="1" spans="1:18">
      <c r="A21" s="127">
        <v>16</v>
      </c>
      <c r="B21" s="308" t="s">
        <v>284</v>
      </c>
      <c r="C21" s="304" t="s">
        <v>9863</v>
      </c>
      <c r="D21" s="303" t="s">
        <v>9864</v>
      </c>
      <c r="E21" s="305" t="s">
        <v>9865</v>
      </c>
      <c r="F21" s="305" t="s">
        <v>9866</v>
      </c>
      <c r="G21" s="314"/>
      <c r="H21" s="305"/>
      <c r="I21" s="303" t="s">
        <v>9800</v>
      </c>
      <c r="J21" s="310">
        <v>1593</v>
      </c>
      <c r="K21" s="310">
        <v>1434</v>
      </c>
      <c r="L21" s="310">
        <f t="shared" si="1"/>
        <v>1291</v>
      </c>
      <c r="M21" s="310">
        <v>1291</v>
      </c>
      <c r="N21" s="310">
        <f t="shared" si="2"/>
        <v>1162</v>
      </c>
      <c r="O21" s="314"/>
      <c r="P21" s="303" t="s">
        <v>9805</v>
      </c>
      <c r="Q21" s="115"/>
      <c r="R21" s="331"/>
    </row>
    <row r="22" s="288" customFormat="1" ht="45.6" customHeight="1" spans="1:18">
      <c r="A22" s="127">
        <v>17</v>
      </c>
      <c r="B22" s="308" t="s">
        <v>284</v>
      </c>
      <c r="C22" s="304" t="s">
        <v>9867</v>
      </c>
      <c r="D22" s="303" t="s">
        <v>9868</v>
      </c>
      <c r="E22" s="305" t="s">
        <v>9869</v>
      </c>
      <c r="F22" s="305" t="s">
        <v>9870</v>
      </c>
      <c r="G22" s="314"/>
      <c r="H22" s="305"/>
      <c r="I22" s="303" t="s">
        <v>9800</v>
      </c>
      <c r="J22" s="310">
        <v>1314</v>
      </c>
      <c r="K22" s="310">
        <v>1183</v>
      </c>
      <c r="L22" s="310">
        <f t="shared" si="1"/>
        <v>1065</v>
      </c>
      <c r="M22" s="310">
        <v>1065</v>
      </c>
      <c r="N22" s="310">
        <f t="shared" si="2"/>
        <v>959</v>
      </c>
      <c r="O22" s="314"/>
      <c r="P22" s="303" t="s">
        <v>9805</v>
      </c>
      <c r="Q22" s="115"/>
      <c r="R22" s="331"/>
    </row>
    <row r="23" s="288" customFormat="1" ht="61.8" customHeight="1" spans="1:18">
      <c r="A23" s="127">
        <v>18</v>
      </c>
      <c r="B23" s="308" t="s">
        <v>284</v>
      </c>
      <c r="C23" s="304" t="s">
        <v>9871</v>
      </c>
      <c r="D23" s="303" t="s">
        <v>9872</v>
      </c>
      <c r="E23" s="305" t="s">
        <v>9873</v>
      </c>
      <c r="F23" s="305" t="s">
        <v>9874</v>
      </c>
      <c r="G23" s="311"/>
      <c r="H23" s="303"/>
      <c r="I23" s="303" t="s">
        <v>9800</v>
      </c>
      <c r="J23" s="310">
        <v>2700</v>
      </c>
      <c r="K23" s="310">
        <v>2430</v>
      </c>
      <c r="L23" s="310">
        <v>2187</v>
      </c>
      <c r="M23" s="310">
        <v>2187</v>
      </c>
      <c r="N23" s="310">
        <v>1968</v>
      </c>
      <c r="O23" s="314"/>
      <c r="P23" s="115" t="s">
        <v>9771</v>
      </c>
      <c r="Q23" s="330">
        <v>0.2</v>
      </c>
      <c r="R23" s="331"/>
    </row>
    <row r="24" s="288" customFormat="1" ht="67.95" customHeight="1" spans="1:18">
      <c r="A24" s="127">
        <v>19</v>
      </c>
      <c r="B24" s="308" t="s">
        <v>284</v>
      </c>
      <c r="C24" s="304" t="s">
        <v>9875</v>
      </c>
      <c r="D24" s="303" t="s">
        <v>9876</v>
      </c>
      <c r="E24" s="305" t="s">
        <v>9877</v>
      </c>
      <c r="F24" s="305" t="s">
        <v>9878</v>
      </c>
      <c r="G24" s="311" t="s">
        <v>9879</v>
      </c>
      <c r="H24" s="303"/>
      <c r="I24" s="303" t="s">
        <v>23</v>
      </c>
      <c r="J24" s="310">
        <v>396</v>
      </c>
      <c r="K24" s="310">
        <v>396</v>
      </c>
      <c r="L24" s="310">
        <v>356</v>
      </c>
      <c r="M24" s="310">
        <v>356</v>
      </c>
      <c r="N24" s="310">
        <v>320</v>
      </c>
      <c r="O24" s="314"/>
      <c r="P24" s="115" t="s">
        <v>9771</v>
      </c>
      <c r="Q24" s="330">
        <v>0.1</v>
      </c>
      <c r="R24" s="331"/>
    </row>
    <row r="25" s="288" customFormat="1" ht="59.4" customHeight="1" spans="1:18">
      <c r="A25" s="127">
        <v>20</v>
      </c>
      <c r="B25" s="308" t="s">
        <v>284</v>
      </c>
      <c r="C25" s="304" t="s">
        <v>9880</v>
      </c>
      <c r="D25" s="303" t="s">
        <v>9881</v>
      </c>
      <c r="E25" s="305" t="s">
        <v>9882</v>
      </c>
      <c r="F25" s="305" t="s">
        <v>9883</v>
      </c>
      <c r="G25" s="311"/>
      <c r="H25" s="303"/>
      <c r="I25" s="303" t="s">
        <v>23</v>
      </c>
      <c r="J25" s="310">
        <v>1111</v>
      </c>
      <c r="K25" s="310">
        <v>1000</v>
      </c>
      <c r="L25" s="310">
        <v>900</v>
      </c>
      <c r="M25" s="310">
        <v>900</v>
      </c>
      <c r="N25" s="310">
        <v>810</v>
      </c>
      <c r="O25" s="314"/>
      <c r="P25" s="303" t="s">
        <v>9753</v>
      </c>
      <c r="Q25" s="115"/>
      <c r="R25" s="331"/>
    </row>
    <row r="26" s="288" customFormat="1" ht="50.4" customHeight="1" spans="1:18">
      <c r="A26" s="127">
        <v>21</v>
      </c>
      <c r="B26" s="308" t="s">
        <v>284</v>
      </c>
      <c r="C26" s="304" t="s">
        <v>9884</v>
      </c>
      <c r="D26" s="303" t="s">
        <v>9885</v>
      </c>
      <c r="E26" s="305" t="s">
        <v>9886</v>
      </c>
      <c r="F26" s="305" t="s">
        <v>9887</v>
      </c>
      <c r="G26" s="311" t="s">
        <v>9879</v>
      </c>
      <c r="H26" s="303" t="s">
        <v>9888</v>
      </c>
      <c r="I26" s="303" t="s">
        <v>9800</v>
      </c>
      <c r="J26" s="310">
        <v>90</v>
      </c>
      <c r="K26" s="310">
        <v>90</v>
      </c>
      <c r="L26" s="310">
        <v>81</v>
      </c>
      <c r="M26" s="310">
        <v>81</v>
      </c>
      <c r="N26" s="310">
        <v>73</v>
      </c>
      <c r="O26" s="314"/>
      <c r="P26" s="115" t="s">
        <v>9771</v>
      </c>
      <c r="Q26" s="330">
        <v>0.1</v>
      </c>
      <c r="R26" s="331"/>
    </row>
    <row r="27" s="288" customFormat="1" ht="41.4" customHeight="1" spans="1:18">
      <c r="A27" s="127">
        <v>22</v>
      </c>
      <c r="B27" s="308" t="s">
        <v>284</v>
      </c>
      <c r="C27" s="304" t="s">
        <v>9889</v>
      </c>
      <c r="D27" s="303" t="s">
        <v>9890</v>
      </c>
      <c r="E27" s="305" t="s">
        <v>9891</v>
      </c>
      <c r="F27" s="305" t="s">
        <v>9892</v>
      </c>
      <c r="G27" s="311"/>
      <c r="H27" s="303"/>
      <c r="I27" s="303" t="s">
        <v>9800</v>
      </c>
      <c r="J27" s="310">
        <v>105</v>
      </c>
      <c r="K27" s="310">
        <v>105</v>
      </c>
      <c r="L27" s="310">
        <v>95</v>
      </c>
      <c r="M27" s="310">
        <v>95</v>
      </c>
      <c r="N27" s="310">
        <f t="shared" ref="N27:N30" si="3">ROUND(M27*0.9,0)</f>
        <v>86</v>
      </c>
      <c r="O27" s="314"/>
      <c r="P27" s="115" t="s">
        <v>9771</v>
      </c>
      <c r="Q27" s="330">
        <v>0.1</v>
      </c>
      <c r="R27" s="331"/>
    </row>
    <row r="28" s="288" customFormat="1" ht="45" customHeight="1" spans="1:18">
      <c r="A28" s="127">
        <v>23</v>
      </c>
      <c r="B28" s="308" t="s">
        <v>9791</v>
      </c>
      <c r="C28" s="304" t="s">
        <v>9893</v>
      </c>
      <c r="D28" s="303" t="s">
        <v>9894</v>
      </c>
      <c r="E28" s="305" t="s">
        <v>9895</v>
      </c>
      <c r="F28" s="305" t="s">
        <v>9896</v>
      </c>
      <c r="G28" s="314"/>
      <c r="H28" s="305"/>
      <c r="I28" s="303" t="s">
        <v>9800</v>
      </c>
      <c r="J28" s="310">
        <v>135</v>
      </c>
      <c r="K28" s="310">
        <v>135</v>
      </c>
      <c r="L28" s="310">
        <v>122</v>
      </c>
      <c r="M28" s="310">
        <v>122</v>
      </c>
      <c r="N28" s="310">
        <f t="shared" si="3"/>
        <v>110</v>
      </c>
      <c r="O28" s="314"/>
      <c r="P28" s="303" t="s">
        <v>9805</v>
      </c>
      <c r="Q28" s="115"/>
      <c r="R28" s="331"/>
    </row>
    <row r="29" s="288" customFormat="1" ht="47.4" customHeight="1" spans="1:18">
      <c r="A29" s="127">
        <v>24</v>
      </c>
      <c r="B29" s="308" t="s">
        <v>9791</v>
      </c>
      <c r="C29" s="304" t="s">
        <v>9897</v>
      </c>
      <c r="D29" s="303" t="s">
        <v>9898</v>
      </c>
      <c r="E29" s="305" t="s">
        <v>9899</v>
      </c>
      <c r="F29" s="305" t="s">
        <v>9900</v>
      </c>
      <c r="G29" s="310"/>
      <c r="H29" s="303"/>
      <c r="I29" s="303" t="s">
        <v>9800</v>
      </c>
      <c r="J29" s="310">
        <v>189</v>
      </c>
      <c r="K29" s="310">
        <v>189</v>
      </c>
      <c r="L29" s="310">
        <v>170</v>
      </c>
      <c r="M29" s="310">
        <v>170</v>
      </c>
      <c r="N29" s="310">
        <v>153</v>
      </c>
      <c r="O29" s="314"/>
      <c r="P29" s="115" t="s">
        <v>9771</v>
      </c>
      <c r="Q29" s="330">
        <v>0.1</v>
      </c>
      <c r="R29" s="331"/>
    </row>
    <row r="30" s="288" customFormat="1" ht="69.6" customHeight="1" spans="1:18">
      <c r="A30" s="127">
        <v>25</v>
      </c>
      <c r="B30" s="308" t="s">
        <v>229</v>
      </c>
      <c r="C30" s="304" t="s">
        <v>9901</v>
      </c>
      <c r="D30" s="303" t="s">
        <v>9902</v>
      </c>
      <c r="E30" s="305" t="s">
        <v>9903</v>
      </c>
      <c r="F30" s="305" t="s">
        <v>9904</v>
      </c>
      <c r="G30" s="314" t="s">
        <v>9905</v>
      </c>
      <c r="H30" s="303"/>
      <c r="I30" s="303" t="s">
        <v>23</v>
      </c>
      <c r="J30" s="310">
        <v>315</v>
      </c>
      <c r="K30" s="310">
        <v>315</v>
      </c>
      <c r="L30" s="310">
        <v>284</v>
      </c>
      <c r="M30" s="310">
        <v>284</v>
      </c>
      <c r="N30" s="310">
        <f t="shared" si="3"/>
        <v>256</v>
      </c>
      <c r="O30" s="314"/>
      <c r="P30" s="303" t="s">
        <v>9753</v>
      </c>
      <c r="Q30" s="115"/>
      <c r="R30" s="331"/>
    </row>
    <row r="31" s="288" customFormat="1" ht="49.05" customHeight="1" spans="1:18">
      <c r="A31" s="127">
        <v>26</v>
      </c>
      <c r="B31" s="308" t="s">
        <v>284</v>
      </c>
      <c r="C31" s="304" t="s">
        <v>9906</v>
      </c>
      <c r="D31" s="303" t="s">
        <v>9907</v>
      </c>
      <c r="E31" s="305" t="s">
        <v>9908</v>
      </c>
      <c r="F31" s="305" t="s">
        <v>9909</v>
      </c>
      <c r="G31" s="314"/>
      <c r="H31" s="305"/>
      <c r="I31" s="303" t="s">
        <v>9800</v>
      </c>
      <c r="J31" s="310">
        <v>387</v>
      </c>
      <c r="K31" s="310">
        <v>348</v>
      </c>
      <c r="L31" s="310">
        <v>313</v>
      </c>
      <c r="M31" s="310">
        <v>313</v>
      </c>
      <c r="N31" s="310">
        <v>282</v>
      </c>
      <c r="O31" s="314"/>
      <c r="P31" s="303" t="s">
        <v>9805</v>
      </c>
      <c r="Q31" s="115"/>
      <c r="R31" s="331"/>
    </row>
    <row r="32" s="288" customFormat="1" ht="49.2" customHeight="1" spans="1:18">
      <c r="A32" s="127">
        <v>27</v>
      </c>
      <c r="B32" s="308" t="s">
        <v>284</v>
      </c>
      <c r="C32" s="304" t="s">
        <v>9910</v>
      </c>
      <c r="D32" s="303" t="s">
        <v>9911</v>
      </c>
      <c r="E32" s="305" t="s">
        <v>9912</v>
      </c>
      <c r="F32" s="305" t="s">
        <v>9913</v>
      </c>
      <c r="G32" s="314" t="s">
        <v>9879</v>
      </c>
      <c r="H32" s="303"/>
      <c r="I32" s="303" t="s">
        <v>9800</v>
      </c>
      <c r="J32" s="310">
        <v>1800</v>
      </c>
      <c r="K32" s="310">
        <v>1620</v>
      </c>
      <c r="L32" s="310">
        <v>1458</v>
      </c>
      <c r="M32" s="310">
        <v>1458</v>
      </c>
      <c r="N32" s="310">
        <v>1312</v>
      </c>
      <c r="O32" s="315"/>
      <c r="P32" s="303" t="s">
        <v>9805</v>
      </c>
      <c r="Q32" s="115"/>
      <c r="R32" s="331"/>
    </row>
    <row r="33" s="288" customFormat="1" ht="46.95" customHeight="1" spans="1:18">
      <c r="A33" s="127">
        <v>28</v>
      </c>
      <c r="B33" s="308" t="s">
        <v>284</v>
      </c>
      <c r="C33" s="304" t="s">
        <v>9914</v>
      </c>
      <c r="D33" s="303" t="s">
        <v>9915</v>
      </c>
      <c r="E33" s="305" t="s">
        <v>9916</v>
      </c>
      <c r="F33" s="305" t="s">
        <v>9917</v>
      </c>
      <c r="G33" s="311"/>
      <c r="H33" s="303"/>
      <c r="I33" s="303" t="s">
        <v>9800</v>
      </c>
      <c r="J33" s="310">
        <v>117</v>
      </c>
      <c r="K33" s="310">
        <v>117</v>
      </c>
      <c r="L33" s="310">
        <v>105</v>
      </c>
      <c r="M33" s="310">
        <v>105</v>
      </c>
      <c r="N33" s="310">
        <v>95</v>
      </c>
      <c r="O33" s="314" t="s">
        <v>9918</v>
      </c>
      <c r="P33" s="303" t="s">
        <v>9753</v>
      </c>
      <c r="Q33" s="115"/>
      <c r="R33" s="331" t="s">
        <v>9811</v>
      </c>
    </row>
    <row r="34" s="288" customFormat="1" ht="40.05" customHeight="1" spans="1:18">
      <c r="A34" s="127">
        <v>29</v>
      </c>
      <c r="B34" s="308" t="s">
        <v>284</v>
      </c>
      <c r="C34" s="304" t="s">
        <v>9919</v>
      </c>
      <c r="D34" s="303" t="s">
        <v>9920</v>
      </c>
      <c r="E34" s="305" t="s">
        <v>9921</v>
      </c>
      <c r="F34" s="305" t="s">
        <v>9922</v>
      </c>
      <c r="G34" s="311"/>
      <c r="H34" s="303"/>
      <c r="I34" s="303" t="s">
        <v>9800</v>
      </c>
      <c r="J34" s="310">
        <v>117</v>
      </c>
      <c r="K34" s="310">
        <v>117</v>
      </c>
      <c r="L34" s="310">
        <v>105</v>
      </c>
      <c r="M34" s="310">
        <v>105</v>
      </c>
      <c r="N34" s="310">
        <v>95</v>
      </c>
      <c r="O34" s="314" t="s">
        <v>9923</v>
      </c>
      <c r="P34" s="303" t="s">
        <v>9753</v>
      </c>
      <c r="Q34" s="115"/>
      <c r="R34" s="331" t="s">
        <v>9811</v>
      </c>
    </row>
    <row r="35" s="288" customFormat="1" ht="47.4" customHeight="1" spans="1:18">
      <c r="A35" s="127">
        <v>30</v>
      </c>
      <c r="B35" s="308" t="s">
        <v>284</v>
      </c>
      <c r="C35" s="304" t="s">
        <v>9924</v>
      </c>
      <c r="D35" s="303" t="s">
        <v>7373</v>
      </c>
      <c r="E35" s="305" t="s">
        <v>9925</v>
      </c>
      <c r="F35" s="305" t="s">
        <v>9926</v>
      </c>
      <c r="G35" s="311"/>
      <c r="H35" s="303"/>
      <c r="I35" s="303" t="s">
        <v>9800</v>
      </c>
      <c r="J35" s="310">
        <v>720</v>
      </c>
      <c r="K35" s="310">
        <v>720</v>
      </c>
      <c r="L35" s="310">
        <v>648</v>
      </c>
      <c r="M35" s="310">
        <v>648</v>
      </c>
      <c r="N35" s="310">
        <v>583</v>
      </c>
      <c r="O35" s="314"/>
      <c r="P35" s="303" t="s">
        <v>9753</v>
      </c>
      <c r="Q35" s="115"/>
      <c r="R35" s="331"/>
    </row>
    <row r="36" s="288" customFormat="1" ht="192" customHeight="1" spans="1:18">
      <c r="A36" s="127"/>
      <c r="B36" s="303"/>
      <c r="C36" s="309" t="s">
        <v>9927</v>
      </c>
      <c r="D36" s="303" t="s">
        <v>9928</v>
      </c>
      <c r="E36" s="128" t="s">
        <v>9929</v>
      </c>
      <c r="F36" s="317"/>
      <c r="G36" s="318"/>
      <c r="H36" s="317"/>
      <c r="I36" s="317"/>
      <c r="J36" s="318"/>
      <c r="K36" s="318"/>
      <c r="L36" s="318"/>
      <c r="M36" s="318"/>
      <c r="N36" s="326"/>
      <c r="O36" s="314"/>
      <c r="P36" s="327"/>
      <c r="Q36" s="115"/>
      <c r="R36" s="331"/>
    </row>
    <row r="37" s="288" customFormat="1" ht="66" customHeight="1" spans="1:18">
      <c r="A37" s="127">
        <v>31</v>
      </c>
      <c r="B37" s="313" t="s">
        <v>284</v>
      </c>
      <c r="C37" s="309" t="s">
        <v>9930</v>
      </c>
      <c r="D37" s="303" t="s">
        <v>9931</v>
      </c>
      <c r="E37" s="305" t="s">
        <v>9932</v>
      </c>
      <c r="F37" s="305" t="s">
        <v>9933</v>
      </c>
      <c r="G37" s="314" t="s">
        <v>9934</v>
      </c>
      <c r="H37" s="303" t="s">
        <v>9935</v>
      </c>
      <c r="I37" s="303" t="s">
        <v>23</v>
      </c>
      <c r="J37" s="310">
        <v>41</v>
      </c>
      <c r="K37" s="310">
        <v>37</v>
      </c>
      <c r="L37" s="310">
        <v>33</v>
      </c>
      <c r="M37" s="310">
        <v>33</v>
      </c>
      <c r="N37" s="310">
        <v>30</v>
      </c>
      <c r="O37" s="315" t="s">
        <v>9936</v>
      </c>
      <c r="P37" s="303" t="s">
        <v>9753</v>
      </c>
      <c r="Q37" s="333"/>
      <c r="R37" s="331"/>
    </row>
    <row r="38" s="288" customFormat="1" ht="58.2" customHeight="1" spans="1:18">
      <c r="A38" s="127">
        <v>32</v>
      </c>
      <c r="B38" s="313" t="s">
        <v>284</v>
      </c>
      <c r="C38" s="309" t="s">
        <v>9937</v>
      </c>
      <c r="D38" s="303" t="s">
        <v>9938</v>
      </c>
      <c r="E38" s="305" t="s">
        <v>9939</v>
      </c>
      <c r="F38" s="305" t="s">
        <v>9940</v>
      </c>
      <c r="G38" s="314" t="s">
        <v>9934</v>
      </c>
      <c r="H38" s="319"/>
      <c r="I38" s="303" t="s">
        <v>23</v>
      </c>
      <c r="J38" s="310">
        <v>45</v>
      </c>
      <c r="K38" s="310">
        <v>41</v>
      </c>
      <c r="L38" s="310">
        <v>37</v>
      </c>
      <c r="M38" s="310">
        <v>37</v>
      </c>
      <c r="N38" s="310">
        <v>33</v>
      </c>
      <c r="O38" s="315"/>
      <c r="P38" s="303" t="s">
        <v>9753</v>
      </c>
      <c r="Q38" s="333"/>
      <c r="R38" s="331"/>
    </row>
    <row r="39" s="288" customFormat="1" ht="71.4" customHeight="1" spans="1:18">
      <c r="A39" s="127">
        <v>33</v>
      </c>
      <c r="B39" s="313" t="s">
        <v>284</v>
      </c>
      <c r="C39" s="309" t="s">
        <v>9941</v>
      </c>
      <c r="D39" s="303" t="s">
        <v>9942</v>
      </c>
      <c r="E39" s="305" t="s">
        <v>9943</v>
      </c>
      <c r="F39" s="305" t="s">
        <v>9944</v>
      </c>
      <c r="G39" s="314" t="s">
        <v>9934</v>
      </c>
      <c r="H39" s="319"/>
      <c r="I39" s="303" t="s">
        <v>23</v>
      </c>
      <c r="J39" s="310">
        <v>36</v>
      </c>
      <c r="K39" s="310">
        <v>32</v>
      </c>
      <c r="L39" s="310">
        <v>29</v>
      </c>
      <c r="M39" s="310">
        <v>29</v>
      </c>
      <c r="N39" s="310">
        <v>26</v>
      </c>
      <c r="O39" s="315"/>
      <c r="P39" s="328" t="s">
        <v>9753</v>
      </c>
      <c r="Q39" s="333"/>
      <c r="R39" s="331"/>
    </row>
    <row r="40" s="288" customFormat="1" ht="67.8" customHeight="1" spans="1:18">
      <c r="A40" s="127">
        <v>34</v>
      </c>
      <c r="B40" s="313" t="s">
        <v>284</v>
      </c>
      <c r="C40" s="309" t="s">
        <v>9945</v>
      </c>
      <c r="D40" s="303" t="s">
        <v>9946</v>
      </c>
      <c r="E40" s="305" t="s">
        <v>9947</v>
      </c>
      <c r="F40" s="305" t="s">
        <v>9948</v>
      </c>
      <c r="G40" s="320" t="s">
        <v>9949</v>
      </c>
      <c r="H40" s="319"/>
      <c r="I40" s="303" t="s">
        <v>23</v>
      </c>
      <c r="J40" s="310">
        <v>135</v>
      </c>
      <c r="K40" s="310">
        <v>122</v>
      </c>
      <c r="L40" s="310">
        <f>ROUND(K40*0.9,0)</f>
        <v>110</v>
      </c>
      <c r="M40" s="310">
        <v>110</v>
      </c>
      <c r="N40" s="310">
        <f>ROUND(M40*0.9,0)</f>
        <v>99</v>
      </c>
      <c r="O40" s="314" t="s">
        <v>9950</v>
      </c>
      <c r="P40" s="303" t="s">
        <v>9753</v>
      </c>
      <c r="Q40" s="333"/>
      <c r="R40" s="331"/>
    </row>
    <row r="41" s="288" customFormat="1" ht="131.4" customHeight="1" spans="1:18">
      <c r="A41" s="127">
        <v>35</v>
      </c>
      <c r="B41" s="313" t="s">
        <v>284</v>
      </c>
      <c r="C41" s="309" t="s">
        <v>9951</v>
      </c>
      <c r="D41" s="303" t="s">
        <v>9952</v>
      </c>
      <c r="E41" s="305" t="s">
        <v>9953</v>
      </c>
      <c r="F41" s="305" t="s">
        <v>9954</v>
      </c>
      <c r="G41" s="320" t="s">
        <v>9955</v>
      </c>
      <c r="H41" s="319" t="s">
        <v>9956</v>
      </c>
      <c r="I41" s="303" t="s">
        <v>23</v>
      </c>
      <c r="J41" s="310">
        <v>36</v>
      </c>
      <c r="K41" s="310">
        <v>32</v>
      </c>
      <c r="L41" s="310">
        <v>29</v>
      </c>
      <c r="M41" s="310">
        <v>29</v>
      </c>
      <c r="N41" s="310">
        <v>26</v>
      </c>
      <c r="O41" s="314" t="s">
        <v>9957</v>
      </c>
      <c r="P41" s="303" t="s">
        <v>9753</v>
      </c>
      <c r="Q41" s="333"/>
      <c r="R41" s="334"/>
    </row>
    <row r="42" s="288" customFormat="1" ht="64.8" customHeight="1" spans="1:18">
      <c r="A42" s="127">
        <v>36</v>
      </c>
      <c r="B42" s="313" t="s">
        <v>284</v>
      </c>
      <c r="C42" s="309" t="s">
        <v>9958</v>
      </c>
      <c r="D42" s="303" t="s">
        <v>9959</v>
      </c>
      <c r="E42" s="305" t="s">
        <v>9960</v>
      </c>
      <c r="F42" s="305" t="s">
        <v>9961</v>
      </c>
      <c r="G42" s="320"/>
      <c r="H42" s="305" t="s">
        <v>9962</v>
      </c>
      <c r="I42" s="303" t="s">
        <v>23</v>
      </c>
      <c r="J42" s="310">
        <v>45</v>
      </c>
      <c r="K42" s="310">
        <v>41</v>
      </c>
      <c r="L42" s="310">
        <v>37</v>
      </c>
      <c r="M42" s="310">
        <v>37</v>
      </c>
      <c r="N42" s="310">
        <v>33</v>
      </c>
      <c r="O42" s="314" t="s">
        <v>9957</v>
      </c>
      <c r="P42" s="303" t="s">
        <v>9753</v>
      </c>
      <c r="Q42" s="333"/>
      <c r="R42" s="331"/>
    </row>
    <row r="43" s="288" customFormat="1" ht="67.2" customHeight="1" spans="1:18">
      <c r="A43" s="127">
        <v>37</v>
      </c>
      <c r="B43" s="313" t="s">
        <v>284</v>
      </c>
      <c r="C43" s="309" t="s">
        <v>9963</v>
      </c>
      <c r="D43" s="303" t="s">
        <v>9964</v>
      </c>
      <c r="E43" s="305" t="s">
        <v>9965</v>
      </c>
      <c r="F43" s="305" t="s">
        <v>9966</v>
      </c>
      <c r="G43" s="320"/>
      <c r="H43" s="319"/>
      <c r="I43" s="303" t="s">
        <v>23</v>
      </c>
      <c r="J43" s="310">
        <v>45</v>
      </c>
      <c r="K43" s="310">
        <v>41</v>
      </c>
      <c r="L43" s="310">
        <v>37</v>
      </c>
      <c r="M43" s="310">
        <v>37</v>
      </c>
      <c r="N43" s="310">
        <v>33</v>
      </c>
      <c r="O43" s="314" t="s">
        <v>9957</v>
      </c>
      <c r="P43" s="303" t="s">
        <v>9753</v>
      </c>
      <c r="Q43" s="333"/>
      <c r="R43" s="331"/>
    </row>
    <row r="44" s="288" customFormat="1" ht="88.8" customHeight="1" spans="1:18">
      <c r="A44" s="127">
        <v>38</v>
      </c>
      <c r="B44" s="313" t="s">
        <v>284</v>
      </c>
      <c r="C44" s="309" t="s">
        <v>9967</v>
      </c>
      <c r="D44" s="303" t="s">
        <v>9968</v>
      </c>
      <c r="E44" s="305" t="s">
        <v>9969</v>
      </c>
      <c r="F44" s="305" t="s">
        <v>9970</v>
      </c>
      <c r="G44" s="314" t="s">
        <v>9971</v>
      </c>
      <c r="H44" s="319"/>
      <c r="I44" s="303" t="s">
        <v>23</v>
      </c>
      <c r="J44" s="310">
        <v>63</v>
      </c>
      <c r="K44" s="310">
        <v>57</v>
      </c>
      <c r="L44" s="310">
        <v>51</v>
      </c>
      <c r="M44" s="310">
        <v>51</v>
      </c>
      <c r="N44" s="310">
        <v>46</v>
      </c>
      <c r="O44" s="314" t="s">
        <v>9972</v>
      </c>
      <c r="P44" s="303" t="s">
        <v>9753</v>
      </c>
      <c r="Q44" s="333"/>
      <c r="R44" s="331"/>
    </row>
    <row r="45" s="288" customFormat="1" ht="82.8" customHeight="1" spans="1:18">
      <c r="A45" s="127">
        <v>39</v>
      </c>
      <c r="B45" s="313" t="s">
        <v>284</v>
      </c>
      <c r="C45" s="309" t="s">
        <v>9973</v>
      </c>
      <c r="D45" s="303" t="s">
        <v>9974</v>
      </c>
      <c r="E45" s="305" t="s">
        <v>9975</v>
      </c>
      <c r="F45" s="305" t="s">
        <v>9970</v>
      </c>
      <c r="G45" s="314" t="s">
        <v>9971</v>
      </c>
      <c r="H45" s="319"/>
      <c r="I45" s="303" t="s">
        <v>23</v>
      </c>
      <c r="J45" s="310">
        <v>63</v>
      </c>
      <c r="K45" s="310">
        <v>57</v>
      </c>
      <c r="L45" s="310">
        <v>51</v>
      </c>
      <c r="M45" s="310">
        <v>51</v>
      </c>
      <c r="N45" s="310">
        <v>46</v>
      </c>
      <c r="O45" s="314" t="s">
        <v>9972</v>
      </c>
      <c r="P45" s="303" t="s">
        <v>9753</v>
      </c>
      <c r="Q45" s="333"/>
      <c r="R45" s="331"/>
    </row>
    <row r="46" s="288" customFormat="1" ht="80.4" customHeight="1" spans="1:18">
      <c r="A46" s="127">
        <v>40</v>
      </c>
      <c r="B46" s="313" t="s">
        <v>284</v>
      </c>
      <c r="C46" s="309" t="s">
        <v>9976</v>
      </c>
      <c r="D46" s="303" t="s">
        <v>9977</v>
      </c>
      <c r="E46" s="305" t="s">
        <v>9978</v>
      </c>
      <c r="F46" s="305" t="s">
        <v>9970</v>
      </c>
      <c r="G46" s="320" t="s">
        <v>9979</v>
      </c>
      <c r="H46" s="319"/>
      <c r="I46" s="303" t="s">
        <v>23</v>
      </c>
      <c r="J46" s="310">
        <v>63</v>
      </c>
      <c r="K46" s="310">
        <v>57</v>
      </c>
      <c r="L46" s="310">
        <v>51</v>
      </c>
      <c r="M46" s="310">
        <v>51</v>
      </c>
      <c r="N46" s="310">
        <v>46</v>
      </c>
      <c r="O46" s="314" t="s">
        <v>9972</v>
      </c>
      <c r="P46" s="303" t="s">
        <v>9753</v>
      </c>
      <c r="Q46" s="333"/>
      <c r="R46" s="331"/>
    </row>
    <row r="47" s="288" customFormat="1" ht="82.2" customHeight="1" spans="1:18">
      <c r="A47" s="127">
        <v>41</v>
      </c>
      <c r="B47" s="313" t="s">
        <v>284</v>
      </c>
      <c r="C47" s="309" t="s">
        <v>9980</v>
      </c>
      <c r="D47" s="303" t="s">
        <v>9981</v>
      </c>
      <c r="E47" s="305" t="s">
        <v>9982</v>
      </c>
      <c r="F47" s="305" t="s">
        <v>9970</v>
      </c>
      <c r="G47" s="314" t="s">
        <v>9971</v>
      </c>
      <c r="H47" s="319"/>
      <c r="I47" s="303" t="s">
        <v>499</v>
      </c>
      <c r="J47" s="310">
        <v>63</v>
      </c>
      <c r="K47" s="310">
        <v>57</v>
      </c>
      <c r="L47" s="310">
        <v>51</v>
      </c>
      <c r="M47" s="310">
        <v>51</v>
      </c>
      <c r="N47" s="310">
        <v>46</v>
      </c>
      <c r="O47" s="314" t="s">
        <v>9972</v>
      </c>
      <c r="P47" s="303" t="s">
        <v>9753</v>
      </c>
      <c r="Q47" s="333"/>
      <c r="R47" s="331"/>
    </row>
    <row r="48" s="288" customFormat="1" ht="75.6" customHeight="1" spans="1:18">
      <c r="A48" s="127">
        <v>42</v>
      </c>
      <c r="B48" s="313" t="s">
        <v>284</v>
      </c>
      <c r="C48" s="309" t="s">
        <v>9983</v>
      </c>
      <c r="D48" s="303" t="s">
        <v>9984</v>
      </c>
      <c r="E48" s="305" t="s">
        <v>9985</v>
      </c>
      <c r="F48" s="305" t="s">
        <v>9970</v>
      </c>
      <c r="G48" s="314" t="s">
        <v>9971</v>
      </c>
      <c r="H48" s="319"/>
      <c r="I48" s="303" t="s">
        <v>23</v>
      </c>
      <c r="J48" s="310">
        <v>63</v>
      </c>
      <c r="K48" s="310">
        <v>57</v>
      </c>
      <c r="L48" s="310">
        <v>51</v>
      </c>
      <c r="M48" s="310">
        <v>51</v>
      </c>
      <c r="N48" s="310">
        <v>46</v>
      </c>
      <c r="O48" s="314" t="s">
        <v>9972</v>
      </c>
      <c r="P48" s="303" t="s">
        <v>9771</v>
      </c>
      <c r="Q48" s="333">
        <v>0.3</v>
      </c>
      <c r="R48" s="331"/>
    </row>
    <row r="49" s="288" customFormat="1" ht="82.2" customHeight="1" spans="1:18">
      <c r="A49" s="127">
        <v>43</v>
      </c>
      <c r="B49" s="313" t="s">
        <v>284</v>
      </c>
      <c r="C49" s="309" t="s">
        <v>9986</v>
      </c>
      <c r="D49" s="303" t="s">
        <v>9987</v>
      </c>
      <c r="E49" s="305" t="s">
        <v>9988</v>
      </c>
      <c r="F49" s="305" t="s">
        <v>9970</v>
      </c>
      <c r="G49" s="314" t="s">
        <v>9971</v>
      </c>
      <c r="H49" s="319"/>
      <c r="I49" s="303" t="s">
        <v>23</v>
      </c>
      <c r="J49" s="310">
        <v>63</v>
      </c>
      <c r="K49" s="310">
        <v>57</v>
      </c>
      <c r="L49" s="310">
        <v>51</v>
      </c>
      <c r="M49" s="310">
        <v>51</v>
      </c>
      <c r="N49" s="310">
        <v>46</v>
      </c>
      <c r="O49" s="314" t="s">
        <v>9972</v>
      </c>
      <c r="P49" s="303" t="s">
        <v>9753</v>
      </c>
      <c r="Q49" s="333"/>
      <c r="R49" s="331"/>
    </row>
    <row r="50" s="288" customFormat="1" ht="81.6" customHeight="1" spans="1:18">
      <c r="A50" s="127">
        <v>44</v>
      </c>
      <c r="B50" s="313" t="s">
        <v>284</v>
      </c>
      <c r="C50" s="309" t="s">
        <v>9989</v>
      </c>
      <c r="D50" s="303" t="s">
        <v>9990</v>
      </c>
      <c r="E50" s="305" t="s">
        <v>9991</v>
      </c>
      <c r="F50" s="305" t="s">
        <v>9992</v>
      </c>
      <c r="G50" s="314" t="s">
        <v>9971</v>
      </c>
      <c r="H50" s="319"/>
      <c r="I50" s="303" t="s">
        <v>23</v>
      </c>
      <c r="J50" s="310">
        <v>63</v>
      </c>
      <c r="K50" s="310">
        <v>57</v>
      </c>
      <c r="L50" s="310">
        <v>51</v>
      </c>
      <c r="M50" s="310">
        <v>51</v>
      </c>
      <c r="N50" s="310">
        <v>46</v>
      </c>
      <c r="O50" s="314" t="s">
        <v>9972</v>
      </c>
      <c r="P50" s="303" t="s">
        <v>9753</v>
      </c>
      <c r="Q50" s="333"/>
      <c r="R50" s="331"/>
    </row>
    <row r="51" s="288" customFormat="1" ht="78" customHeight="1" spans="1:18">
      <c r="A51" s="127">
        <v>45</v>
      </c>
      <c r="B51" s="313" t="s">
        <v>284</v>
      </c>
      <c r="C51" s="309" t="s">
        <v>9993</v>
      </c>
      <c r="D51" s="303" t="s">
        <v>9994</v>
      </c>
      <c r="E51" s="305" t="s">
        <v>9995</v>
      </c>
      <c r="F51" s="305" t="s">
        <v>9970</v>
      </c>
      <c r="G51" s="314" t="s">
        <v>9971</v>
      </c>
      <c r="H51" s="319"/>
      <c r="I51" s="303" t="s">
        <v>544</v>
      </c>
      <c r="J51" s="310">
        <v>63</v>
      </c>
      <c r="K51" s="310">
        <v>57</v>
      </c>
      <c r="L51" s="310">
        <v>51</v>
      </c>
      <c r="M51" s="310">
        <v>51</v>
      </c>
      <c r="N51" s="310">
        <v>46</v>
      </c>
      <c r="O51" s="314" t="s">
        <v>9972</v>
      </c>
      <c r="P51" s="303" t="s">
        <v>9753</v>
      </c>
      <c r="Q51" s="333"/>
      <c r="R51" s="331"/>
    </row>
    <row r="52" s="288" customFormat="1" ht="81" customHeight="1" spans="1:18">
      <c r="A52" s="127">
        <v>46</v>
      </c>
      <c r="B52" s="313" t="s">
        <v>284</v>
      </c>
      <c r="C52" s="309" t="s">
        <v>9996</v>
      </c>
      <c r="D52" s="303" t="s">
        <v>9997</v>
      </c>
      <c r="E52" s="305" t="s">
        <v>9998</v>
      </c>
      <c r="F52" s="305" t="s">
        <v>9970</v>
      </c>
      <c r="G52" s="314" t="s">
        <v>9971</v>
      </c>
      <c r="H52" s="319"/>
      <c r="I52" s="303" t="s">
        <v>23</v>
      </c>
      <c r="J52" s="310">
        <v>63</v>
      </c>
      <c r="K52" s="310">
        <v>57</v>
      </c>
      <c r="L52" s="310">
        <v>51</v>
      </c>
      <c r="M52" s="310">
        <v>51</v>
      </c>
      <c r="N52" s="310">
        <v>46</v>
      </c>
      <c r="O52" s="314" t="s">
        <v>9972</v>
      </c>
      <c r="P52" s="303" t="s">
        <v>9771</v>
      </c>
      <c r="Q52" s="333">
        <v>0.15</v>
      </c>
      <c r="R52" s="331"/>
    </row>
    <row r="53" s="288" customFormat="1" ht="57" customHeight="1" spans="1:18">
      <c r="A53" s="127">
        <v>47</v>
      </c>
      <c r="B53" s="313" t="s">
        <v>284</v>
      </c>
      <c r="C53" s="309" t="s">
        <v>9999</v>
      </c>
      <c r="D53" s="303" t="s">
        <v>10000</v>
      </c>
      <c r="E53" s="305" t="s">
        <v>10001</v>
      </c>
      <c r="F53" s="305" t="s">
        <v>9992</v>
      </c>
      <c r="G53" s="320"/>
      <c r="H53" s="319"/>
      <c r="I53" s="303" t="s">
        <v>499</v>
      </c>
      <c r="J53" s="310">
        <v>41</v>
      </c>
      <c r="K53" s="310">
        <v>37</v>
      </c>
      <c r="L53" s="310">
        <v>33</v>
      </c>
      <c r="M53" s="310">
        <v>33</v>
      </c>
      <c r="N53" s="310">
        <v>30</v>
      </c>
      <c r="O53" s="314" t="s">
        <v>10002</v>
      </c>
      <c r="P53" s="303" t="s">
        <v>9771</v>
      </c>
      <c r="Q53" s="333">
        <v>0.1</v>
      </c>
      <c r="R53" s="331"/>
    </row>
    <row r="54" s="288" customFormat="1" ht="98.4" customHeight="1" spans="1:18">
      <c r="A54" s="127">
        <v>48</v>
      </c>
      <c r="B54" s="313" t="s">
        <v>284</v>
      </c>
      <c r="C54" s="309" t="s">
        <v>10003</v>
      </c>
      <c r="D54" s="303" t="s">
        <v>10004</v>
      </c>
      <c r="E54" s="305" t="s">
        <v>10005</v>
      </c>
      <c r="F54" s="305" t="s">
        <v>9970</v>
      </c>
      <c r="G54" s="314" t="s">
        <v>9971</v>
      </c>
      <c r="H54" s="319"/>
      <c r="I54" s="303" t="s">
        <v>23</v>
      </c>
      <c r="J54" s="310">
        <v>63</v>
      </c>
      <c r="K54" s="310">
        <v>57</v>
      </c>
      <c r="L54" s="310">
        <v>51</v>
      </c>
      <c r="M54" s="310">
        <v>51</v>
      </c>
      <c r="N54" s="310">
        <v>46</v>
      </c>
      <c r="O54" s="314" t="s">
        <v>10006</v>
      </c>
      <c r="P54" s="303" t="s">
        <v>9771</v>
      </c>
      <c r="Q54" s="333">
        <v>0.1</v>
      </c>
      <c r="R54" s="331"/>
    </row>
    <row r="55" s="288" customFormat="1" ht="385" customHeight="1" spans="1:18">
      <c r="A55" s="127"/>
      <c r="B55" s="303"/>
      <c r="C55" s="309" t="s">
        <v>10007</v>
      </c>
      <c r="D55" s="115" t="s">
        <v>10008</v>
      </c>
      <c r="E55" s="128" t="s">
        <v>10009</v>
      </c>
      <c r="F55" s="317"/>
      <c r="G55" s="318"/>
      <c r="H55" s="317"/>
      <c r="I55" s="317"/>
      <c r="J55" s="318"/>
      <c r="K55" s="318"/>
      <c r="L55" s="318"/>
      <c r="M55" s="318"/>
      <c r="N55" s="326"/>
      <c r="O55" s="315"/>
      <c r="P55" s="115"/>
      <c r="Q55" s="115"/>
      <c r="R55" s="331"/>
    </row>
    <row r="56" s="288" customFormat="1" ht="72.6" customHeight="1" spans="1:18">
      <c r="A56" s="127">
        <v>49</v>
      </c>
      <c r="B56" s="313" t="s">
        <v>284</v>
      </c>
      <c r="C56" s="309" t="s">
        <v>10010</v>
      </c>
      <c r="D56" s="303" t="s">
        <v>10011</v>
      </c>
      <c r="E56" s="305" t="s">
        <v>10012</v>
      </c>
      <c r="F56" s="305" t="s">
        <v>10013</v>
      </c>
      <c r="G56" s="314" t="s">
        <v>10014</v>
      </c>
      <c r="H56" s="319"/>
      <c r="I56" s="303" t="s">
        <v>10015</v>
      </c>
      <c r="J56" s="310">
        <v>63</v>
      </c>
      <c r="K56" s="310">
        <v>57</v>
      </c>
      <c r="L56" s="310">
        <v>51</v>
      </c>
      <c r="M56" s="310">
        <v>51</v>
      </c>
      <c r="N56" s="310">
        <v>46</v>
      </c>
      <c r="O56" s="314" t="s">
        <v>10016</v>
      </c>
      <c r="P56" s="115" t="s">
        <v>9753</v>
      </c>
      <c r="Q56" s="330"/>
      <c r="R56" s="331"/>
    </row>
    <row r="57" s="288" customFormat="1" ht="72.6" customHeight="1" spans="1:18">
      <c r="A57" s="127">
        <v>50</v>
      </c>
      <c r="B57" s="313" t="s">
        <v>284</v>
      </c>
      <c r="C57" s="309" t="s">
        <v>10017</v>
      </c>
      <c r="D57" s="303" t="s">
        <v>10018</v>
      </c>
      <c r="E57" s="305" t="s">
        <v>10019</v>
      </c>
      <c r="F57" s="305" t="s">
        <v>10020</v>
      </c>
      <c r="G57" s="314" t="s">
        <v>10014</v>
      </c>
      <c r="H57" s="321"/>
      <c r="I57" s="303" t="s">
        <v>10015</v>
      </c>
      <c r="J57" s="310">
        <v>63</v>
      </c>
      <c r="K57" s="310">
        <v>57</v>
      </c>
      <c r="L57" s="310">
        <v>51</v>
      </c>
      <c r="M57" s="310">
        <v>51</v>
      </c>
      <c r="N57" s="310">
        <v>46</v>
      </c>
      <c r="O57" s="314" t="s">
        <v>10016</v>
      </c>
      <c r="P57" s="115" t="s">
        <v>9753</v>
      </c>
      <c r="Q57" s="330"/>
      <c r="R57" s="331"/>
    </row>
    <row r="58" s="288" customFormat="1" ht="108" customHeight="1" spans="1:18">
      <c r="A58" s="127">
        <v>51</v>
      </c>
      <c r="B58" s="313" t="s">
        <v>284</v>
      </c>
      <c r="C58" s="309" t="s">
        <v>10021</v>
      </c>
      <c r="D58" s="303" t="s">
        <v>10022</v>
      </c>
      <c r="E58" s="305" t="s">
        <v>10023</v>
      </c>
      <c r="F58" s="305" t="s">
        <v>10013</v>
      </c>
      <c r="G58" s="314" t="s">
        <v>10014</v>
      </c>
      <c r="H58" s="321"/>
      <c r="I58" s="303" t="s">
        <v>10015</v>
      </c>
      <c r="J58" s="310">
        <v>72</v>
      </c>
      <c r="K58" s="310">
        <v>65</v>
      </c>
      <c r="L58" s="310">
        <f>ROUND(K58*0.9,0)</f>
        <v>59</v>
      </c>
      <c r="M58" s="310">
        <f>L58</f>
        <v>59</v>
      </c>
      <c r="N58" s="310">
        <f>ROUND(M58*0.9,0)</f>
        <v>53</v>
      </c>
      <c r="O58" s="314" t="s">
        <v>10024</v>
      </c>
      <c r="P58" s="115" t="s">
        <v>9771</v>
      </c>
      <c r="Q58" s="330">
        <v>0.2</v>
      </c>
      <c r="R58" s="331"/>
    </row>
    <row r="59" s="288" customFormat="1" ht="76.8" customHeight="1" spans="1:18">
      <c r="A59" s="127">
        <v>52</v>
      </c>
      <c r="B59" s="313" t="s">
        <v>284</v>
      </c>
      <c r="C59" s="309" t="s">
        <v>10025</v>
      </c>
      <c r="D59" s="303" t="s">
        <v>10026</v>
      </c>
      <c r="E59" s="305" t="s">
        <v>10027</v>
      </c>
      <c r="F59" s="305" t="s">
        <v>10028</v>
      </c>
      <c r="G59" s="314" t="s">
        <v>10029</v>
      </c>
      <c r="H59" s="321"/>
      <c r="I59" s="303" t="s">
        <v>10030</v>
      </c>
      <c r="J59" s="310">
        <v>9</v>
      </c>
      <c r="K59" s="310">
        <v>8.1</v>
      </c>
      <c r="L59" s="310">
        <v>7.3</v>
      </c>
      <c r="M59" s="310">
        <v>7.3</v>
      </c>
      <c r="N59" s="310">
        <v>6.6</v>
      </c>
      <c r="O59" s="314" t="s">
        <v>10031</v>
      </c>
      <c r="P59" s="115" t="s">
        <v>9753</v>
      </c>
      <c r="Q59" s="330"/>
      <c r="R59" s="331"/>
    </row>
    <row r="60" s="288" customFormat="1" ht="63.6" customHeight="1" spans="1:18">
      <c r="A60" s="127">
        <v>53</v>
      </c>
      <c r="B60" s="313" t="s">
        <v>284</v>
      </c>
      <c r="C60" s="309" t="s">
        <v>10032</v>
      </c>
      <c r="D60" s="303" t="s">
        <v>10033</v>
      </c>
      <c r="E60" s="305" t="s">
        <v>10034</v>
      </c>
      <c r="F60" s="305" t="s">
        <v>10035</v>
      </c>
      <c r="G60" s="314" t="s">
        <v>10036</v>
      </c>
      <c r="H60" s="321"/>
      <c r="I60" s="303" t="s">
        <v>10015</v>
      </c>
      <c r="J60" s="310">
        <v>27</v>
      </c>
      <c r="K60" s="310">
        <v>24</v>
      </c>
      <c r="L60" s="310">
        <v>22</v>
      </c>
      <c r="M60" s="310">
        <v>22</v>
      </c>
      <c r="N60" s="310">
        <v>20</v>
      </c>
      <c r="O60" s="315"/>
      <c r="P60" s="115" t="s">
        <v>9805</v>
      </c>
      <c r="Q60" s="330"/>
      <c r="R60" s="331"/>
    </row>
    <row r="61" s="288" customFormat="1" ht="79.8" customHeight="1" spans="1:18">
      <c r="A61" s="127">
        <v>54</v>
      </c>
      <c r="B61" s="313" t="s">
        <v>284</v>
      </c>
      <c r="C61" s="309" t="s">
        <v>10037</v>
      </c>
      <c r="D61" s="303" t="s">
        <v>10038</v>
      </c>
      <c r="E61" s="305" t="s">
        <v>10039</v>
      </c>
      <c r="F61" s="305" t="s">
        <v>10040</v>
      </c>
      <c r="G61" s="314" t="s">
        <v>10041</v>
      </c>
      <c r="H61" s="321"/>
      <c r="I61" s="303" t="s">
        <v>10015</v>
      </c>
      <c r="J61" s="310">
        <v>27</v>
      </c>
      <c r="K61" s="310">
        <v>24</v>
      </c>
      <c r="L61" s="310">
        <v>22</v>
      </c>
      <c r="M61" s="310">
        <v>22</v>
      </c>
      <c r="N61" s="310">
        <v>20</v>
      </c>
      <c r="O61" s="315"/>
      <c r="P61" s="115" t="s">
        <v>9753</v>
      </c>
      <c r="Q61" s="330"/>
      <c r="R61" s="331"/>
    </row>
    <row r="62" s="288" customFormat="1" ht="58.05" customHeight="1" spans="1:18">
      <c r="A62" s="127">
        <v>55</v>
      </c>
      <c r="B62" s="313" t="s">
        <v>284</v>
      </c>
      <c r="C62" s="309" t="s">
        <v>10042</v>
      </c>
      <c r="D62" s="303" t="s">
        <v>10043</v>
      </c>
      <c r="E62" s="305" t="s">
        <v>10044</v>
      </c>
      <c r="F62" s="305" t="s">
        <v>10045</v>
      </c>
      <c r="G62" s="314" t="s">
        <v>10036</v>
      </c>
      <c r="H62" s="321"/>
      <c r="I62" s="303" t="s">
        <v>10015</v>
      </c>
      <c r="J62" s="310">
        <v>36</v>
      </c>
      <c r="K62" s="310">
        <v>36</v>
      </c>
      <c r="L62" s="310">
        <v>32</v>
      </c>
      <c r="M62" s="310">
        <v>32</v>
      </c>
      <c r="N62" s="310">
        <v>29</v>
      </c>
      <c r="O62" s="315"/>
      <c r="P62" s="115" t="s">
        <v>9753</v>
      </c>
      <c r="Q62" s="330"/>
      <c r="R62" s="331"/>
    </row>
    <row r="63" s="288" customFormat="1" ht="46.95" customHeight="1" spans="1:18">
      <c r="A63" s="127">
        <v>56</v>
      </c>
      <c r="B63" s="313" t="s">
        <v>284</v>
      </c>
      <c r="C63" s="309" t="s">
        <v>10046</v>
      </c>
      <c r="D63" s="303" t="s">
        <v>10047</v>
      </c>
      <c r="E63" s="305" t="s">
        <v>10048</v>
      </c>
      <c r="F63" s="305" t="s">
        <v>10049</v>
      </c>
      <c r="G63" s="314" t="s">
        <v>10036</v>
      </c>
      <c r="H63" s="321"/>
      <c r="I63" s="303" t="s">
        <v>10030</v>
      </c>
      <c r="J63" s="310">
        <v>27</v>
      </c>
      <c r="K63" s="310">
        <v>24</v>
      </c>
      <c r="L63" s="310">
        <v>22</v>
      </c>
      <c r="M63" s="310">
        <v>22</v>
      </c>
      <c r="N63" s="310">
        <v>20</v>
      </c>
      <c r="O63" s="314" t="s">
        <v>10050</v>
      </c>
      <c r="P63" s="115" t="s">
        <v>9753</v>
      </c>
      <c r="Q63" s="330"/>
      <c r="R63" s="331"/>
    </row>
    <row r="64" s="288" customFormat="1" ht="54" customHeight="1" spans="1:18">
      <c r="A64" s="127">
        <v>57</v>
      </c>
      <c r="B64" s="313" t="s">
        <v>284</v>
      </c>
      <c r="C64" s="309" t="s">
        <v>10051</v>
      </c>
      <c r="D64" s="303" t="s">
        <v>8544</v>
      </c>
      <c r="E64" s="305" t="s">
        <v>10052</v>
      </c>
      <c r="F64" s="305" t="s">
        <v>10053</v>
      </c>
      <c r="G64" s="314" t="s">
        <v>10036</v>
      </c>
      <c r="H64" s="305" t="s">
        <v>10054</v>
      </c>
      <c r="I64" s="303" t="s">
        <v>10030</v>
      </c>
      <c r="J64" s="310">
        <v>9</v>
      </c>
      <c r="K64" s="310">
        <v>9</v>
      </c>
      <c r="L64" s="310">
        <v>8.1</v>
      </c>
      <c r="M64" s="310">
        <v>8.1</v>
      </c>
      <c r="N64" s="310">
        <v>7.3</v>
      </c>
      <c r="O64" s="314" t="s">
        <v>10055</v>
      </c>
      <c r="P64" s="115" t="s">
        <v>9753</v>
      </c>
      <c r="Q64" s="330"/>
      <c r="R64" s="331"/>
    </row>
    <row r="65" s="288" customFormat="1" ht="54" customHeight="1" spans="1:18">
      <c r="A65" s="127">
        <v>58</v>
      </c>
      <c r="B65" s="313" t="s">
        <v>284</v>
      </c>
      <c r="C65" s="309" t="s">
        <v>10056</v>
      </c>
      <c r="D65" s="303" t="s">
        <v>10057</v>
      </c>
      <c r="E65" s="305" t="s">
        <v>10058</v>
      </c>
      <c r="F65" s="305" t="s">
        <v>10059</v>
      </c>
      <c r="G65" s="314" t="s">
        <v>10036</v>
      </c>
      <c r="H65" s="321"/>
      <c r="I65" s="303" t="s">
        <v>8525</v>
      </c>
      <c r="J65" s="310">
        <v>23</v>
      </c>
      <c r="K65" s="310">
        <v>23</v>
      </c>
      <c r="L65" s="310">
        <f>ROUND(K65*0.9,0)</f>
        <v>21</v>
      </c>
      <c r="M65" s="310">
        <v>21</v>
      </c>
      <c r="N65" s="310">
        <f t="shared" ref="N65:N69" si="4">ROUND(M65*0.9,0)</f>
        <v>19</v>
      </c>
      <c r="O65" s="315"/>
      <c r="P65" s="115" t="s">
        <v>9753</v>
      </c>
      <c r="Q65" s="330"/>
      <c r="R65" s="331"/>
    </row>
    <row r="66" s="288" customFormat="1" ht="184.8" customHeight="1" spans="1:18">
      <c r="A66" s="127"/>
      <c r="B66" s="303"/>
      <c r="C66" s="309" t="s">
        <v>10060</v>
      </c>
      <c r="D66" s="115" t="s">
        <v>10061</v>
      </c>
      <c r="E66" s="128" t="s">
        <v>10062</v>
      </c>
      <c r="F66" s="317"/>
      <c r="G66" s="318"/>
      <c r="H66" s="317"/>
      <c r="I66" s="317"/>
      <c r="J66" s="318"/>
      <c r="K66" s="318"/>
      <c r="L66" s="318"/>
      <c r="M66" s="318"/>
      <c r="N66" s="326"/>
      <c r="O66" s="315"/>
      <c r="P66" s="115"/>
      <c r="Q66" s="115"/>
      <c r="R66" s="331"/>
    </row>
    <row r="67" s="288" customFormat="1" ht="118.2" customHeight="1" spans="1:18">
      <c r="A67" s="127">
        <v>59</v>
      </c>
      <c r="B67" s="303" t="s">
        <v>284</v>
      </c>
      <c r="C67" s="309" t="s">
        <v>10063</v>
      </c>
      <c r="D67" s="303" t="s">
        <v>10064</v>
      </c>
      <c r="E67" s="305" t="s">
        <v>10065</v>
      </c>
      <c r="F67" s="335" t="s">
        <v>10066</v>
      </c>
      <c r="G67" s="336" t="s">
        <v>10067</v>
      </c>
      <c r="H67" s="335" t="s">
        <v>10068</v>
      </c>
      <c r="I67" s="303" t="s">
        <v>23</v>
      </c>
      <c r="J67" s="310">
        <v>18</v>
      </c>
      <c r="K67" s="310">
        <v>18</v>
      </c>
      <c r="L67" s="310">
        <v>16</v>
      </c>
      <c r="M67" s="310">
        <v>16</v>
      </c>
      <c r="N67" s="310">
        <f t="shared" si="4"/>
        <v>14</v>
      </c>
      <c r="O67" s="315" t="s">
        <v>9936</v>
      </c>
      <c r="P67" s="347" t="s">
        <v>9753</v>
      </c>
      <c r="Q67" s="352"/>
      <c r="R67" s="331"/>
    </row>
    <row r="68" s="288" customFormat="1" ht="47.4" customHeight="1" spans="1:18">
      <c r="A68" s="127">
        <v>60</v>
      </c>
      <c r="B68" s="303" t="s">
        <v>284</v>
      </c>
      <c r="C68" s="309" t="s">
        <v>10069</v>
      </c>
      <c r="D68" s="303" t="s">
        <v>10070</v>
      </c>
      <c r="E68" s="335" t="s">
        <v>10071</v>
      </c>
      <c r="F68" s="335" t="s">
        <v>10072</v>
      </c>
      <c r="G68" s="336" t="s">
        <v>9934</v>
      </c>
      <c r="H68" s="321"/>
      <c r="I68" s="303" t="s">
        <v>23</v>
      </c>
      <c r="J68" s="310">
        <v>18</v>
      </c>
      <c r="K68" s="310">
        <v>18</v>
      </c>
      <c r="L68" s="310">
        <v>16</v>
      </c>
      <c r="M68" s="310">
        <v>16</v>
      </c>
      <c r="N68" s="310">
        <f t="shared" si="4"/>
        <v>14</v>
      </c>
      <c r="O68" s="314"/>
      <c r="P68" s="347" t="s">
        <v>9753</v>
      </c>
      <c r="Q68" s="305"/>
      <c r="R68" s="331"/>
    </row>
    <row r="69" s="288" customFormat="1" ht="63.6" customHeight="1" spans="1:18">
      <c r="A69" s="127">
        <v>61</v>
      </c>
      <c r="B69" s="303" t="s">
        <v>284</v>
      </c>
      <c r="C69" s="309" t="s">
        <v>10073</v>
      </c>
      <c r="D69" s="303" t="s">
        <v>10074</v>
      </c>
      <c r="E69" s="335" t="s">
        <v>10075</v>
      </c>
      <c r="F69" s="335" t="s">
        <v>10076</v>
      </c>
      <c r="G69" s="336" t="s">
        <v>10077</v>
      </c>
      <c r="H69" s="321"/>
      <c r="I69" s="303" t="s">
        <v>23</v>
      </c>
      <c r="J69" s="310">
        <v>25</v>
      </c>
      <c r="K69" s="310">
        <v>25</v>
      </c>
      <c r="L69" s="310">
        <v>23</v>
      </c>
      <c r="M69" s="310">
        <v>23</v>
      </c>
      <c r="N69" s="310">
        <f t="shared" si="4"/>
        <v>21</v>
      </c>
      <c r="O69" s="314" t="s">
        <v>9936</v>
      </c>
      <c r="P69" s="115" t="s">
        <v>9805</v>
      </c>
      <c r="Q69" s="305"/>
      <c r="R69" s="331"/>
    </row>
    <row r="70" s="288" customFormat="1" ht="60" customHeight="1" spans="1:18">
      <c r="A70" s="127">
        <v>62</v>
      </c>
      <c r="B70" s="303" t="s">
        <v>284</v>
      </c>
      <c r="C70" s="309" t="s">
        <v>10078</v>
      </c>
      <c r="D70" s="337" t="s">
        <v>10079</v>
      </c>
      <c r="E70" s="335" t="s">
        <v>10080</v>
      </c>
      <c r="F70" s="335" t="s">
        <v>10081</v>
      </c>
      <c r="G70" s="336" t="s">
        <v>9934</v>
      </c>
      <c r="H70" s="321"/>
      <c r="I70" s="303" t="s">
        <v>23</v>
      </c>
      <c r="J70" s="310">
        <v>45</v>
      </c>
      <c r="K70" s="310">
        <v>45</v>
      </c>
      <c r="L70" s="310">
        <v>41</v>
      </c>
      <c r="M70" s="310">
        <v>41</v>
      </c>
      <c r="N70" s="310">
        <v>37</v>
      </c>
      <c r="O70" s="314" t="s">
        <v>9936</v>
      </c>
      <c r="P70" s="347" t="s">
        <v>9805</v>
      </c>
      <c r="Q70" s="305"/>
      <c r="R70" s="331"/>
    </row>
    <row r="71" s="288" customFormat="1" ht="49.8" customHeight="1" spans="1:18">
      <c r="A71" s="127">
        <v>63</v>
      </c>
      <c r="B71" s="303" t="s">
        <v>284</v>
      </c>
      <c r="C71" s="309" t="s">
        <v>10082</v>
      </c>
      <c r="D71" s="337" t="s">
        <v>10083</v>
      </c>
      <c r="E71" s="335" t="s">
        <v>10084</v>
      </c>
      <c r="F71" s="335" t="s">
        <v>10085</v>
      </c>
      <c r="G71" s="336" t="s">
        <v>9934</v>
      </c>
      <c r="H71" s="321"/>
      <c r="I71" s="303" t="s">
        <v>23</v>
      </c>
      <c r="J71" s="310">
        <v>31</v>
      </c>
      <c r="K71" s="310">
        <v>31</v>
      </c>
      <c r="L71" s="310">
        <v>28</v>
      </c>
      <c r="M71" s="310">
        <v>28</v>
      </c>
      <c r="N71" s="310">
        <v>25</v>
      </c>
      <c r="O71" s="314"/>
      <c r="P71" s="347" t="s">
        <v>9753</v>
      </c>
      <c r="Q71" s="305"/>
      <c r="R71" s="331"/>
    </row>
    <row r="72" s="288" customFormat="1" ht="60.6" customHeight="1" spans="1:18">
      <c r="A72" s="127">
        <v>64</v>
      </c>
      <c r="B72" s="303" t="s">
        <v>284</v>
      </c>
      <c r="C72" s="309" t="s">
        <v>10086</v>
      </c>
      <c r="D72" s="303" t="s">
        <v>10087</v>
      </c>
      <c r="E72" s="335" t="s">
        <v>10088</v>
      </c>
      <c r="F72" s="335" t="s">
        <v>10089</v>
      </c>
      <c r="G72" s="336" t="s">
        <v>10090</v>
      </c>
      <c r="H72" s="321"/>
      <c r="I72" s="303" t="s">
        <v>23</v>
      </c>
      <c r="J72" s="310">
        <v>32</v>
      </c>
      <c r="K72" s="310">
        <v>32</v>
      </c>
      <c r="L72" s="310">
        <v>29</v>
      </c>
      <c r="M72" s="310">
        <v>29</v>
      </c>
      <c r="N72" s="310">
        <v>26</v>
      </c>
      <c r="O72" s="314"/>
      <c r="P72" s="347" t="s">
        <v>9753</v>
      </c>
      <c r="Q72" s="305"/>
      <c r="R72" s="331"/>
    </row>
    <row r="73" s="288" customFormat="1" ht="60.6" customHeight="1" spans="1:18">
      <c r="A73" s="127">
        <v>65</v>
      </c>
      <c r="B73" s="303" t="s">
        <v>284</v>
      </c>
      <c r="C73" s="309" t="s">
        <v>10091</v>
      </c>
      <c r="D73" s="303" t="s">
        <v>10092</v>
      </c>
      <c r="E73" s="335" t="s">
        <v>10093</v>
      </c>
      <c r="F73" s="335" t="s">
        <v>10094</v>
      </c>
      <c r="G73" s="336" t="s">
        <v>10095</v>
      </c>
      <c r="H73" s="321"/>
      <c r="I73" s="303" t="s">
        <v>23</v>
      </c>
      <c r="J73" s="310">
        <v>29</v>
      </c>
      <c r="K73" s="310">
        <v>29</v>
      </c>
      <c r="L73" s="310">
        <v>26</v>
      </c>
      <c r="M73" s="310">
        <v>26</v>
      </c>
      <c r="N73" s="310">
        <v>23</v>
      </c>
      <c r="O73" s="314"/>
      <c r="P73" s="347" t="s">
        <v>9753</v>
      </c>
      <c r="Q73" s="303"/>
      <c r="R73" s="331"/>
    </row>
    <row r="74" s="288" customFormat="1" ht="63" customHeight="1" spans="1:18">
      <c r="A74" s="127">
        <v>66</v>
      </c>
      <c r="B74" s="303" t="s">
        <v>284</v>
      </c>
      <c r="C74" s="309" t="s">
        <v>10096</v>
      </c>
      <c r="D74" s="303" t="s">
        <v>10097</v>
      </c>
      <c r="E74" s="335" t="s">
        <v>10098</v>
      </c>
      <c r="F74" s="335" t="s">
        <v>10099</v>
      </c>
      <c r="G74" s="336" t="s">
        <v>10100</v>
      </c>
      <c r="H74" s="321"/>
      <c r="I74" s="303" t="s">
        <v>23</v>
      </c>
      <c r="J74" s="310">
        <v>32</v>
      </c>
      <c r="K74" s="310">
        <v>32</v>
      </c>
      <c r="L74" s="310">
        <v>29</v>
      </c>
      <c r="M74" s="310">
        <v>29</v>
      </c>
      <c r="N74" s="310">
        <v>26</v>
      </c>
      <c r="O74" s="314" t="s">
        <v>9936</v>
      </c>
      <c r="P74" s="115" t="s">
        <v>9753</v>
      </c>
      <c r="Q74" s="303"/>
      <c r="R74" s="331"/>
    </row>
    <row r="75" s="288" customFormat="1" ht="64.05" customHeight="1" spans="1:18">
      <c r="A75" s="127">
        <v>67</v>
      </c>
      <c r="B75" s="303" t="s">
        <v>284</v>
      </c>
      <c r="C75" s="309" t="s">
        <v>10101</v>
      </c>
      <c r="D75" s="303" t="s">
        <v>10102</v>
      </c>
      <c r="E75" s="335" t="s">
        <v>10103</v>
      </c>
      <c r="F75" s="335" t="s">
        <v>10104</v>
      </c>
      <c r="G75" s="336" t="s">
        <v>10105</v>
      </c>
      <c r="H75" s="319"/>
      <c r="I75" s="303" t="s">
        <v>10106</v>
      </c>
      <c r="J75" s="310">
        <v>18</v>
      </c>
      <c r="K75" s="310">
        <v>18</v>
      </c>
      <c r="L75" s="310">
        <v>16</v>
      </c>
      <c r="M75" s="310">
        <v>16</v>
      </c>
      <c r="N75" s="310">
        <f>ROUND(M75*0.9,0)</f>
        <v>14</v>
      </c>
      <c r="O75" s="314" t="s">
        <v>10107</v>
      </c>
      <c r="P75" s="347" t="s">
        <v>9753</v>
      </c>
      <c r="Q75" s="305"/>
      <c r="R75" s="331"/>
    </row>
    <row r="76" s="288" customFormat="1" ht="59.4" customHeight="1" spans="1:18">
      <c r="A76" s="127">
        <v>68</v>
      </c>
      <c r="B76" s="313" t="s">
        <v>229</v>
      </c>
      <c r="C76" s="309" t="s">
        <v>10108</v>
      </c>
      <c r="D76" s="338" t="s">
        <v>10109</v>
      </c>
      <c r="E76" s="339" t="s">
        <v>10110</v>
      </c>
      <c r="F76" s="335" t="s">
        <v>10111</v>
      </c>
      <c r="G76" s="336" t="s">
        <v>10112</v>
      </c>
      <c r="H76" s="319"/>
      <c r="I76" s="303" t="s">
        <v>10113</v>
      </c>
      <c r="J76" s="310">
        <v>45</v>
      </c>
      <c r="K76" s="310">
        <v>45</v>
      </c>
      <c r="L76" s="310">
        <v>41</v>
      </c>
      <c r="M76" s="310">
        <v>41</v>
      </c>
      <c r="N76" s="310">
        <f>ROUND(M76*0.9,0)</f>
        <v>37</v>
      </c>
      <c r="O76" s="314" t="s">
        <v>10114</v>
      </c>
      <c r="P76" s="347" t="s">
        <v>9753</v>
      </c>
      <c r="Q76" s="305"/>
      <c r="R76" s="331"/>
    </row>
    <row r="77" s="288" customFormat="1" ht="66.6" customHeight="1" spans="1:18">
      <c r="A77" s="127">
        <v>69</v>
      </c>
      <c r="B77" s="313" t="s">
        <v>229</v>
      </c>
      <c r="C77" s="309" t="s">
        <v>10115</v>
      </c>
      <c r="D77" s="338" t="s">
        <v>10116</v>
      </c>
      <c r="E77" s="339" t="s">
        <v>10117</v>
      </c>
      <c r="F77" s="335" t="s">
        <v>10118</v>
      </c>
      <c r="G77" s="336" t="s">
        <v>10105</v>
      </c>
      <c r="H77" s="319"/>
      <c r="I77" s="303" t="s">
        <v>10113</v>
      </c>
      <c r="J77" s="310">
        <v>101</v>
      </c>
      <c r="K77" s="310">
        <v>101</v>
      </c>
      <c r="L77" s="310">
        <v>91</v>
      </c>
      <c r="M77" s="310">
        <v>91</v>
      </c>
      <c r="N77" s="310">
        <v>82</v>
      </c>
      <c r="O77" s="348" t="s">
        <v>10119</v>
      </c>
      <c r="P77" s="347" t="s">
        <v>9753</v>
      </c>
      <c r="Q77" s="305"/>
      <c r="R77" s="331"/>
    </row>
    <row r="78" s="288" customFormat="1" ht="73.8" customHeight="1" spans="1:18">
      <c r="A78" s="127">
        <v>70</v>
      </c>
      <c r="B78" s="303" t="s">
        <v>284</v>
      </c>
      <c r="C78" s="309" t="s">
        <v>10120</v>
      </c>
      <c r="D78" s="338" t="s">
        <v>10121</v>
      </c>
      <c r="E78" s="339" t="s">
        <v>10122</v>
      </c>
      <c r="F78" s="335" t="s">
        <v>10123</v>
      </c>
      <c r="G78" s="336" t="s">
        <v>10124</v>
      </c>
      <c r="H78" s="340"/>
      <c r="I78" s="303" t="s">
        <v>10125</v>
      </c>
      <c r="J78" s="310">
        <v>72</v>
      </c>
      <c r="K78" s="310">
        <v>72</v>
      </c>
      <c r="L78" s="310">
        <v>65</v>
      </c>
      <c r="M78" s="310">
        <v>65</v>
      </c>
      <c r="N78" s="310">
        <v>59</v>
      </c>
      <c r="O78" s="349"/>
      <c r="P78" s="347" t="s">
        <v>9753</v>
      </c>
      <c r="Q78" s="115"/>
      <c r="R78" s="331"/>
    </row>
    <row r="79" s="288" customFormat="1" ht="51.6" customHeight="1" spans="1:18">
      <c r="A79" s="127">
        <v>71</v>
      </c>
      <c r="B79" s="303" t="s">
        <v>284</v>
      </c>
      <c r="C79" s="309" t="s">
        <v>10126</v>
      </c>
      <c r="D79" s="337" t="s">
        <v>10127</v>
      </c>
      <c r="E79" s="339" t="s">
        <v>10128</v>
      </c>
      <c r="F79" s="335" t="s">
        <v>10129</v>
      </c>
      <c r="G79" s="336" t="s">
        <v>10105</v>
      </c>
      <c r="H79" s="340"/>
      <c r="I79" s="338" t="s">
        <v>10130</v>
      </c>
      <c r="J79" s="310">
        <v>9</v>
      </c>
      <c r="K79" s="310">
        <v>9</v>
      </c>
      <c r="L79" s="310">
        <v>8.1</v>
      </c>
      <c r="M79" s="310">
        <v>8.1</v>
      </c>
      <c r="N79" s="310">
        <v>7.3</v>
      </c>
      <c r="O79" s="348" t="s">
        <v>10055</v>
      </c>
      <c r="P79" s="347" t="s">
        <v>9753</v>
      </c>
      <c r="Q79" s="115"/>
      <c r="R79" s="331"/>
    </row>
    <row r="80" s="288" customFormat="1" ht="54.6" customHeight="1" spans="1:18">
      <c r="A80" s="127">
        <v>72</v>
      </c>
      <c r="B80" s="303" t="s">
        <v>284</v>
      </c>
      <c r="C80" s="309" t="s">
        <v>10131</v>
      </c>
      <c r="D80" s="337" t="s">
        <v>10132</v>
      </c>
      <c r="E80" s="339" t="s">
        <v>10133</v>
      </c>
      <c r="F80" s="335" t="s">
        <v>10134</v>
      </c>
      <c r="G80" s="336" t="s">
        <v>10105</v>
      </c>
      <c r="H80" s="340"/>
      <c r="I80" s="337" t="s">
        <v>23</v>
      </c>
      <c r="J80" s="310">
        <v>36</v>
      </c>
      <c r="K80" s="310">
        <v>36</v>
      </c>
      <c r="L80" s="310">
        <v>32</v>
      </c>
      <c r="M80" s="310">
        <v>32</v>
      </c>
      <c r="N80" s="310">
        <v>29</v>
      </c>
      <c r="O80" s="349"/>
      <c r="P80" s="347" t="s">
        <v>9753</v>
      </c>
      <c r="Q80" s="115"/>
      <c r="R80" s="331"/>
    </row>
    <row r="81" s="288" customFormat="1" ht="75.6" customHeight="1" spans="1:18">
      <c r="A81" s="127">
        <v>73</v>
      </c>
      <c r="B81" s="303" t="s">
        <v>284</v>
      </c>
      <c r="C81" s="309" t="s">
        <v>10135</v>
      </c>
      <c r="D81" s="338" t="s">
        <v>10136</v>
      </c>
      <c r="E81" s="339" t="s">
        <v>10137</v>
      </c>
      <c r="F81" s="335" t="s">
        <v>10138</v>
      </c>
      <c r="G81" s="336" t="s">
        <v>10139</v>
      </c>
      <c r="H81" s="340"/>
      <c r="I81" s="337" t="s">
        <v>23</v>
      </c>
      <c r="J81" s="310">
        <v>54</v>
      </c>
      <c r="K81" s="310">
        <v>49</v>
      </c>
      <c r="L81" s="310">
        <v>44</v>
      </c>
      <c r="M81" s="310">
        <v>44</v>
      </c>
      <c r="N81" s="310">
        <v>40</v>
      </c>
      <c r="O81" s="348" t="s">
        <v>10140</v>
      </c>
      <c r="P81" s="347" t="s">
        <v>9771</v>
      </c>
      <c r="Q81" s="353">
        <v>0.1</v>
      </c>
      <c r="R81" s="331"/>
    </row>
    <row r="82" s="288" customFormat="1" ht="62.4" customHeight="1" spans="1:18">
      <c r="A82" s="127">
        <v>74</v>
      </c>
      <c r="B82" s="303" t="s">
        <v>284</v>
      </c>
      <c r="C82" s="309" t="s">
        <v>10141</v>
      </c>
      <c r="D82" s="338" t="s">
        <v>10142</v>
      </c>
      <c r="E82" s="341" t="s">
        <v>10143</v>
      </c>
      <c r="F82" s="335" t="s">
        <v>10144</v>
      </c>
      <c r="G82" s="336" t="s">
        <v>10100</v>
      </c>
      <c r="H82" s="340"/>
      <c r="I82" s="338" t="s">
        <v>10145</v>
      </c>
      <c r="J82" s="310">
        <v>41</v>
      </c>
      <c r="K82" s="310">
        <v>41</v>
      </c>
      <c r="L82" s="310">
        <v>37</v>
      </c>
      <c r="M82" s="310">
        <v>37</v>
      </c>
      <c r="N82" s="310">
        <v>33</v>
      </c>
      <c r="O82" s="350"/>
      <c r="P82" s="347" t="s">
        <v>9753</v>
      </c>
      <c r="Q82" s="115"/>
      <c r="R82" s="331"/>
    </row>
    <row r="83" s="288" customFormat="1" ht="53.4" customHeight="1" spans="1:18">
      <c r="A83" s="127">
        <v>75</v>
      </c>
      <c r="B83" s="303" t="s">
        <v>284</v>
      </c>
      <c r="C83" s="309" t="s">
        <v>10146</v>
      </c>
      <c r="D83" s="337" t="s">
        <v>10147</v>
      </c>
      <c r="E83" s="342" t="s">
        <v>10148</v>
      </c>
      <c r="F83" s="305" t="s">
        <v>10149</v>
      </c>
      <c r="G83" s="336" t="s">
        <v>10100</v>
      </c>
      <c r="H83" s="340"/>
      <c r="I83" s="303" t="s">
        <v>23</v>
      </c>
      <c r="J83" s="310">
        <v>36</v>
      </c>
      <c r="K83" s="310">
        <v>32</v>
      </c>
      <c r="L83" s="310">
        <v>29</v>
      </c>
      <c r="M83" s="310">
        <v>29</v>
      </c>
      <c r="N83" s="310">
        <v>26</v>
      </c>
      <c r="O83" s="349"/>
      <c r="P83" s="347" t="s">
        <v>9753</v>
      </c>
      <c r="Q83" s="354"/>
      <c r="R83" s="331"/>
    </row>
    <row r="84" s="288" customFormat="1" ht="64.8" customHeight="1" spans="1:18">
      <c r="A84" s="303">
        <v>76</v>
      </c>
      <c r="B84" s="303" t="s">
        <v>284</v>
      </c>
      <c r="C84" s="343" t="s">
        <v>10150</v>
      </c>
      <c r="D84" s="337" t="s">
        <v>10151</v>
      </c>
      <c r="E84" s="305" t="s">
        <v>10152</v>
      </c>
      <c r="F84" s="305" t="s">
        <v>10153</v>
      </c>
      <c r="G84" s="336" t="s">
        <v>10100</v>
      </c>
      <c r="H84" s="340"/>
      <c r="I84" s="303" t="s">
        <v>23</v>
      </c>
      <c r="J84" s="310">
        <v>36</v>
      </c>
      <c r="K84" s="310">
        <v>32</v>
      </c>
      <c r="L84" s="310">
        <v>29</v>
      </c>
      <c r="M84" s="310">
        <v>29</v>
      </c>
      <c r="N84" s="310">
        <v>26</v>
      </c>
      <c r="O84" s="351"/>
      <c r="P84" s="347" t="s">
        <v>9805</v>
      </c>
      <c r="Q84" s="115"/>
      <c r="R84" s="331"/>
    </row>
    <row r="85" s="288" customFormat="1" ht="45.6" customHeight="1" spans="1:18">
      <c r="A85" s="344" t="s">
        <v>10154</v>
      </c>
      <c r="B85" s="344"/>
      <c r="C85" s="344"/>
      <c r="D85" s="344"/>
      <c r="E85" s="344"/>
      <c r="F85" s="344"/>
      <c r="G85" s="345"/>
      <c r="H85" s="344"/>
      <c r="I85" s="344"/>
      <c r="J85" s="345"/>
      <c r="K85" s="345"/>
      <c r="L85" s="345"/>
      <c r="M85" s="345"/>
      <c r="N85" s="345"/>
      <c r="O85" s="345"/>
      <c r="P85" s="344"/>
      <c r="Q85" s="344"/>
      <c r="R85" s="344"/>
    </row>
    <row r="88" s="287" customFormat="1" spans="2:18">
      <c r="B88" s="289"/>
      <c r="C88" s="290"/>
      <c r="D88" s="290"/>
      <c r="E88" s="346"/>
      <c r="G88" s="291"/>
      <c r="J88" s="292"/>
      <c r="K88" s="292"/>
      <c r="L88" s="292"/>
      <c r="M88" s="292"/>
      <c r="N88" s="292"/>
      <c r="O88" s="293"/>
      <c r="P88" s="294"/>
      <c r="Q88" s="294"/>
      <c r="R88" s="294"/>
    </row>
  </sheetData>
  <mergeCells count="20">
    <mergeCell ref="A2:R2"/>
    <mergeCell ref="J3:N3"/>
    <mergeCell ref="E5:O5"/>
    <mergeCell ref="E36:N36"/>
    <mergeCell ref="E55:N55"/>
    <mergeCell ref="E66:N66"/>
    <mergeCell ref="A85:R85"/>
    <mergeCell ref="A3:A4"/>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H118"/>
  <sheetViews>
    <sheetView workbookViewId="0">
      <selection activeCell="E5" sqref="E5:Q5"/>
    </sheetView>
  </sheetViews>
  <sheetFormatPr defaultColWidth="9" defaultRowHeight="13.5"/>
  <cols>
    <col min="1" max="1" width="8.71666666666667"/>
    <col min="2" max="2" width="7.30833333333333" customWidth="1"/>
    <col min="3" max="3" width="15.7333333333333" customWidth="1"/>
    <col min="4" max="4" width="12.025" customWidth="1"/>
    <col min="5" max="5" width="25.3083333333333" customWidth="1"/>
    <col min="6" max="6" width="31.7166666666667" customWidth="1"/>
    <col min="7" max="7" width="20.2166666666667" customWidth="1"/>
    <col min="8" max="8" width="12.925" customWidth="1"/>
    <col min="9" max="9" width="11.275" customWidth="1"/>
    <col min="10" max="10" width="5.13333333333333" customWidth="1"/>
    <col min="11" max="11" width="7.35" customWidth="1"/>
    <col min="12" max="13" width="5.13333333333333" customWidth="1"/>
    <col min="14" max="14" width="10.3083333333333" customWidth="1"/>
    <col min="15" max="15" width="25.875" customWidth="1"/>
    <col min="16" max="16" width="10.95" customWidth="1"/>
    <col min="17" max="17" width="23.75" customWidth="1"/>
    <col min="18" max="18" width="10.775" customWidth="1"/>
    <col min="19" max="145" width="18.75" customWidth="1"/>
    <col min="146" max="16384" width="8.71666666666667"/>
  </cols>
  <sheetData>
    <row r="1" s="53" customFormat="1" ht="23" customHeight="1" spans="1:17">
      <c r="A1" s="217" t="s">
        <v>9772</v>
      </c>
      <c r="C1" s="218"/>
      <c r="D1" s="218"/>
      <c r="E1" s="54"/>
      <c r="F1" s="54"/>
      <c r="I1" s="55"/>
      <c r="J1" s="55"/>
      <c r="K1" s="55"/>
      <c r="L1" s="55"/>
      <c r="M1" s="55"/>
      <c r="N1" s="55"/>
      <c r="O1" s="54"/>
      <c r="P1" s="55"/>
      <c r="Q1" s="55"/>
    </row>
    <row r="2" s="215" customFormat="1" ht="41" customHeight="1" spans="1:18">
      <c r="A2" s="219" t="s">
        <v>10155</v>
      </c>
      <c r="B2" s="219"/>
      <c r="C2" s="219"/>
      <c r="D2" s="219"/>
      <c r="E2" s="219"/>
      <c r="F2" s="219"/>
      <c r="G2" s="219"/>
      <c r="H2" s="219"/>
      <c r="I2" s="219"/>
      <c r="J2" s="219"/>
      <c r="K2" s="219"/>
      <c r="L2" s="219"/>
      <c r="M2" s="219"/>
      <c r="N2" s="219"/>
      <c r="O2" s="219"/>
      <c r="P2" s="219"/>
      <c r="Q2" s="219"/>
      <c r="R2" s="219"/>
    </row>
    <row r="3" s="53" customFormat="1" ht="23" customHeight="1" spans="1:18">
      <c r="A3" s="220" t="s">
        <v>9774</v>
      </c>
      <c r="B3" s="221" t="s">
        <v>9742</v>
      </c>
      <c r="C3" s="222" t="s">
        <v>9775</v>
      </c>
      <c r="D3" s="223" t="s">
        <v>3</v>
      </c>
      <c r="E3" s="223" t="s">
        <v>9776</v>
      </c>
      <c r="F3" s="223" t="s">
        <v>9777</v>
      </c>
      <c r="G3" s="223" t="s">
        <v>9778</v>
      </c>
      <c r="H3" s="223" t="s">
        <v>9779</v>
      </c>
      <c r="I3" s="223" t="s">
        <v>9780</v>
      </c>
      <c r="J3" s="246" t="s">
        <v>9781</v>
      </c>
      <c r="K3" s="247"/>
      <c r="L3" s="247"/>
      <c r="M3" s="247"/>
      <c r="N3" s="248"/>
      <c r="O3" s="223" t="s">
        <v>9782</v>
      </c>
      <c r="P3" s="223" t="s">
        <v>9783</v>
      </c>
      <c r="Q3" s="223" t="s">
        <v>9784</v>
      </c>
      <c r="R3" s="223" t="s">
        <v>9745</v>
      </c>
    </row>
    <row r="4" s="53" customFormat="1" ht="55" customHeight="1" spans="1:18">
      <c r="A4" s="224"/>
      <c r="B4" s="225"/>
      <c r="C4" s="226"/>
      <c r="D4" s="227"/>
      <c r="E4" s="227"/>
      <c r="F4" s="227"/>
      <c r="G4" s="227"/>
      <c r="H4" s="227"/>
      <c r="I4" s="227"/>
      <c r="J4" s="249" t="s">
        <v>9</v>
      </c>
      <c r="K4" s="249" t="s">
        <v>10156</v>
      </c>
      <c r="L4" s="249" t="s">
        <v>11</v>
      </c>
      <c r="M4" s="249" t="s">
        <v>12</v>
      </c>
      <c r="N4" s="249" t="s">
        <v>10157</v>
      </c>
      <c r="O4" s="227"/>
      <c r="P4" s="227"/>
      <c r="Q4" s="227"/>
      <c r="R4" s="227"/>
    </row>
    <row r="5" s="216" customFormat="1" ht="408" customHeight="1" spans="1:18">
      <c r="A5" s="227"/>
      <c r="B5" s="227"/>
      <c r="C5" s="228">
        <v>2301</v>
      </c>
      <c r="D5" s="72" t="s">
        <v>10158</v>
      </c>
      <c r="E5" s="229" t="s">
        <v>10159</v>
      </c>
      <c r="F5" s="229"/>
      <c r="G5" s="229"/>
      <c r="H5" s="229"/>
      <c r="I5" s="68"/>
      <c r="J5" s="250"/>
      <c r="K5" s="250"/>
      <c r="L5" s="250"/>
      <c r="M5" s="250"/>
      <c r="N5" s="250"/>
      <c r="O5" s="251"/>
      <c r="P5" s="252"/>
      <c r="Q5" s="68"/>
      <c r="R5" s="265"/>
    </row>
    <row r="6" s="216" customFormat="1" ht="39" customHeight="1" spans="1:190">
      <c r="A6" s="230"/>
      <c r="B6" s="230"/>
      <c r="C6" s="72" t="s">
        <v>10160</v>
      </c>
      <c r="D6" s="72" t="s">
        <v>10161</v>
      </c>
      <c r="E6" s="231"/>
      <c r="F6" s="231"/>
      <c r="G6" s="231"/>
      <c r="H6" s="230"/>
      <c r="I6" s="230"/>
      <c r="J6" s="253"/>
      <c r="K6" s="253"/>
      <c r="L6" s="253"/>
      <c r="M6" s="253"/>
      <c r="N6" s="253"/>
      <c r="O6" s="254"/>
      <c r="P6" s="255"/>
      <c r="Q6" s="255"/>
      <c r="R6" s="266"/>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row>
    <row r="7" s="53" customFormat="1" ht="159" customHeight="1" spans="1:18">
      <c r="A7" s="232">
        <v>1</v>
      </c>
      <c r="B7" s="232" t="s">
        <v>9791</v>
      </c>
      <c r="C7" s="629" t="s">
        <v>10162</v>
      </c>
      <c r="D7" s="72" t="s">
        <v>10163</v>
      </c>
      <c r="E7" s="233" t="s">
        <v>10164</v>
      </c>
      <c r="F7" s="233" t="s">
        <v>10165</v>
      </c>
      <c r="G7" s="233" t="s">
        <v>10166</v>
      </c>
      <c r="H7" s="72" t="s">
        <v>10167</v>
      </c>
      <c r="I7" s="72" t="s">
        <v>10168</v>
      </c>
      <c r="J7" s="72">
        <v>42</v>
      </c>
      <c r="K7" s="72">
        <v>42</v>
      </c>
      <c r="L7" s="72">
        <v>41</v>
      </c>
      <c r="M7" s="72">
        <v>41</v>
      </c>
      <c r="N7" s="72">
        <v>40</v>
      </c>
      <c r="O7" s="233" t="s">
        <v>10169</v>
      </c>
      <c r="P7" s="72" t="s">
        <v>9753</v>
      </c>
      <c r="Q7" s="72"/>
      <c r="R7" s="233"/>
    </row>
    <row r="8" s="53" customFormat="1" ht="86" customHeight="1" spans="1:18">
      <c r="A8" s="234"/>
      <c r="B8" s="232" t="s">
        <v>9791</v>
      </c>
      <c r="C8" s="72" t="s">
        <v>10170</v>
      </c>
      <c r="D8" s="72" t="s">
        <v>10171</v>
      </c>
      <c r="E8" s="233" t="s">
        <v>10172</v>
      </c>
      <c r="F8" s="233"/>
      <c r="G8" s="235"/>
      <c r="H8" s="236"/>
      <c r="I8" s="72" t="s">
        <v>23</v>
      </c>
      <c r="J8" s="72">
        <v>20</v>
      </c>
      <c r="K8" s="72">
        <v>20</v>
      </c>
      <c r="L8" s="72">
        <v>20</v>
      </c>
      <c r="M8" s="72">
        <v>20</v>
      </c>
      <c r="N8" s="72">
        <v>20</v>
      </c>
      <c r="O8" s="233" t="s">
        <v>10173</v>
      </c>
      <c r="P8" s="72" t="s">
        <v>9753</v>
      </c>
      <c r="Q8" s="72"/>
      <c r="R8" s="233" t="s">
        <v>10174</v>
      </c>
    </row>
    <row r="9" s="53" customFormat="1" ht="52" customHeight="1" spans="1:18">
      <c r="A9" s="234"/>
      <c r="B9" s="232" t="s">
        <v>9791</v>
      </c>
      <c r="C9" s="72" t="s">
        <v>10175</v>
      </c>
      <c r="D9" s="72" t="s">
        <v>10176</v>
      </c>
      <c r="E9" s="233" t="s">
        <v>10177</v>
      </c>
      <c r="F9" s="233"/>
      <c r="G9" s="235"/>
      <c r="H9" s="237"/>
      <c r="I9" s="72" t="s">
        <v>23</v>
      </c>
      <c r="J9" s="72">
        <v>10</v>
      </c>
      <c r="K9" s="72">
        <v>10</v>
      </c>
      <c r="L9" s="72">
        <v>10</v>
      </c>
      <c r="M9" s="72">
        <v>10</v>
      </c>
      <c r="N9" s="72">
        <v>10</v>
      </c>
      <c r="O9" s="233" t="s">
        <v>10178</v>
      </c>
      <c r="P9" s="72" t="s">
        <v>9753</v>
      </c>
      <c r="Q9" s="72"/>
      <c r="R9" s="233"/>
    </row>
    <row r="10" s="53" customFormat="1" ht="73" customHeight="1" spans="1:18">
      <c r="A10" s="234"/>
      <c r="B10" s="232" t="s">
        <v>9791</v>
      </c>
      <c r="C10" s="72" t="s">
        <v>10179</v>
      </c>
      <c r="D10" s="72" t="s">
        <v>10180</v>
      </c>
      <c r="E10" s="233" t="s">
        <v>10181</v>
      </c>
      <c r="F10" s="233"/>
      <c r="G10" s="235"/>
      <c r="H10" s="237"/>
      <c r="I10" s="72" t="s">
        <v>23</v>
      </c>
      <c r="J10" s="72">
        <v>10</v>
      </c>
      <c r="K10" s="72">
        <v>10</v>
      </c>
      <c r="L10" s="72">
        <v>10</v>
      </c>
      <c r="M10" s="72">
        <v>10</v>
      </c>
      <c r="N10" s="72">
        <v>10</v>
      </c>
      <c r="O10" s="233" t="s">
        <v>10182</v>
      </c>
      <c r="P10" s="72" t="s">
        <v>9753</v>
      </c>
      <c r="Q10" s="72"/>
      <c r="R10" s="233"/>
    </row>
    <row r="11" s="53" customFormat="1" ht="71" customHeight="1" spans="1:18">
      <c r="A11" s="234"/>
      <c r="B11" s="232" t="s">
        <v>9791</v>
      </c>
      <c r="C11" s="72" t="s">
        <v>10183</v>
      </c>
      <c r="D11" s="72" t="s">
        <v>10184</v>
      </c>
      <c r="E11" s="233" t="s">
        <v>10164</v>
      </c>
      <c r="F11" s="233" t="s">
        <v>10165</v>
      </c>
      <c r="G11" s="233"/>
      <c r="H11" s="238"/>
      <c r="I11" s="72" t="s">
        <v>10168</v>
      </c>
      <c r="J11" s="72">
        <v>42</v>
      </c>
      <c r="K11" s="72">
        <v>42</v>
      </c>
      <c r="L11" s="72">
        <v>41</v>
      </c>
      <c r="M11" s="72">
        <v>41</v>
      </c>
      <c r="N11" s="72">
        <v>40</v>
      </c>
      <c r="O11" s="245"/>
      <c r="P11" s="72" t="s">
        <v>9753</v>
      </c>
      <c r="Q11" s="72"/>
      <c r="R11" s="233" t="s">
        <v>10185</v>
      </c>
    </row>
    <row r="12" s="53" customFormat="1" ht="72" customHeight="1" spans="1:18">
      <c r="A12" s="239"/>
      <c r="B12" s="232" t="s">
        <v>9791</v>
      </c>
      <c r="C12" s="72" t="s">
        <v>10186</v>
      </c>
      <c r="D12" s="72" t="s">
        <v>10187</v>
      </c>
      <c r="E12" s="233" t="s">
        <v>10188</v>
      </c>
      <c r="F12" s="233" t="s">
        <v>10165</v>
      </c>
      <c r="G12" s="233"/>
      <c r="H12" s="238"/>
      <c r="I12" s="72" t="s">
        <v>10168</v>
      </c>
      <c r="J12" s="72">
        <v>42</v>
      </c>
      <c r="K12" s="72">
        <v>42</v>
      </c>
      <c r="L12" s="72">
        <v>41</v>
      </c>
      <c r="M12" s="72">
        <v>41</v>
      </c>
      <c r="N12" s="72">
        <v>40</v>
      </c>
      <c r="O12" s="245"/>
      <c r="P12" s="72" t="s">
        <v>9753</v>
      </c>
      <c r="Q12" s="72"/>
      <c r="R12" s="233" t="s">
        <v>10185</v>
      </c>
    </row>
    <row r="13" s="53" customFormat="1" ht="82" customHeight="1" spans="1:18">
      <c r="A13" s="72">
        <v>2</v>
      </c>
      <c r="B13" s="232" t="s">
        <v>9791</v>
      </c>
      <c r="C13" s="72" t="s">
        <v>10189</v>
      </c>
      <c r="D13" s="72" t="s">
        <v>10190</v>
      </c>
      <c r="E13" s="233" t="s">
        <v>10191</v>
      </c>
      <c r="F13" s="233" t="s">
        <v>10165</v>
      </c>
      <c r="G13" s="233"/>
      <c r="H13" s="72" t="s">
        <v>10192</v>
      </c>
      <c r="I13" s="72" t="s">
        <v>579</v>
      </c>
      <c r="J13" s="72">
        <v>10</v>
      </c>
      <c r="K13" s="72">
        <v>10</v>
      </c>
      <c r="L13" s="72">
        <v>10</v>
      </c>
      <c r="M13" s="72">
        <v>10</v>
      </c>
      <c r="N13" s="72">
        <v>10</v>
      </c>
      <c r="O13" s="233" t="s">
        <v>10193</v>
      </c>
      <c r="P13" s="72" t="s">
        <v>9753</v>
      </c>
      <c r="Q13" s="72"/>
      <c r="R13" s="233"/>
    </row>
    <row r="14" s="53" customFormat="1" ht="94" customHeight="1" spans="1:18">
      <c r="A14" s="72"/>
      <c r="B14" s="232" t="s">
        <v>9791</v>
      </c>
      <c r="C14" s="72" t="s">
        <v>10194</v>
      </c>
      <c r="D14" s="72" t="s">
        <v>10195</v>
      </c>
      <c r="E14" s="233" t="s">
        <v>10191</v>
      </c>
      <c r="F14" s="233" t="s">
        <v>10165</v>
      </c>
      <c r="G14" s="233"/>
      <c r="H14" s="237"/>
      <c r="I14" s="72" t="s">
        <v>579</v>
      </c>
      <c r="J14" s="72">
        <v>10</v>
      </c>
      <c r="K14" s="72">
        <v>10</v>
      </c>
      <c r="L14" s="72">
        <v>10</v>
      </c>
      <c r="M14" s="72">
        <v>10</v>
      </c>
      <c r="N14" s="72">
        <v>10</v>
      </c>
      <c r="O14" s="245"/>
      <c r="P14" s="72" t="s">
        <v>9753</v>
      </c>
      <c r="Q14" s="72"/>
      <c r="R14" s="233" t="s">
        <v>10185</v>
      </c>
    </row>
    <row r="15" s="53" customFormat="1" ht="93" customHeight="1" spans="1:18">
      <c r="A15" s="72">
        <v>3</v>
      </c>
      <c r="B15" s="232" t="s">
        <v>9791</v>
      </c>
      <c r="C15" s="72" t="s">
        <v>10196</v>
      </c>
      <c r="D15" s="72" t="s">
        <v>10197</v>
      </c>
      <c r="E15" s="233" t="s">
        <v>10198</v>
      </c>
      <c r="F15" s="233" t="s">
        <v>10165</v>
      </c>
      <c r="G15" s="72"/>
      <c r="H15" s="72" t="s">
        <v>10192</v>
      </c>
      <c r="I15" s="72" t="s">
        <v>499</v>
      </c>
      <c r="J15" s="72">
        <v>90</v>
      </c>
      <c r="K15" s="72">
        <v>90</v>
      </c>
      <c r="L15" s="72">
        <v>88</v>
      </c>
      <c r="M15" s="72">
        <v>88</v>
      </c>
      <c r="N15" s="72">
        <v>85</v>
      </c>
      <c r="O15" s="256"/>
      <c r="P15" s="72" t="s">
        <v>9753</v>
      </c>
      <c r="Q15" s="72"/>
      <c r="R15" s="233"/>
    </row>
    <row r="16" s="53" customFormat="1" ht="122" customHeight="1" spans="1:18">
      <c r="A16" s="72"/>
      <c r="B16" s="232" t="s">
        <v>9791</v>
      </c>
      <c r="C16" s="72" t="s">
        <v>10199</v>
      </c>
      <c r="D16" s="72" t="s">
        <v>10200</v>
      </c>
      <c r="E16" s="233" t="s">
        <v>10198</v>
      </c>
      <c r="F16" s="233" t="s">
        <v>10165</v>
      </c>
      <c r="G16" s="237"/>
      <c r="H16" s="237"/>
      <c r="I16" s="72" t="s">
        <v>499</v>
      </c>
      <c r="J16" s="72">
        <v>90</v>
      </c>
      <c r="K16" s="72">
        <v>90</v>
      </c>
      <c r="L16" s="72">
        <v>88</v>
      </c>
      <c r="M16" s="72">
        <v>88</v>
      </c>
      <c r="N16" s="72">
        <v>85</v>
      </c>
      <c r="O16" s="233"/>
      <c r="P16" s="72" t="s">
        <v>9753</v>
      </c>
      <c r="Q16" s="72"/>
      <c r="R16" s="233" t="s">
        <v>10185</v>
      </c>
    </row>
    <row r="17" s="53" customFormat="1" ht="85" customHeight="1" spans="1:18">
      <c r="A17" s="72">
        <v>4</v>
      </c>
      <c r="B17" s="232" t="s">
        <v>9791</v>
      </c>
      <c r="C17" s="72" t="s">
        <v>10201</v>
      </c>
      <c r="D17" s="72" t="s">
        <v>10202</v>
      </c>
      <c r="E17" s="233" t="s">
        <v>10203</v>
      </c>
      <c r="F17" s="233" t="s">
        <v>10204</v>
      </c>
      <c r="G17" s="72" t="s">
        <v>10205</v>
      </c>
      <c r="H17" s="72" t="s">
        <v>10206</v>
      </c>
      <c r="I17" s="72" t="s">
        <v>23</v>
      </c>
      <c r="J17" s="72">
        <v>80</v>
      </c>
      <c r="K17" s="72">
        <v>80</v>
      </c>
      <c r="L17" s="72">
        <v>78</v>
      </c>
      <c r="M17" s="72">
        <v>78</v>
      </c>
      <c r="N17" s="72">
        <v>76</v>
      </c>
      <c r="O17" s="257"/>
      <c r="P17" s="72" t="s">
        <v>9771</v>
      </c>
      <c r="Q17" s="267">
        <v>0.1</v>
      </c>
      <c r="R17" s="233"/>
    </row>
    <row r="18" s="53" customFormat="1" ht="63" customHeight="1" spans="1:18">
      <c r="A18" s="72"/>
      <c r="B18" s="232" t="s">
        <v>9791</v>
      </c>
      <c r="C18" s="72" t="s">
        <v>10207</v>
      </c>
      <c r="D18" s="72" t="s">
        <v>10208</v>
      </c>
      <c r="E18" s="233" t="s">
        <v>10209</v>
      </c>
      <c r="F18" s="233"/>
      <c r="G18" s="233"/>
      <c r="H18" s="237"/>
      <c r="I18" s="72" t="s">
        <v>23</v>
      </c>
      <c r="J18" s="72">
        <v>57</v>
      </c>
      <c r="K18" s="72">
        <v>57</v>
      </c>
      <c r="L18" s="72">
        <v>55</v>
      </c>
      <c r="M18" s="72">
        <v>55</v>
      </c>
      <c r="N18" s="72">
        <v>54</v>
      </c>
      <c r="O18" s="233"/>
      <c r="P18" s="72" t="s">
        <v>9771</v>
      </c>
      <c r="Q18" s="267">
        <v>0.1</v>
      </c>
      <c r="R18" s="233"/>
    </row>
    <row r="19" s="53" customFormat="1" ht="81" customHeight="1" spans="1:18">
      <c r="A19" s="72"/>
      <c r="B19" s="232" t="s">
        <v>9791</v>
      </c>
      <c r="C19" s="72" t="s">
        <v>10210</v>
      </c>
      <c r="D19" s="72" t="s">
        <v>10211</v>
      </c>
      <c r="E19" s="233" t="s">
        <v>10203</v>
      </c>
      <c r="F19" s="233" t="s">
        <v>10204</v>
      </c>
      <c r="G19" s="233"/>
      <c r="H19" s="237"/>
      <c r="I19" s="72" t="s">
        <v>23</v>
      </c>
      <c r="J19" s="72">
        <v>80</v>
      </c>
      <c r="K19" s="72">
        <v>80</v>
      </c>
      <c r="L19" s="72">
        <v>78</v>
      </c>
      <c r="M19" s="72">
        <v>78</v>
      </c>
      <c r="N19" s="72">
        <v>76</v>
      </c>
      <c r="O19" s="233"/>
      <c r="P19" s="72" t="s">
        <v>9771</v>
      </c>
      <c r="Q19" s="267">
        <v>0.1</v>
      </c>
      <c r="R19" s="233" t="s">
        <v>10185</v>
      </c>
    </row>
    <row r="20" s="53" customFormat="1" ht="82" customHeight="1" spans="1:18">
      <c r="A20" s="72"/>
      <c r="B20" s="232" t="s">
        <v>9791</v>
      </c>
      <c r="C20" s="72" t="s">
        <v>10212</v>
      </c>
      <c r="D20" s="72" t="s">
        <v>10213</v>
      </c>
      <c r="E20" s="233" t="s">
        <v>10214</v>
      </c>
      <c r="F20" s="233" t="s">
        <v>10204</v>
      </c>
      <c r="G20" s="233"/>
      <c r="H20" s="237"/>
      <c r="I20" s="72" t="s">
        <v>23</v>
      </c>
      <c r="J20" s="72">
        <v>80</v>
      </c>
      <c r="K20" s="72">
        <v>80</v>
      </c>
      <c r="L20" s="72">
        <v>78</v>
      </c>
      <c r="M20" s="72">
        <v>78</v>
      </c>
      <c r="N20" s="72">
        <v>76</v>
      </c>
      <c r="O20" s="233"/>
      <c r="P20" s="72" t="s">
        <v>9771</v>
      </c>
      <c r="Q20" s="267">
        <v>0.1</v>
      </c>
      <c r="R20" s="233" t="s">
        <v>10185</v>
      </c>
    </row>
    <row r="21" s="53" customFormat="1" ht="76" customHeight="1" spans="1:18">
      <c r="A21" s="72"/>
      <c r="B21" s="232" t="s">
        <v>9791</v>
      </c>
      <c r="C21" s="72" t="s">
        <v>10215</v>
      </c>
      <c r="D21" s="72" t="s">
        <v>10216</v>
      </c>
      <c r="E21" s="233" t="s">
        <v>10217</v>
      </c>
      <c r="F21" s="233" t="s">
        <v>10204</v>
      </c>
      <c r="G21" s="233"/>
      <c r="H21" s="237"/>
      <c r="I21" s="72" t="s">
        <v>23</v>
      </c>
      <c r="J21" s="72">
        <v>80</v>
      </c>
      <c r="K21" s="72">
        <v>80</v>
      </c>
      <c r="L21" s="72">
        <v>78</v>
      </c>
      <c r="M21" s="72">
        <v>78</v>
      </c>
      <c r="N21" s="72">
        <v>76</v>
      </c>
      <c r="O21" s="233"/>
      <c r="P21" s="72" t="s">
        <v>9771</v>
      </c>
      <c r="Q21" s="267">
        <v>0.1</v>
      </c>
      <c r="R21" s="233" t="s">
        <v>10185</v>
      </c>
    </row>
    <row r="22" s="53" customFormat="1" ht="23" customHeight="1" spans="1:18">
      <c r="A22" s="72"/>
      <c r="B22" s="232"/>
      <c r="C22" s="72" t="s">
        <v>10218</v>
      </c>
      <c r="D22" s="72" t="s">
        <v>10219</v>
      </c>
      <c r="E22" s="233"/>
      <c r="F22" s="233"/>
      <c r="G22" s="233"/>
      <c r="H22" s="237"/>
      <c r="I22" s="72"/>
      <c r="J22" s="258"/>
      <c r="K22" s="258"/>
      <c r="L22" s="258"/>
      <c r="M22" s="258"/>
      <c r="N22" s="258"/>
      <c r="O22" s="256"/>
      <c r="P22" s="72"/>
      <c r="Q22" s="72"/>
      <c r="R22" s="233"/>
    </row>
    <row r="23" s="53" customFormat="1" ht="79" customHeight="1" spans="1:18">
      <c r="A23" s="72">
        <v>5</v>
      </c>
      <c r="B23" s="232" t="s">
        <v>9791</v>
      </c>
      <c r="C23" s="72" t="s">
        <v>10220</v>
      </c>
      <c r="D23" s="72" t="s">
        <v>10221</v>
      </c>
      <c r="E23" s="233" t="s">
        <v>10222</v>
      </c>
      <c r="F23" s="233" t="s">
        <v>10223</v>
      </c>
      <c r="G23" s="72" t="s">
        <v>10224</v>
      </c>
      <c r="H23" s="72" t="s">
        <v>10225</v>
      </c>
      <c r="I23" s="72" t="s">
        <v>579</v>
      </c>
      <c r="J23" s="72">
        <v>172</v>
      </c>
      <c r="K23" s="72">
        <v>172</v>
      </c>
      <c r="L23" s="72">
        <v>166</v>
      </c>
      <c r="M23" s="72">
        <v>166</v>
      </c>
      <c r="N23" s="72">
        <v>156</v>
      </c>
      <c r="O23" s="240" t="s">
        <v>10226</v>
      </c>
      <c r="P23" s="72" t="s">
        <v>9771</v>
      </c>
      <c r="Q23" s="267">
        <v>0.1</v>
      </c>
      <c r="R23" s="233"/>
    </row>
    <row r="24" s="53" customFormat="1" ht="51" customHeight="1" spans="1:18">
      <c r="A24" s="72"/>
      <c r="B24" s="232" t="s">
        <v>9791</v>
      </c>
      <c r="C24" s="72" t="s">
        <v>10227</v>
      </c>
      <c r="D24" s="72" t="s">
        <v>10228</v>
      </c>
      <c r="E24" s="233" t="s">
        <v>10229</v>
      </c>
      <c r="F24" s="233"/>
      <c r="G24" s="233"/>
      <c r="H24" s="237"/>
      <c r="I24" s="72" t="s">
        <v>23</v>
      </c>
      <c r="J24" s="72">
        <v>40</v>
      </c>
      <c r="K24" s="72">
        <v>40</v>
      </c>
      <c r="L24" s="72">
        <v>40</v>
      </c>
      <c r="M24" s="72">
        <v>40</v>
      </c>
      <c r="N24" s="72">
        <v>40</v>
      </c>
      <c r="O24" s="259" t="s">
        <v>10178</v>
      </c>
      <c r="P24" s="72" t="s">
        <v>9771</v>
      </c>
      <c r="Q24" s="267">
        <v>0.1</v>
      </c>
      <c r="R24" s="233"/>
    </row>
    <row r="25" s="53" customFormat="1" ht="54" customHeight="1" spans="1:18">
      <c r="A25" s="72"/>
      <c r="B25" s="232" t="s">
        <v>9791</v>
      </c>
      <c r="C25" s="72" t="s">
        <v>10230</v>
      </c>
      <c r="D25" s="72" t="s">
        <v>10231</v>
      </c>
      <c r="E25" s="233" t="s">
        <v>10232</v>
      </c>
      <c r="F25" s="233"/>
      <c r="G25" s="233"/>
      <c r="H25" s="237"/>
      <c r="I25" s="72" t="s">
        <v>23</v>
      </c>
      <c r="J25" s="72">
        <v>40</v>
      </c>
      <c r="K25" s="72">
        <v>40</v>
      </c>
      <c r="L25" s="72">
        <v>40</v>
      </c>
      <c r="M25" s="72">
        <v>40</v>
      </c>
      <c r="N25" s="72">
        <v>40</v>
      </c>
      <c r="O25" s="259" t="s">
        <v>10178</v>
      </c>
      <c r="P25" s="72" t="s">
        <v>9771</v>
      </c>
      <c r="Q25" s="267">
        <v>0.1</v>
      </c>
      <c r="R25" s="233"/>
    </row>
    <row r="26" s="53" customFormat="1" ht="54" customHeight="1" spans="1:18">
      <c r="A26" s="72"/>
      <c r="B26" s="232" t="s">
        <v>9791</v>
      </c>
      <c r="C26" s="72" t="s">
        <v>10233</v>
      </c>
      <c r="D26" s="72" t="s">
        <v>10234</v>
      </c>
      <c r="E26" s="233" t="s">
        <v>10235</v>
      </c>
      <c r="F26" s="233"/>
      <c r="G26" s="233"/>
      <c r="H26" s="237"/>
      <c r="I26" s="72" t="s">
        <v>23</v>
      </c>
      <c r="J26" s="72">
        <v>20</v>
      </c>
      <c r="K26" s="72">
        <v>20</v>
      </c>
      <c r="L26" s="72">
        <v>20</v>
      </c>
      <c r="M26" s="72">
        <v>20</v>
      </c>
      <c r="N26" s="72">
        <v>20</v>
      </c>
      <c r="O26" s="233"/>
      <c r="P26" s="72" t="s">
        <v>9771</v>
      </c>
      <c r="Q26" s="267">
        <v>0.1</v>
      </c>
      <c r="R26" s="233"/>
    </row>
    <row r="27" s="53" customFormat="1" ht="67" customHeight="1" spans="1:18">
      <c r="A27" s="72"/>
      <c r="B27" s="232" t="s">
        <v>9791</v>
      </c>
      <c r="C27" s="72" t="s">
        <v>10236</v>
      </c>
      <c r="D27" s="72" t="s">
        <v>10237</v>
      </c>
      <c r="E27" s="233" t="s">
        <v>10222</v>
      </c>
      <c r="F27" s="233" t="s">
        <v>10223</v>
      </c>
      <c r="G27" s="233"/>
      <c r="H27" s="237"/>
      <c r="I27" s="72" t="s">
        <v>579</v>
      </c>
      <c r="J27" s="72">
        <v>172</v>
      </c>
      <c r="K27" s="72">
        <v>172</v>
      </c>
      <c r="L27" s="72">
        <v>166</v>
      </c>
      <c r="M27" s="72">
        <v>166</v>
      </c>
      <c r="N27" s="72">
        <v>156</v>
      </c>
      <c r="O27" s="245"/>
      <c r="P27" s="72" t="s">
        <v>9771</v>
      </c>
      <c r="Q27" s="267">
        <v>0.1</v>
      </c>
      <c r="R27" s="233" t="s">
        <v>10185</v>
      </c>
    </row>
    <row r="28" s="53" customFormat="1" ht="73" customHeight="1" spans="1:18">
      <c r="A28" s="72"/>
      <c r="B28" s="232" t="s">
        <v>9791</v>
      </c>
      <c r="C28" s="72" t="s">
        <v>10238</v>
      </c>
      <c r="D28" s="72" t="s">
        <v>10239</v>
      </c>
      <c r="E28" s="233" t="s">
        <v>10240</v>
      </c>
      <c r="F28" s="233" t="s">
        <v>10223</v>
      </c>
      <c r="G28" s="233"/>
      <c r="H28" s="237"/>
      <c r="I28" s="72" t="s">
        <v>23</v>
      </c>
      <c r="J28" s="72">
        <v>172</v>
      </c>
      <c r="K28" s="72">
        <v>172</v>
      </c>
      <c r="L28" s="72">
        <v>166</v>
      </c>
      <c r="M28" s="72">
        <v>166</v>
      </c>
      <c r="N28" s="72">
        <v>156</v>
      </c>
      <c r="O28" s="245"/>
      <c r="P28" s="72" t="s">
        <v>9771</v>
      </c>
      <c r="Q28" s="267">
        <v>0.1</v>
      </c>
      <c r="R28" s="233" t="s">
        <v>10185</v>
      </c>
    </row>
    <row r="29" s="53" customFormat="1" ht="113" customHeight="1" spans="1:18">
      <c r="A29" s="72">
        <v>6</v>
      </c>
      <c r="B29" s="232" t="s">
        <v>9791</v>
      </c>
      <c r="C29" s="72" t="s">
        <v>10241</v>
      </c>
      <c r="D29" s="72" t="s">
        <v>10242</v>
      </c>
      <c r="E29" s="233" t="s">
        <v>10243</v>
      </c>
      <c r="F29" s="233" t="s">
        <v>10244</v>
      </c>
      <c r="G29" s="233" t="s">
        <v>10245</v>
      </c>
      <c r="H29" s="72" t="s">
        <v>10246</v>
      </c>
      <c r="I29" s="72" t="s">
        <v>579</v>
      </c>
      <c r="J29" s="72">
        <v>233</v>
      </c>
      <c r="K29" s="72">
        <v>233</v>
      </c>
      <c r="L29" s="72">
        <v>225</v>
      </c>
      <c r="M29" s="72">
        <v>225</v>
      </c>
      <c r="N29" s="72">
        <v>212</v>
      </c>
      <c r="O29" s="233" t="s">
        <v>10247</v>
      </c>
      <c r="P29" s="72" t="s">
        <v>9771</v>
      </c>
      <c r="Q29" s="267">
        <v>0.1</v>
      </c>
      <c r="R29" s="233"/>
    </row>
    <row r="30" s="53" customFormat="1" ht="44" customHeight="1" spans="1:18">
      <c r="A30" s="72"/>
      <c r="B30" s="232" t="s">
        <v>9791</v>
      </c>
      <c r="C30" s="72" t="s">
        <v>10248</v>
      </c>
      <c r="D30" s="72" t="s">
        <v>10249</v>
      </c>
      <c r="E30" s="233" t="s">
        <v>10250</v>
      </c>
      <c r="F30" s="233"/>
      <c r="G30" s="233"/>
      <c r="H30" s="233"/>
      <c r="I30" s="72" t="s">
        <v>23</v>
      </c>
      <c r="J30" s="72">
        <v>40</v>
      </c>
      <c r="K30" s="72">
        <v>40</v>
      </c>
      <c r="L30" s="72">
        <v>40</v>
      </c>
      <c r="M30" s="72">
        <v>40</v>
      </c>
      <c r="N30" s="72">
        <v>40</v>
      </c>
      <c r="O30" s="256" t="s">
        <v>10178</v>
      </c>
      <c r="P30" s="72" t="s">
        <v>9771</v>
      </c>
      <c r="Q30" s="267">
        <v>0.1</v>
      </c>
      <c r="R30" s="233"/>
    </row>
    <row r="31" s="53" customFormat="1" ht="46" customHeight="1" spans="1:18">
      <c r="A31" s="72"/>
      <c r="B31" s="232" t="s">
        <v>9791</v>
      </c>
      <c r="C31" s="72" t="s">
        <v>10251</v>
      </c>
      <c r="D31" s="72" t="s">
        <v>10252</v>
      </c>
      <c r="E31" s="233" t="s">
        <v>10253</v>
      </c>
      <c r="F31" s="233"/>
      <c r="G31" s="233"/>
      <c r="H31" s="233"/>
      <c r="I31" s="72" t="s">
        <v>23</v>
      </c>
      <c r="J31" s="72">
        <v>40</v>
      </c>
      <c r="K31" s="72">
        <v>40</v>
      </c>
      <c r="L31" s="72">
        <v>40</v>
      </c>
      <c r="M31" s="72">
        <v>40</v>
      </c>
      <c r="N31" s="72">
        <v>40</v>
      </c>
      <c r="O31" s="233" t="s">
        <v>10178</v>
      </c>
      <c r="P31" s="72" t="s">
        <v>9771</v>
      </c>
      <c r="Q31" s="267">
        <v>0.1</v>
      </c>
      <c r="R31" s="233"/>
    </row>
    <row r="32" s="53" customFormat="1" ht="65" customHeight="1" spans="1:18">
      <c r="A32" s="72"/>
      <c r="B32" s="232" t="s">
        <v>9791</v>
      </c>
      <c r="C32" s="72" t="s">
        <v>10254</v>
      </c>
      <c r="D32" s="72" t="s">
        <v>10255</v>
      </c>
      <c r="E32" s="233" t="s">
        <v>10243</v>
      </c>
      <c r="F32" s="233" t="s">
        <v>10244</v>
      </c>
      <c r="G32" s="233"/>
      <c r="H32" s="233"/>
      <c r="I32" s="72" t="s">
        <v>579</v>
      </c>
      <c r="J32" s="72">
        <v>233</v>
      </c>
      <c r="K32" s="72">
        <v>233</v>
      </c>
      <c r="L32" s="72">
        <v>225</v>
      </c>
      <c r="M32" s="72">
        <v>225</v>
      </c>
      <c r="N32" s="72">
        <v>212</v>
      </c>
      <c r="O32" s="245"/>
      <c r="P32" s="72" t="s">
        <v>9771</v>
      </c>
      <c r="Q32" s="267">
        <v>0.1</v>
      </c>
      <c r="R32" s="233" t="s">
        <v>10185</v>
      </c>
    </row>
    <row r="33" s="53" customFormat="1" ht="65" customHeight="1" spans="1:18">
      <c r="A33" s="72"/>
      <c r="B33" s="232" t="s">
        <v>9791</v>
      </c>
      <c r="C33" s="72" t="s">
        <v>10256</v>
      </c>
      <c r="D33" s="72" t="s">
        <v>10257</v>
      </c>
      <c r="E33" s="233" t="s">
        <v>10258</v>
      </c>
      <c r="F33" s="233" t="s">
        <v>10244</v>
      </c>
      <c r="G33" s="233"/>
      <c r="H33" s="233"/>
      <c r="I33" s="72" t="s">
        <v>579</v>
      </c>
      <c r="J33" s="72">
        <v>117</v>
      </c>
      <c r="K33" s="72">
        <v>117</v>
      </c>
      <c r="L33" s="72">
        <v>113</v>
      </c>
      <c r="M33" s="72">
        <v>113</v>
      </c>
      <c r="N33" s="72">
        <v>106</v>
      </c>
      <c r="O33" s="245"/>
      <c r="P33" s="72" t="s">
        <v>9771</v>
      </c>
      <c r="Q33" s="267">
        <v>0.1</v>
      </c>
      <c r="R33" s="233"/>
    </row>
    <row r="34" s="53" customFormat="1" ht="104" customHeight="1" spans="1:18">
      <c r="A34" s="72">
        <v>7</v>
      </c>
      <c r="B34" s="232" t="s">
        <v>9791</v>
      </c>
      <c r="C34" s="72" t="s">
        <v>10259</v>
      </c>
      <c r="D34" s="72" t="s">
        <v>10260</v>
      </c>
      <c r="E34" s="233" t="s">
        <v>10261</v>
      </c>
      <c r="F34" s="233" t="s">
        <v>10244</v>
      </c>
      <c r="G34" s="233" t="s">
        <v>10262</v>
      </c>
      <c r="H34" s="72" t="s">
        <v>10192</v>
      </c>
      <c r="I34" s="72" t="s">
        <v>10263</v>
      </c>
      <c r="J34" s="72">
        <v>458</v>
      </c>
      <c r="K34" s="72">
        <v>458</v>
      </c>
      <c r="L34" s="72">
        <v>442</v>
      </c>
      <c r="M34" s="72">
        <v>442</v>
      </c>
      <c r="N34" s="72">
        <v>416</v>
      </c>
      <c r="O34" s="233" t="s">
        <v>10264</v>
      </c>
      <c r="P34" s="72" t="s">
        <v>9771</v>
      </c>
      <c r="Q34" s="267">
        <v>0.1</v>
      </c>
      <c r="R34" s="233"/>
    </row>
    <row r="35" s="53" customFormat="1" ht="59" customHeight="1" spans="1:18">
      <c r="A35" s="72"/>
      <c r="B35" s="232" t="s">
        <v>9791</v>
      </c>
      <c r="C35" s="72" t="s">
        <v>10265</v>
      </c>
      <c r="D35" s="72" t="s">
        <v>10266</v>
      </c>
      <c r="E35" s="233" t="s">
        <v>10267</v>
      </c>
      <c r="F35" s="233"/>
      <c r="G35" s="233"/>
      <c r="H35" s="237"/>
      <c r="I35" s="72" t="s">
        <v>23</v>
      </c>
      <c r="J35" s="72">
        <v>40</v>
      </c>
      <c r="K35" s="72">
        <v>40</v>
      </c>
      <c r="L35" s="72">
        <v>40</v>
      </c>
      <c r="M35" s="72">
        <v>40</v>
      </c>
      <c r="N35" s="72">
        <v>40</v>
      </c>
      <c r="O35" s="233" t="s">
        <v>10268</v>
      </c>
      <c r="P35" s="72" t="s">
        <v>9771</v>
      </c>
      <c r="Q35" s="267">
        <v>0.1</v>
      </c>
      <c r="R35" s="233"/>
    </row>
    <row r="36" s="53" customFormat="1" ht="59" customHeight="1" spans="1:18">
      <c r="A36" s="72"/>
      <c r="B36" s="232" t="s">
        <v>9791</v>
      </c>
      <c r="C36" s="72" t="s">
        <v>10269</v>
      </c>
      <c r="D36" s="72" t="s">
        <v>10270</v>
      </c>
      <c r="E36" s="233" t="s">
        <v>10261</v>
      </c>
      <c r="F36" s="233" t="s">
        <v>10244</v>
      </c>
      <c r="G36" s="233"/>
      <c r="H36" s="237"/>
      <c r="I36" s="72" t="s">
        <v>10263</v>
      </c>
      <c r="J36" s="72">
        <v>458</v>
      </c>
      <c r="K36" s="72">
        <v>458</v>
      </c>
      <c r="L36" s="72">
        <v>442</v>
      </c>
      <c r="M36" s="72">
        <v>442</v>
      </c>
      <c r="N36" s="72">
        <v>416</v>
      </c>
      <c r="O36" s="245"/>
      <c r="P36" s="72" t="s">
        <v>9771</v>
      </c>
      <c r="Q36" s="267">
        <v>0.1</v>
      </c>
      <c r="R36" s="233" t="s">
        <v>10185</v>
      </c>
    </row>
    <row r="37" s="53" customFormat="1" ht="96" customHeight="1" spans="1:18">
      <c r="A37" s="72">
        <v>8</v>
      </c>
      <c r="B37" s="232" t="s">
        <v>9791</v>
      </c>
      <c r="C37" s="72" t="s">
        <v>10271</v>
      </c>
      <c r="D37" s="72" t="s">
        <v>10272</v>
      </c>
      <c r="E37" s="233" t="s">
        <v>10273</v>
      </c>
      <c r="F37" s="233" t="s">
        <v>10274</v>
      </c>
      <c r="G37" s="233" t="s">
        <v>10275</v>
      </c>
      <c r="H37" s="72" t="s">
        <v>10192</v>
      </c>
      <c r="I37" s="72" t="s">
        <v>10276</v>
      </c>
      <c r="J37" s="72">
        <v>458</v>
      </c>
      <c r="K37" s="72">
        <v>458</v>
      </c>
      <c r="L37" s="72">
        <v>442</v>
      </c>
      <c r="M37" s="72">
        <v>442</v>
      </c>
      <c r="N37" s="72">
        <v>416</v>
      </c>
      <c r="O37" s="233" t="s">
        <v>10277</v>
      </c>
      <c r="P37" s="260" t="s">
        <v>9771</v>
      </c>
      <c r="Q37" s="268">
        <v>0.1</v>
      </c>
      <c r="R37" s="269"/>
    </row>
    <row r="38" s="53" customFormat="1" ht="69" customHeight="1" spans="1:18">
      <c r="A38" s="72"/>
      <c r="B38" s="232" t="s">
        <v>9791</v>
      </c>
      <c r="C38" s="72" t="s">
        <v>10278</v>
      </c>
      <c r="D38" s="72" t="s">
        <v>10279</v>
      </c>
      <c r="E38" s="233" t="s">
        <v>10280</v>
      </c>
      <c r="F38" s="233"/>
      <c r="G38" s="233"/>
      <c r="H38" s="237"/>
      <c r="I38" s="72" t="s">
        <v>23</v>
      </c>
      <c r="J38" s="72">
        <v>30</v>
      </c>
      <c r="K38" s="72">
        <v>30</v>
      </c>
      <c r="L38" s="72">
        <v>30</v>
      </c>
      <c r="M38" s="72">
        <v>30</v>
      </c>
      <c r="N38" s="72">
        <v>30</v>
      </c>
      <c r="O38" s="261"/>
      <c r="P38" s="260" t="s">
        <v>9771</v>
      </c>
      <c r="Q38" s="268">
        <v>0.1</v>
      </c>
      <c r="R38" s="270"/>
    </row>
    <row r="39" s="53" customFormat="1" ht="65" customHeight="1" spans="1:18">
      <c r="A39" s="72"/>
      <c r="B39" s="232" t="s">
        <v>9791</v>
      </c>
      <c r="C39" s="72" t="s">
        <v>10281</v>
      </c>
      <c r="D39" s="72" t="s">
        <v>10282</v>
      </c>
      <c r="E39" s="233" t="s">
        <v>10273</v>
      </c>
      <c r="F39" s="233" t="s">
        <v>10274</v>
      </c>
      <c r="G39" s="233"/>
      <c r="H39" s="237"/>
      <c r="I39" s="72" t="s">
        <v>10276</v>
      </c>
      <c r="J39" s="72">
        <v>458</v>
      </c>
      <c r="K39" s="72">
        <v>458</v>
      </c>
      <c r="L39" s="72">
        <v>442</v>
      </c>
      <c r="M39" s="72">
        <v>442</v>
      </c>
      <c r="N39" s="72">
        <v>416</v>
      </c>
      <c r="O39" s="245"/>
      <c r="P39" s="260" t="s">
        <v>9771</v>
      </c>
      <c r="Q39" s="268">
        <v>0.1</v>
      </c>
      <c r="R39" s="233" t="s">
        <v>10185</v>
      </c>
    </row>
    <row r="40" s="53" customFormat="1" ht="23" customHeight="1" spans="1:18">
      <c r="A40" s="72"/>
      <c r="B40" s="232"/>
      <c r="C40" s="72" t="s">
        <v>10283</v>
      </c>
      <c r="D40" s="72" t="s">
        <v>10284</v>
      </c>
      <c r="E40" s="240"/>
      <c r="F40" s="241"/>
      <c r="G40" s="241"/>
      <c r="H40" s="241"/>
      <c r="I40" s="241"/>
      <c r="J40" s="241"/>
      <c r="K40" s="241"/>
      <c r="L40" s="241"/>
      <c r="M40" s="241"/>
      <c r="N40" s="241"/>
      <c r="O40" s="241"/>
      <c r="P40" s="241"/>
      <c r="Q40" s="241"/>
      <c r="R40" s="271"/>
    </row>
    <row r="41" s="53" customFormat="1" ht="84" customHeight="1" spans="1:18">
      <c r="A41" s="72">
        <v>9</v>
      </c>
      <c r="B41" s="232" t="s">
        <v>9791</v>
      </c>
      <c r="C41" s="72" t="s">
        <v>10285</v>
      </c>
      <c r="D41" s="72" t="s">
        <v>10286</v>
      </c>
      <c r="E41" s="233" t="s">
        <v>10287</v>
      </c>
      <c r="F41" s="233" t="s">
        <v>10223</v>
      </c>
      <c r="G41" s="233" t="s">
        <v>10288</v>
      </c>
      <c r="H41" s="72" t="s">
        <v>10192</v>
      </c>
      <c r="I41" s="72" t="s">
        <v>579</v>
      </c>
      <c r="J41" s="72">
        <v>444</v>
      </c>
      <c r="K41" s="72">
        <v>444</v>
      </c>
      <c r="L41" s="72">
        <v>428</v>
      </c>
      <c r="M41" s="72">
        <v>428</v>
      </c>
      <c r="N41" s="72">
        <v>403</v>
      </c>
      <c r="O41" s="262" t="s">
        <v>10226</v>
      </c>
      <c r="P41" s="263" t="s">
        <v>9771</v>
      </c>
      <c r="Q41" s="272">
        <v>0.1</v>
      </c>
      <c r="R41" s="273"/>
    </row>
    <row r="42" s="53" customFormat="1" ht="84" customHeight="1" spans="1:18">
      <c r="A42" s="72"/>
      <c r="B42" s="232" t="s">
        <v>9791</v>
      </c>
      <c r="C42" s="72" t="s">
        <v>10289</v>
      </c>
      <c r="D42" s="72" t="s">
        <v>10290</v>
      </c>
      <c r="E42" s="233" t="s">
        <v>10291</v>
      </c>
      <c r="F42" s="233"/>
      <c r="G42" s="72"/>
      <c r="H42" s="242"/>
      <c r="I42" s="72" t="s">
        <v>1072</v>
      </c>
      <c r="J42" s="72">
        <v>50</v>
      </c>
      <c r="K42" s="72">
        <v>50</v>
      </c>
      <c r="L42" s="72">
        <v>50</v>
      </c>
      <c r="M42" s="72">
        <v>50</v>
      </c>
      <c r="N42" s="72">
        <v>50</v>
      </c>
      <c r="O42" s="233" t="s">
        <v>10292</v>
      </c>
      <c r="P42" s="263" t="s">
        <v>9771</v>
      </c>
      <c r="Q42" s="272">
        <v>0.1</v>
      </c>
      <c r="R42" s="273"/>
    </row>
    <row r="43" s="53" customFormat="1" ht="61" customHeight="1" spans="1:18">
      <c r="A43" s="72"/>
      <c r="B43" s="232" t="s">
        <v>9791</v>
      </c>
      <c r="C43" s="72" t="s">
        <v>10293</v>
      </c>
      <c r="D43" s="72" t="s">
        <v>10294</v>
      </c>
      <c r="E43" s="233" t="s">
        <v>10295</v>
      </c>
      <c r="F43" s="233"/>
      <c r="G43" s="233"/>
      <c r="H43" s="72"/>
      <c r="I43" s="72" t="s">
        <v>23</v>
      </c>
      <c r="J43" s="72">
        <v>88</v>
      </c>
      <c r="K43" s="72">
        <v>88</v>
      </c>
      <c r="L43" s="72">
        <v>85</v>
      </c>
      <c r="M43" s="72">
        <v>85</v>
      </c>
      <c r="N43" s="72">
        <v>80</v>
      </c>
      <c r="O43" s="256" t="s">
        <v>10296</v>
      </c>
      <c r="P43" s="263" t="s">
        <v>9771</v>
      </c>
      <c r="Q43" s="272">
        <v>0.1</v>
      </c>
      <c r="R43" s="273"/>
    </row>
    <row r="44" s="53" customFormat="1" ht="61" customHeight="1" spans="1:18">
      <c r="A44" s="72"/>
      <c r="B44" s="232" t="s">
        <v>9791</v>
      </c>
      <c r="C44" s="72" t="s">
        <v>10297</v>
      </c>
      <c r="D44" s="72" t="s">
        <v>10298</v>
      </c>
      <c r="E44" s="233" t="s">
        <v>10299</v>
      </c>
      <c r="F44" s="233"/>
      <c r="G44" s="233"/>
      <c r="H44" s="243"/>
      <c r="I44" s="72" t="s">
        <v>23</v>
      </c>
      <c r="J44" s="72">
        <v>30</v>
      </c>
      <c r="K44" s="72">
        <v>30</v>
      </c>
      <c r="L44" s="72">
        <v>30</v>
      </c>
      <c r="M44" s="72">
        <v>30</v>
      </c>
      <c r="N44" s="72">
        <v>30</v>
      </c>
      <c r="O44" s="261"/>
      <c r="P44" s="263" t="s">
        <v>9771</v>
      </c>
      <c r="Q44" s="272">
        <v>0.1</v>
      </c>
      <c r="R44" s="273"/>
    </row>
    <row r="45" s="53" customFormat="1" ht="74" customHeight="1" spans="1:18">
      <c r="A45" s="72"/>
      <c r="B45" s="232" t="s">
        <v>9791</v>
      </c>
      <c r="C45" s="72" t="s">
        <v>10300</v>
      </c>
      <c r="D45" s="72" t="s">
        <v>10301</v>
      </c>
      <c r="E45" s="233" t="s">
        <v>10287</v>
      </c>
      <c r="F45" s="233" t="s">
        <v>10223</v>
      </c>
      <c r="G45" s="243"/>
      <c r="H45" s="233"/>
      <c r="I45" s="72" t="s">
        <v>579</v>
      </c>
      <c r="J45" s="72">
        <v>444</v>
      </c>
      <c r="K45" s="72">
        <v>444</v>
      </c>
      <c r="L45" s="72">
        <v>428</v>
      </c>
      <c r="M45" s="72">
        <v>428</v>
      </c>
      <c r="N45" s="72">
        <v>403</v>
      </c>
      <c r="O45" s="245"/>
      <c r="P45" s="263" t="s">
        <v>9771</v>
      </c>
      <c r="Q45" s="272">
        <v>0.1</v>
      </c>
      <c r="R45" s="233" t="s">
        <v>10185</v>
      </c>
    </row>
    <row r="46" s="53" customFormat="1" ht="88" customHeight="1" spans="1:18">
      <c r="A46" s="72">
        <v>10</v>
      </c>
      <c r="B46" s="232" t="s">
        <v>9791</v>
      </c>
      <c r="C46" s="72" t="s">
        <v>10302</v>
      </c>
      <c r="D46" s="72" t="s">
        <v>10303</v>
      </c>
      <c r="E46" s="233" t="s">
        <v>10304</v>
      </c>
      <c r="F46" s="233" t="s">
        <v>10305</v>
      </c>
      <c r="G46" s="233" t="s">
        <v>10306</v>
      </c>
      <c r="H46" s="237" t="s">
        <v>10192</v>
      </c>
      <c r="I46" s="72" t="s">
        <v>579</v>
      </c>
      <c r="J46" s="72">
        <v>488</v>
      </c>
      <c r="K46" s="72">
        <v>488</v>
      </c>
      <c r="L46" s="72">
        <v>472</v>
      </c>
      <c r="M46" s="72">
        <v>472</v>
      </c>
      <c r="N46" s="72">
        <v>444</v>
      </c>
      <c r="O46" s="256" t="s">
        <v>10307</v>
      </c>
      <c r="P46" s="263" t="s">
        <v>9771</v>
      </c>
      <c r="Q46" s="272">
        <v>0.1</v>
      </c>
      <c r="R46" s="274"/>
    </row>
    <row r="47" s="53" customFormat="1" ht="71" customHeight="1" spans="1:18">
      <c r="A47" s="72"/>
      <c r="B47" s="232" t="s">
        <v>9791</v>
      </c>
      <c r="C47" s="72" t="s">
        <v>10308</v>
      </c>
      <c r="D47" s="72" t="s">
        <v>10309</v>
      </c>
      <c r="E47" s="233" t="s">
        <v>10310</v>
      </c>
      <c r="F47" s="233"/>
      <c r="G47" s="72"/>
      <c r="H47" s="242"/>
      <c r="I47" s="72" t="s">
        <v>1072</v>
      </c>
      <c r="J47" s="72">
        <v>50</v>
      </c>
      <c r="K47" s="72">
        <v>50</v>
      </c>
      <c r="L47" s="72">
        <v>50</v>
      </c>
      <c r="M47" s="72">
        <v>50</v>
      </c>
      <c r="N47" s="72">
        <v>50</v>
      </c>
      <c r="O47" s="233" t="s">
        <v>10292</v>
      </c>
      <c r="P47" s="263" t="s">
        <v>9771</v>
      </c>
      <c r="Q47" s="272">
        <v>0.1</v>
      </c>
      <c r="R47" s="273"/>
    </row>
    <row r="48" s="53" customFormat="1" ht="71" customHeight="1" spans="1:18">
      <c r="A48" s="72"/>
      <c r="B48" s="232" t="s">
        <v>9791</v>
      </c>
      <c r="C48" s="72" t="s">
        <v>10311</v>
      </c>
      <c r="D48" s="72" t="s">
        <v>10312</v>
      </c>
      <c r="E48" s="233" t="s">
        <v>10313</v>
      </c>
      <c r="F48" s="233"/>
      <c r="G48" s="233"/>
      <c r="H48" s="242"/>
      <c r="I48" s="72" t="s">
        <v>23</v>
      </c>
      <c r="J48" s="72">
        <v>88</v>
      </c>
      <c r="K48" s="72">
        <v>88</v>
      </c>
      <c r="L48" s="72">
        <v>85</v>
      </c>
      <c r="M48" s="72">
        <v>85</v>
      </c>
      <c r="N48" s="72">
        <v>80</v>
      </c>
      <c r="O48" s="257"/>
      <c r="P48" s="263" t="s">
        <v>9771</v>
      </c>
      <c r="Q48" s="272">
        <v>0.1</v>
      </c>
      <c r="R48" s="273"/>
    </row>
    <row r="49" s="53" customFormat="1" ht="71" customHeight="1" spans="1:18">
      <c r="A49" s="72"/>
      <c r="B49" s="232" t="s">
        <v>9791</v>
      </c>
      <c r="C49" s="72" t="s">
        <v>10314</v>
      </c>
      <c r="D49" s="72" t="s">
        <v>10315</v>
      </c>
      <c r="E49" s="233" t="s">
        <v>10316</v>
      </c>
      <c r="F49" s="233"/>
      <c r="G49" s="233"/>
      <c r="H49" s="243"/>
      <c r="I49" s="72" t="s">
        <v>23</v>
      </c>
      <c r="J49" s="72">
        <v>30</v>
      </c>
      <c r="K49" s="72">
        <v>30</v>
      </c>
      <c r="L49" s="72">
        <v>30</v>
      </c>
      <c r="M49" s="72">
        <v>30</v>
      </c>
      <c r="N49" s="72">
        <v>30</v>
      </c>
      <c r="O49" s="261"/>
      <c r="P49" s="263" t="s">
        <v>9771</v>
      </c>
      <c r="Q49" s="272">
        <v>0.1</v>
      </c>
      <c r="R49" s="275"/>
    </row>
    <row r="50" s="53" customFormat="1" ht="85" customHeight="1" spans="1:18">
      <c r="A50" s="72"/>
      <c r="B50" s="232" t="s">
        <v>9791</v>
      </c>
      <c r="C50" s="72" t="s">
        <v>10317</v>
      </c>
      <c r="D50" s="72" t="s">
        <v>10318</v>
      </c>
      <c r="E50" s="233" t="s">
        <v>10304</v>
      </c>
      <c r="F50" s="233" t="s">
        <v>10305</v>
      </c>
      <c r="G50" s="243"/>
      <c r="H50" s="233"/>
      <c r="I50" s="72" t="s">
        <v>579</v>
      </c>
      <c r="J50" s="72">
        <v>488</v>
      </c>
      <c r="K50" s="72">
        <v>488</v>
      </c>
      <c r="L50" s="72">
        <v>472</v>
      </c>
      <c r="M50" s="72">
        <v>472</v>
      </c>
      <c r="N50" s="72">
        <v>444</v>
      </c>
      <c r="O50" s="245"/>
      <c r="P50" s="263" t="s">
        <v>9771</v>
      </c>
      <c r="Q50" s="272">
        <v>0.1</v>
      </c>
      <c r="R50" s="233" t="s">
        <v>10185</v>
      </c>
    </row>
    <row r="51" s="53" customFormat="1" ht="79" customHeight="1" spans="1:18">
      <c r="A51" s="72">
        <v>11</v>
      </c>
      <c r="B51" s="232" t="s">
        <v>9791</v>
      </c>
      <c r="C51" s="72" t="s">
        <v>10319</v>
      </c>
      <c r="D51" s="72" t="s">
        <v>10320</v>
      </c>
      <c r="E51" s="233" t="s">
        <v>10321</v>
      </c>
      <c r="F51" s="233" t="s">
        <v>10223</v>
      </c>
      <c r="G51" s="233" t="s">
        <v>10322</v>
      </c>
      <c r="H51" s="237" t="s">
        <v>10192</v>
      </c>
      <c r="I51" s="72" t="s">
        <v>10263</v>
      </c>
      <c r="J51" s="72">
        <v>475</v>
      </c>
      <c r="K51" s="72">
        <v>475</v>
      </c>
      <c r="L51" s="72">
        <v>459</v>
      </c>
      <c r="M51" s="72">
        <v>459</v>
      </c>
      <c r="N51" s="72">
        <v>432</v>
      </c>
      <c r="O51" s="233" t="s">
        <v>10323</v>
      </c>
      <c r="P51" s="263" t="s">
        <v>9771</v>
      </c>
      <c r="Q51" s="272">
        <v>0.1</v>
      </c>
      <c r="R51" s="274"/>
    </row>
    <row r="52" s="53" customFormat="1" ht="45" customHeight="1" spans="1:18">
      <c r="A52" s="72"/>
      <c r="B52" s="232" t="s">
        <v>9791</v>
      </c>
      <c r="C52" s="72" t="s">
        <v>10324</v>
      </c>
      <c r="D52" s="72" t="s">
        <v>10325</v>
      </c>
      <c r="E52" s="233" t="s">
        <v>10326</v>
      </c>
      <c r="F52" s="233"/>
      <c r="G52" s="233"/>
      <c r="H52" s="237"/>
      <c r="I52" s="72" t="s">
        <v>10263</v>
      </c>
      <c r="J52" s="72">
        <v>50</v>
      </c>
      <c r="K52" s="72">
        <v>50</v>
      </c>
      <c r="L52" s="72">
        <v>50</v>
      </c>
      <c r="M52" s="72">
        <v>50</v>
      </c>
      <c r="N52" s="72">
        <v>50</v>
      </c>
      <c r="O52" s="264"/>
      <c r="P52" s="263" t="s">
        <v>9771</v>
      </c>
      <c r="Q52" s="272">
        <v>0.1</v>
      </c>
      <c r="R52" s="276"/>
    </row>
    <row r="53" s="53" customFormat="1" ht="45" customHeight="1" spans="1:18">
      <c r="A53" s="72"/>
      <c r="B53" s="232" t="s">
        <v>9791</v>
      </c>
      <c r="C53" s="72" t="s">
        <v>10327</v>
      </c>
      <c r="D53" s="72" t="s">
        <v>10328</v>
      </c>
      <c r="E53" s="233" t="s">
        <v>10329</v>
      </c>
      <c r="F53" s="233"/>
      <c r="G53" s="243"/>
      <c r="H53" s="237"/>
      <c r="I53" s="72" t="s">
        <v>23</v>
      </c>
      <c r="J53" s="72">
        <v>30</v>
      </c>
      <c r="K53" s="72">
        <v>30</v>
      </c>
      <c r="L53" s="72">
        <v>30</v>
      </c>
      <c r="M53" s="72">
        <v>30</v>
      </c>
      <c r="N53" s="72">
        <v>30</v>
      </c>
      <c r="O53" s="261"/>
      <c r="P53" s="263" t="s">
        <v>9771</v>
      </c>
      <c r="Q53" s="272">
        <v>0.1</v>
      </c>
      <c r="R53" s="275"/>
    </row>
    <row r="54" s="53" customFormat="1" ht="88" customHeight="1" spans="1:18">
      <c r="A54" s="72"/>
      <c r="B54" s="232" t="s">
        <v>9791</v>
      </c>
      <c r="C54" s="72" t="s">
        <v>10330</v>
      </c>
      <c r="D54" s="72" t="s">
        <v>10331</v>
      </c>
      <c r="E54" s="233" t="s">
        <v>10321</v>
      </c>
      <c r="F54" s="233" t="s">
        <v>10223</v>
      </c>
      <c r="G54" s="244"/>
      <c r="H54" s="243"/>
      <c r="I54" s="72" t="s">
        <v>10263</v>
      </c>
      <c r="J54" s="72">
        <v>475</v>
      </c>
      <c r="K54" s="72">
        <v>475</v>
      </c>
      <c r="L54" s="72">
        <v>459</v>
      </c>
      <c r="M54" s="72">
        <v>459</v>
      </c>
      <c r="N54" s="72">
        <v>432</v>
      </c>
      <c r="O54" s="245"/>
      <c r="P54" s="263" t="s">
        <v>9771</v>
      </c>
      <c r="Q54" s="272">
        <v>0.1</v>
      </c>
      <c r="R54" s="233" t="s">
        <v>10185</v>
      </c>
    </row>
    <row r="55" s="53" customFormat="1" ht="76" customHeight="1" spans="1:18">
      <c r="A55" s="72">
        <v>12</v>
      </c>
      <c r="B55" s="232" t="s">
        <v>9791</v>
      </c>
      <c r="C55" s="72" t="s">
        <v>10332</v>
      </c>
      <c r="D55" s="72" t="s">
        <v>10333</v>
      </c>
      <c r="E55" s="233" t="s">
        <v>10334</v>
      </c>
      <c r="F55" s="233" t="s">
        <v>10305</v>
      </c>
      <c r="G55" s="72" t="s">
        <v>10335</v>
      </c>
      <c r="H55" s="72" t="s">
        <v>10192</v>
      </c>
      <c r="I55" s="72" t="s">
        <v>10263</v>
      </c>
      <c r="J55" s="72">
        <v>502</v>
      </c>
      <c r="K55" s="72">
        <v>502</v>
      </c>
      <c r="L55" s="72">
        <v>485</v>
      </c>
      <c r="M55" s="72">
        <v>485</v>
      </c>
      <c r="N55" s="72">
        <v>456</v>
      </c>
      <c r="O55" s="233" t="s">
        <v>10336</v>
      </c>
      <c r="P55" s="263" t="s">
        <v>9771</v>
      </c>
      <c r="Q55" s="272">
        <v>0.1</v>
      </c>
      <c r="R55" s="274"/>
    </row>
    <row r="56" s="53" customFormat="1" ht="69" customHeight="1" spans="1:18">
      <c r="A56" s="72"/>
      <c r="B56" s="232" t="s">
        <v>9791</v>
      </c>
      <c r="C56" s="72" t="s">
        <v>10337</v>
      </c>
      <c r="D56" s="72" t="s">
        <v>10338</v>
      </c>
      <c r="E56" s="233" t="s">
        <v>10339</v>
      </c>
      <c r="F56" s="233"/>
      <c r="G56" s="233"/>
      <c r="H56" s="237"/>
      <c r="I56" s="72" t="s">
        <v>10263</v>
      </c>
      <c r="J56" s="72">
        <v>50</v>
      </c>
      <c r="K56" s="72">
        <v>50</v>
      </c>
      <c r="L56" s="72">
        <v>50</v>
      </c>
      <c r="M56" s="72">
        <v>50</v>
      </c>
      <c r="N56" s="72">
        <v>50</v>
      </c>
      <c r="O56" s="257"/>
      <c r="P56" s="263" t="s">
        <v>9771</v>
      </c>
      <c r="Q56" s="272">
        <v>0.1</v>
      </c>
      <c r="R56" s="276"/>
    </row>
    <row r="57" s="53" customFormat="1" ht="69" customHeight="1" spans="1:18">
      <c r="A57" s="72"/>
      <c r="B57" s="232" t="s">
        <v>9791</v>
      </c>
      <c r="C57" s="72" t="s">
        <v>10340</v>
      </c>
      <c r="D57" s="72" t="s">
        <v>10341</v>
      </c>
      <c r="E57" s="233" t="s">
        <v>10342</v>
      </c>
      <c r="F57" s="233"/>
      <c r="G57" s="233"/>
      <c r="H57" s="237"/>
      <c r="I57" s="72" t="s">
        <v>23</v>
      </c>
      <c r="J57" s="72">
        <v>30</v>
      </c>
      <c r="K57" s="72">
        <v>30</v>
      </c>
      <c r="L57" s="72">
        <v>30</v>
      </c>
      <c r="M57" s="72">
        <v>30</v>
      </c>
      <c r="N57" s="72">
        <v>30</v>
      </c>
      <c r="O57" s="257"/>
      <c r="P57" s="263" t="s">
        <v>9771</v>
      </c>
      <c r="Q57" s="272">
        <v>0.1</v>
      </c>
      <c r="R57" s="276"/>
    </row>
    <row r="58" s="53" customFormat="1" ht="69" customHeight="1" spans="1:18">
      <c r="A58" s="72"/>
      <c r="B58" s="232" t="s">
        <v>9791</v>
      </c>
      <c r="C58" s="72" t="s">
        <v>10343</v>
      </c>
      <c r="D58" s="72" t="s">
        <v>10344</v>
      </c>
      <c r="E58" s="233" t="s">
        <v>10345</v>
      </c>
      <c r="F58" s="233"/>
      <c r="G58" s="233"/>
      <c r="H58" s="237"/>
      <c r="I58" s="72" t="s">
        <v>23</v>
      </c>
      <c r="J58" s="72">
        <v>40</v>
      </c>
      <c r="K58" s="72">
        <v>40</v>
      </c>
      <c r="L58" s="72">
        <v>40</v>
      </c>
      <c r="M58" s="72">
        <v>40</v>
      </c>
      <c r="N58" s="72">
        <v>40</v>
      </c>
      <c r="O58" s="257"/>
      <c r="P58" s="263" t="s">
        <v>9771</v>
      </c>
      <c r="Q58" s="272">
        <v>0.1</v>
      </c>
      <c r="R58" s="275"/>
    </row>
    <row r="59" s="53" customFormat="1" ht="80" customHeight="1" spans="1:18">
      <c r="A59" s="72"/>
      <c r="B59" s="232" t="s">
        <v>9791</v>
      </c>
      <c r="C59" s="72" t="s">
        <v>10346</v>
      </c>
      <c r="D59" s="72" t="s">
        <v>10347</v>
      </c>
      <c r="E59" s="233" t="s">
        <v>10334</v>
      </c>
      <c r="F59" s="233" t="s">
        <v>10305</v>
      </c>
      <c r="G59" s="243"/>
      <c r="H59" s="243"/>
      <c r="I59" s="72" t="s">
        <v>10263</v>
      </c>
      <c r="J59" s="72">
        <v>502</v>
      </c>
      <c r="K59" s="72">
        <v>502</v>
      </c>
      <c r="L59" s="72">
        <v>485</v>
      </c>
      <c r="M59" s="72">
        <v>485</v>
      </c>
      <c r="N59" s="72">
        <v>456</v>
      </c>
      <c r="O59" s="245"/>
      <c r="P59" s="263" t="s">
        <v>9771</v>
      </c>
      <c r="Q59" s="272">
        <v>0.1</v>
      </c>
      <c r="R59" s="233" t="s">
        <v>10185</v>
      </c>
    </row>
    <row r="60" s="53" customFormat="1" ht="153" customHeight="1" spans="1:18">
      <c r="A60" s="72">
        <v>13</v>
      </c>
      <c r="B60" s="232" t="s">
        <v>9791</v>
      </c>
      <c r="C60" s="72" t="s">
        <v>10348</v>
      </c>
      <c r="D60" s="72" t="s">
        <v>10349</v>
      </c>
      <c r="E60" s="233" t="s">
        <v>10350</v>
      </c>
      <c r="F60" s="233" t="s">
        <v>10351</v>
      </c>
      <c r="G60" s="72" t="s">
        <v>10352</v>
      </c>
      <c r="H60" s="72" t="s">
        <v>10353</v>
      </c>
      <c r="I60" s="72" t="s">
        <v>10276</v>
      </c>
      <c r="J60" s="72">
        <v>502</v>
      </c>
      <c r="K60" s="72">
        <v>502</v>
      </c>
      <c r="L60" s="72">
        <v>485</v>
      </c>
      <c r="M60" s="72">
        <v>485</v>
      </c>
      <c r="N60" s="72">
        <v>456</v>
      </c>
      <c r="O60" s="233" t="s">
        <v>10354</v>
      </c>
      <c r="P60" s="263" t="s">
        <v>9771</v>
      </c>
      <c r="Q60" s="272">
        <v>0.1</v>
      </c>
      <c r="R60" s="273"/>
    </row>
    <row r="61" s="53" customFormat="1" ht="59" customHeight="1" spans="1:18">
      <c r="A61" s="72"/>
      <c r="B61" s="232" t="s">
        <v>9791</v>
      </c>
      <c r="C61" s="72" t="s">
        <v>10355</v>
      </c>
      <c r="D61" s="72" t="s">
        <v>10356</v>
      </c>
      <c r="E61" s="233" t="s">
        <v>10357</v>
      </c>
      <c r="F61" s="233"/>
      <c r="G61" s="233"/>
      <c r="H61" s="237"/>
      <c r="I61" s="72" t="s">
        <v>23</v>
      </c>
      <c r="J61" s="72">
        <v>30</v>
      </c>
      <c r="K61" s="72">
        <v>30</v>
      </c>
      <c r="L61" s="72">
        <v>30</v>
      </c>
      <c r="M61" s="72">
        <v>30</v>
      </c>
      <c r="N61" s="72">
        <v>30</v>
      </c>
      <c r="O61" s="257"/>
      <c r="P61" s="263" t="s">
        <v>9771</v>
      </c>
      <c r="Q61" s="272">
        <v>0.1</v>
      </c>
      <c r="R61" s="275"/>
    </row>
    <row r="62" s="53" customFormat="1" ht="86" customHeight="1" spans="1:18">
      <c r="A62" s="72"/>
      <c r="B62" s="232" t="s">
        <v>9791</v>
      </c>
      <c r="C62" s="72" t="s">
        <v>10358</v>
      </c>
      <c r="D62" s="72" t="s">
        <v>10359</v>
      </c>
      <c r="E62" s="233" t="s">
        <v>10350</v>
      </c>
      <c r="F62" s="233" t="s">
        <v>10351</v>
      </c>
      <c r="G62" s="233"/>
      <c r="H62" s="237"/>
      <c r="I62" s="72" t="s">
        <v>10276</v>
      </c>
      <c r="J62" s="72">
        <v>502</v>
      </c>
      <c r="K62" s="72">
        <v>502</v>
      </c>
      <c r="L62" s="72">
        <v>485</v>
      </c>
      <c r="M62" s="72">
        <v>485</v>
      </c>
      <c r="N62" s="72">
        <v>456</v>
      </c>
      <c r="O62" s="245"/>
      <c r="P62" s="263" t="s">
        <v>9771</v>
      </c>
      <c r="Q62" s="272">
        <v>0.1</v>
      </c>
      <c r="R62" s="233" t="s">
        <v>10185</v>
      </c>
    </row>
    <row r="63" s="53" customFormat="1" ht="99" customHeight="1" spans="1:18">
      <c r="A63" s="72"/>
      <c r="B63" s="232" t="s">
        <v>9791</v>
      </c>
      <c r="C63" s="72" t="s">
        <v>10360</v>
      </c>
      <c r="D63" s="72" t="s">
        <v>10361</v>
      </c>
      <c r="E63" s="233" t="s">
        <v>10362</v>
      </c>
      <c r="F63" s="233" t="s">
        <v>10351</v>
      </c>
      <c r="G63" s="233"/>
      <c r="H63" s="237"/>
      <c r="I63" s="72" t="s">
        <v>10276</v>
      </c>
      <c r="J63" s="72">
        <v>502</v>
      </c>
      <c r="K63" s="72">
        <v>502</v>
      </c>
      <c r="L63" s="72">
        <v>485</v>
      </c>
      <c r="M63" s="72">
        <v>485</v>
      </c>
      <c r="N63" s="72">
        <v>456</v>
      </c>
      <c r="O63" s="245"/>
      <c r="P63" s="263" t="s">
        <v>9771</v>
      </c>
      <c r="Q63" s="272">
        <v>0.1</v>
      </c>
      <c r="R63" s="233" t="s">
        <v>10185</v>
      </c>
    </row>
    <row r="64" s="53" customFormat="1" ht="39" customHeight="1" spans="1:18">
      <c r="A64" s="72"/>
      <c r="B64" s="232"/>
      <c r="C64" s="72" t="s">
        <v>10363</v>
      </c>
      <c r="D64" s="72" t="s">
        <v>10364</v>
      </c>
      <c r="E64" s="245"/>
      <c r="F64" s="245"/>
      <c r="G64" s="245"/>
      <c r="H64" s="245"/>
      <c r="I64" s="236"/>
      <c r="J64" s="236"/>
      <c r="K64" s="236"/>
      <c r="L64" s="236"/>
      <c r="M64" s="236"/>
      <c r="N64" s="236"/>
      <c r="O64" s="245"/>
      <c r="P64" s="236"/>
      <c r="Q64" s="236"/>
      <c r="R64" s="244"/>
    </row>
    <row r="65" s="53" customFormat="1" ht="68" customHeight="1" spans="1:18">
      <c r="A65" s="72"/>
      <c r="B65" s="232"/>
      <c r="C65" s="72" t="s">
        <v>10365</v>
      </c>
      <c r="D65" s="72" t="s">
        <v>10366</v>
      </c>
      <c r="E65" s="233" t="s">
        <v>10367</v>
      </c>
      <c r="F65" s="233"/>
      <c r="G65" s="233"/>
      <c r="H65" s="233"/>
      <c r="I65" s="72"/>
      <c r="J65" s="72"/>
      <c r="K65" s="72"/>
      <c r="L65" s="72"/>
      <c r="M65" s="72"/>
      <c r="N65" s="72"/>
      <c r="O65" s="233"/>
      <c r="P65" s="72"/>
      <c r="Q65" s="72"/>
      <c r="R65" s="244"/>
    </row>
    <row r="66" s="53" customFormat="1" ht="143" customHeight="1" spans="1:18">
      <c r="A66" s="72">
        <v>14</v>
      </c>
      <c r="B66" s="232" t="s">
        <v>9791</v>
      </c>
      <c r="C66" s="72" t="s">
        <v>10368</v>
      </c>
      <c r="D66" s="72" t="s">
        <v>10369</v>
      </c>
      <c r="E66" s="256" t="s">
        <v>10370</v>
      </c>
      <c r="F66" s="256" t="s">
        <v>10371</v>
      </c>
      <c r="G66" s="239" t="s">
        <v>10372</v>
      </c>
      <c r="H66" s="277" t="s">
        <v>10192</v>
      </c>
      <c r="I66" s="239" t="s">
        <v>579</v>
      </c>
      <c r="J66" s="72">
        <v>163</v>
      </c>
      <c r="K66" s="72">
        <v>163</v>
      </c>
      <c r="L66" s="72">
        <v>159</v>
      </c>
      <c r="M66" s="72">
        <v>159</v>
      </c>
      <c r="N66" s="72">
        <v>154</v>
      </c>
      <c r="O66" s="233" t="s">
        <v>10373</v>
      </c>
      <c r="P66" s="72" t="s">
        <v>9771</v>
      </c>
      <c r="Q66" s="267">
        <v>0.1</v>
      </c>
      <c r="R66" s="72"/>
    </row>
    <row r="67" s="53" customFormat="1" ht="79" customHeight="1" spans="1:18">
      <c r="A67" s="72"/>
      <c r="B67" s="232" t="s">
        <v>9791</v>
      </c>
      <c r="C67" s="72" t="s">
        <v>10374</v>
      </c>
      <c r="D67" s="72" t="s">
        <v>10375</v>
      </c>
      <c r="E67" s="233" t="s">
        <v>10376</v>
      </c>
      <c r="F67" s="233"/>
      <c r="G67" s="233"/>
      <c r="H67" s="72"/>
      <c r="I67" s="72" t="s">
        <v>10377</v>
      </c>
      <c r="J67" s="72">
        <v>30</v>
      </c>
      <c r="K67" s="72">
        <v>30</v>
      </c>
      <c r="L67" s="72">
        <v>30</v>
      </c>
      <c r="M67" s="72">
        <v>30</v>
      </c>
      <c r="N67" s="72">
        <v>30</v>
      </c>
      <c r="O67" s="233" t="s">
        <v>10378</v>
      </c>
      <c r="P67" s="72" t="s">
        <v>9771</v>
      </c>
      <c r="Q67" s="267">
        <v>0.1</v>
      </c>
      <c r="R67" s="72"/>
    </row>
    <row r="68" s="53" customFormat="1" ht="81" customHeight="1" spans="1:18">
      <c r="A68" s="72"/>
      <c r="B68" s="232" t="s">
        <v>9791</v>
      </c>
      <c r="C68" s="72" t="s">
        <v>10379</v>
      </c>
      <c r="D68" s="72" t="s">
        <v>10380</v>
      </c>
      <c r="E68" s="233" t="s">
        <v>10381</v>
      </c>
      <c r="F68" s="233"/>
      <c r="G68" s="233"/>
      <c r="H68" s="72"/>
      <c r="I68" s="72" t="s">
        <v>579</v>
      </c>
      <c r="J68" s="72">
        <v>30</v>
      </c>
      <c r="K68" s="72">
        <v>30</v>
      </c>
      <c r="L68" s="72">
        <v>30</v>
      </c>
      <c r="M68" s="72">
        <v>30</v>
      </c>
      <c r="N68" s="72">
        <v>30</v>
      </c>
      <c r="O68" s="257"/>
      <c r="P68" s="72" t="s">
        <v>9771</v>
      </c>
      <c r="Q68" s="267">
        <v>0.1</v>
      </c>
      <c r="R68" s="72"/>
    </row>
    <row r="69" s="53" customFormat="1" ht="84" customHeight="1" spans="1:18">
      <c r="A69" s="72"/>
      <c r="B69" s="232" t="s">
        <v>9791</v>
      </c>
      <c r="C69" s="72" t="s">
        <v>10382</v>
      </c>
      <c r="D69" s="72" t="s">
        <v>10383</v>
      </c>
      <c r="E69" s="233" t="s">
        <v>10370</v>
      </c>
      <c r="F69" s="233" t="s">
        <v>10371</v>
      </c>
      <c r="G69" s="233"/>
      <c r="H69" s="72"/>
      <c r="I69" s="72" t="s">
        <v>579</v>
      </c>
      <c r="J69" s="72">
        <v>163</v>
      </c>
      <c r="K69" s="72">
        <v>163</v>
      </c>
      <c r="L69" s="72">
        <v>159</v>
      </c>
      <c r="M69" s="72">
        <v>159</v>
      </c>
      <c r="N69" s="72">
        <v>154</v>
      </c>
      <c r="O69" s="245"/>
      <c r="P69" s="72" t="s">
        <v>9771</v>
      </c>
      <c r="Q69" s="267">
        <v>0.1</v>
      </c>
      <c r="R69" s="72" t="s">
        <v>10185</v>
      </c>
    </row>
    <row r="70" s="53" customFormat="1" ht="94" customHeight="1" spans="1:18">
      <c r="A70" s="72">
        <v>15</v>
      </c>
      <c r="B70" s="232" t="s">
        <v>9791</v>
      </c>
      <c r="C70" s="72" t="s">
        <v>10384</v>
      </c>
      <c r="D70" s="72" t="s">
        <v>10385</v>
      </c>
      <c r="E70" s="233" t="s">
        <v>10386</v>
      </c>
      <c r="F70" s="233" t="s">
        <v>10371</v>
      </c>
      <c r="G70" s="233" t="s">
        <v>10372</v>
      </c>
      <c r="H70" s="237" t="s">
        <v>10192</v>
      </c>
      <c r="I70" s="72" t="s">
        <v>579</v>
      </c>
      <c r="J70" s="72">
        <v>190</v>
      </c>
      <c r="K70" s="72">
        <v>190</v>
      </c>
      <c r="L70" s="72">
        <v>186</v>
      </c>
      <c r="M70" s="72">
        <v>186</v>
      </c>
      <c r="N70" s="72">
        <v>179</v>
      </c>
      <c r="O70" s="233" t="s">
        <v>10373</v>
      </c>
      <c r="P70" s="72" t="s">
        <v>9771</v>
      </c>
      <c r="Q70" s="267">
        <v>0.1</v>
      </c>
      <c r="R70" s="72"/>
    </row>
    <row r="71" s="53" customFormat="1" ht="49" customHeight="1" spans="1:18">
      <c r="A71" s="72"/>
      <c r="B71" s="232" t="s">
        <v>9791</v>
      </c>
      <c r="C71" s="72" t="s">
        <v>10387</v>
      </c>
      <c r="D71" s="72" t="s">
        <v>10388</v>
      </c>
      <c r="E71" s="233" t="s">
        <v>10389</v>
      </c>
      <c r="F71" s="233"/>
      <c r="G71" s="233"/>
      <c r="H71" s="72"/>
      <c r="I71" s="72" t="s">
        <v>10377</v>
      </c>
      <c r="J71" s="72">
        <v>50</v>
      </c>
      <c r="K71" s="72">
        <v>50</v>
      </c>
      <c r="L71" s="72">
        <v>50</v>
      </c>
      <c r="M71" s="72">
        <v>50</v>
      </c>
      <c r="N71" s="72">
        <v>50</v>
      </c>
      <c r="O71" s="257"/>
      <c r="P71" s="72" t="s">
        <v>9771</v>
      </c>
      <c r="Q71" s="267">
        <v>0.1</v>
      </c>
      <c r="R71" s="72"/>
    </row>
    <row r="72" s="53" customFormat="1" ht="66" customHeight="1" spans="1:18">
      <c r="A72" s="72"/>
      <c r="B72" s="232" t="s">
        <v>9791</v>
      </c>
      <c r="C72" s="72" t="s">
        <v>10390</v>
      </c>
      <c r="D72" s="72" t="s">
        <v>10391</v>
      </c>
      <c r="E72" s="233" t="s">
        <v>10392</v>
      </c>
      <c r="F72" s="233"/>
      <c r="G72" s="233"/>
      <c r="H72" s="72"/>
      <c r="I72" s="72" t="s">
        <v>579</v>
      </c>
      <c r="J72" s="72">
        <v>30</v>
      </c>
      <c r="K72" s="72">
        <v>30</v>
      </c>
      <c r="L72" s="72">
        <v>30</v>
      </c>
      <c r="M72" s="72">
        <v>30</v>
      </c>
      <c r="N72" s="72">
        <v>30</v>
      </c>
      <c r="O72" s="257"/>
      <c r="P72" s="72" t="s">
        <v>9771</v>
      </c>
      <c r="Q72" s="267">
        <v>0.1</v>
      </c>
      <c r="R72" s="72"/>
    </row>
    <row r="73" s="53" customFormat="1" ht="74" customHeight="1" spans="1:18">
      <c r="A73" s="72"/>
      <c r="B73" s="232" t="s">
        <v>9791</v>
      </c>
      <c r="C73" s="72" t="s">
        <v>10393</v>
      </c>
      <c r="D73" s="72" t="s">
        <v>10394</v>
      </c>
      <c r="E73" s="233" t="s">
        <v>10386</v>
      </c>
      <c r="F73" s="233" t="s">
        <v>10371</v>
      </c>
      <c r="G73" s="233"/>
      <c r="H73" s="72"/>
      <c r="I73" s="72" t="s">
        <v>579</v>
      </c>
      <c r="J73" s="72">
        <v>190</v>
      </c>
      <c r="K73" s="72">
        <v>190</v>
      </c>
      <c r="L73" s="72">
        <v>186</v>
      </c>
      <c r="M73" s="72">
        <v>186</v>
      </c>
      <c r="N73" s="72">
        <v>179</v>
      </c>
      <c r="O73" s="278"/>
      <c r="P73" s="72" t="s">
        <v>9771</v>
      </c>
      <c r="Q73" s="267">
        <v>0.1</v>
      </c>
      <c r="R73" s="72" t="s">
        <v>10185</v>
      </c>
    </row>
    <row r="74" s="53" customFormat="1" ht="86" customHeight="1" spans="1:18">
      <c r="A74" s="72">
        <v>16</v>
      </c>
      <c r="B74" s="232" t="s">
        <v>9791</v>
      </c>
      <c r="C74" s="72" t="s">
        <v>10395</v>
      </c>
      <c r="D74" s="72" t="s">
        <v>10396</v>
      </c>
      <c r="E74" s="233" t="s">
        <v>10397</v>
      </c>
      <c r="F74" s="233" t="s">
        <v>10371</v>
      </c>
      <c r="G74" s="233" t="s">
        <v>10372</v>
      </c>
      <c r="H74" s="72" t="s">
        <v>10192</v>
      </c>
      <c r="I74" s="72" t="s">
        <v>23</v>
      </c>
      <c r="J74" s="72">
        <v>324</v>
      </c>
      <c r="K74" s="72">
        <v>324</v>
      </c>
      <c r="L74" s="72">
        <v>317</v>
      </c>
      <c r="M74" s="72">
        <v>317</v>
      </c>
      <c r="N74" s="72">
        <v>306</v>
      </c>
      <c r="O74" s="279"/>
      <c r="P74" s="72" t="s">
        <v>9771</v>
      </c>
      <c r="Q74" s="267">
        <v>0.1</v>
      </c>
      <c r="R74" s="72"/>
    </row>
    <row r="75" s="53" customFormat="1" ht="54" customHeight="1" spans="1:18">
      <c r="A75" s="72"/>
      <c r="B75" s="232" t="s">
        <v>9791</v>
      </c>
      <c r="C75" s="72" t="s">
        <v>10398</v>
      </c>
      <c r="D75" s="72" t="s">
        <v>10399</v>
      </c>
      <c r="E75" s="233" t="s">
        <v>10400</v>
      </c>
      <c r="F75" s="233"/>
      <c r="G75" s="233"/>
      <c r="H75" s="72"/>
      <c r="I75" s="72" t="s">
        <v>10377</v>
      </c>
      <c r="J75" s="72">
        <v>50</v>
      </c>
      <c r="K75" s="72">
        <v>50</v>
      </c>
      <c r="L75" s="72">
        <v>50</v>
      </c>
      <c r="M75" s="72">
        <v>50</v>
      </c>
      <c r="N75" s="72">
        <v>50</v>
      </c>
      <c r="O75" s="264"/>
      <c r="P75" s="72" t="s">
        <v>9771</v>
      </c>
      <c r="Q75" s="267">
        <v>0.1</v>
      </c>
      <c r="R75" s="72"/>
    </row>
    <row r="76" s="53" customFormat="1" ht="54" customHeight="1" spans="1:18">
      <c r="A76" s="72"/>
      <c r="B76" s="232" t="s">
        <v>9791</v>
      </c>
      <c r="C76" s="72" t="s">
        <v>10401</v>
      </c>
      <c r="D76" s="72" t="s">
        <v>10402</v>
      </c>
      <c r="E76" s="233" t="s">
        <v>10403</v>
      </c>
      <c r="F76" s="233"/>
      <c r="G76" s="233"/>
      <c r="H76" s="72"/>
      <c r="I76" s="72" t="s">
        <v>23</v>
      </c>
      <c r="J76" s="72">
        <v>30</v>
      </c>
      <c r="K76" s="72">
        <v>30</v>
      </c>
      <c r="L76" s="72">
        <v>30</v>
      </c>
      <c r="M76" s="72">
        <v>30</v>
      </c>
      <c r="N76" s="72">
        <v>30</v>
      </c>
      <c r="O76" s="261"/>
      <c r="P76" s="72" t="s">
        <v>9771</v>
      </c>
      <c r="Q76" s="267">
        <v>0.1</v>
      </c>
      <c r="R76" s="72"/>
    </row>
    <row r="77" s="53" customFormat="1" ht="90" customHeight="1" spans="1:18">
      <c r="A77" s="72"/>
      <c r="B77" s="232" t="s">
        <v>9791</v>
      </c>
      <c r="C77" s="72" t="s">
        <v>10404</v>
      </c>
      <c r="D77" s="72" t="s">
        <v>10405</v>
      </c>
      <c r="E77" s="233" t="s">
        <v>10397</v>
      </c>
      <c r="F77" s="233" t="s">
        <v>10371</v>
      </c>
      <c r="G77" s="233"/>
      <c r="H77" s="72"/>
      <c r="I77" s="72" t="s">
        <v>23</v>
      </c>
      <c r="J77" s="72">
        <v>324</v>
      </c>
      <c r="K77" s="72">
        <v>324</v>
      </c>
      <c r="L77" s="72">
        <v>317</v>
      </c>
      <c r="M77" s="72">
        <v>317</v>
      </c>
      <c r="N77" s="72">
        <v>306</v>
      </c>
      <c r="O77" s="245"/>
      <c r="P77" s="72" t="s">
        <v>9771</v>
      </c>
      <c r="Q77" s="267">
        <v>0.1</v>
      </c>
      <c r="R77" s="72" t="s">
        <v>10185</v>
      </c>
    </row>
    <row r="78" s="53" customFormat="1" ht="26" customHeight="1" spans="1:18">
      <c r="A78" s="72"/>
      <c r="B78" s="232"/>
      <c r="C78" s="236" t="s">
        <v>10406</v>
      </c>
      <c r="D78" s="72" t="s">
        <v>10407</v>
      </c>
      <c r="E78" s="240"/>
      <c r="F78" s="241"/>
      <c r="G78" s="241"/>
      <c r="H78" s="241"/>
      <c r="I78" s="241"/>
      <c r="J78" s="241"/>
      <c r="K78" s="241"/>
      <c r="L78" s="241"/>
      <c r="M78" s="241"/>
      <c r="N78" s="241"/>
      <c r="O78" s="241"/>
      <c r="P78" s="241"/>
      <c r="Q78" s="241"/>
      <c r="R78" s="271"/>
    </row>
    <row r="79" s="53" customFormat="1" ht="77" customHeight="1" spans="1:18">
      <c r="A79" s="72">
        <v>17</v>
      </c>
      <c r="B79" s="232" t="s">
        <v>9791</v>
      </c>
      <c r="C79" s="236" t="s">
        <v>10408</v>
      </c>
      <c r="D79" s="72" t="s">
        <v>10409</v>
      </c>
      <c r="E79" s="256" t="s">
        <v>10410</v>
      </c>
      <c r="F79" s="256" t="s">
        <v>10371</v>
      </c>
      <c r="G79" s="256" t="s">
        <v>10411</v>
      </c>
      <c r="H79" s="239" t="s">
        <v>10192</v>
      </c>
      <c r="I79" s="239" t="s">
        <v>23</v>
      </c>
      <c r="J79" s="239">
        <v>185</v>
      </c>
      <c r="K79" s="239">
        <v>185</v>
      </c>
      <c r="L79" s="239">
        <v>181</v>
      </c>
      <c r="M79" s="239">
        <v>181</v>
      </c>
      <c r="N79" s="239">
        <v>175</v>
      </c>
      <c r="O79" s="256" t="s">
        <v>10412</v>
      </c>
      <c r="P79" s="280" t="s">
        <v>9771</v>
      </c>
      <c r="Q79" s="283">
        <v>0.1</v>
      </c>
      <c r="R79" s="284"/>
    </row>
    <row r="80" s="53" customFormat="1" ht="57" customHeight="1" spans="1:18">
      <c r="A80" s="72"/>
      <c r="B80" s="232" t="s">
        <v>9791</v>
      </c>
      <c r="C80" s="244" t="s">
        <v>10413</v>
      </c>
      <c r="D80" s="237" t="s">
        <v>10414</v>
      </c>
      <c r="E80" s="233" t="s">
        <v>10415</v>
      </c>
      <c r="F80" s="233"/>
      <c r="G80" s="233"/>
      <c r="H80" s="72"/>
      <c r="I80" s="72" t="s">
        <v>10276</v>
      </c>
      <c r="J80" s="72">
        <v>90</v>
      </c>
      <c r="K80" s="72">
        <v>90</v>
      </c>
      <c r="L80" s="72">
        <v>88</v>
      </c>
      <c r="M80" s="72">
        <v>88</v>
      </c>
      <c r="N80" s="72">
        <v>85</v>
      </c>
      <c r="O80" s="264"/>
      <c r="P80" s="263" t="s">
        <v>9771</v>
      </c>
      <c r="Q80" s="272">
        <v>0.1</v>
      </c>
      <c r="R80" s="260"/>
    </row>
    <row r="81" s="53" customFormat="1" ht="56" customHeight="1" spans="1:18">
      <c r="A81" s="72"/>
      <c r="B81" s="232" t="s">
        <v>9791</v>
      </c>
      <c r="C81" s="244" t="s">
        <v>10416</v>
      </c>
      <c r="D81" s="237" t="s">
        <v>10417</v>
      </c>
      <c r="E81" s="233" t="s">
        <v>10418</v>
      </c>
      <c r="F81" s="233" t="s">
        <v>10419</v>
      </c>
      <c r="G81" s="233"/>
      <c r="H81" s="72"/>
      <c r="I81" s="72" t="s">
        <v>23</v>
      </c>
      <c r="J81" s="72">
        <v>185</v>
      </c>
      <c r="K81" s="72">
        <v>185</v>
      </c>
      <c r="L81" s="72">
        <v>181</v>
      </c>
      <c r="M81" s="72">
        <v>181</v>
      </c>
      <c r="N81" s="72">
        <v>175</v>
      </c>
      <c r="O81" s="264"/>
      <c r="P81" s="263" t="s">
        <v>9771</v>
      </c>
      <c r="Q81" s="272">
        <v>0.1</v>
      </c>
      <c r="R81" s="260"/>
    </row>
    <row r="82" s="53" customFormat="1" ht="112" customHeight="1" spans="1:18">
      <c r="A82" s="72"/>
      <c r="B82" s="232" t="s">
        <v>9791</v>
      </c>
      <c r="C82" s="244" t="s">
        <v>10420</v>
      </c>
      <c r="D82" s="237" t="s">
        <v>10421</v>
      </c>
      <c r="E82" s="233" t="s">
        <v>10422</v>
      </c>
      <c r="F82" s="233"/>
      <c r="G82" s="233"/>
      <c r="H82" s="72"/>
      <c r="I82" s="72" t="s">
        <v>23</v>
      </c>
      <c r="J82" s="72">
        <v>266</v>
      </c>
      <c r="K82" s="72">
        <v>266</v>
      </c>
      <c r="L82" s="72">
        <v>260</v>
      </c>
      <c r="M82" s="72">
        <v>260</v>
      </c>
      <c r="N82" s="72">
        <v>251</v>
      </c>
      <c r="O82" s="245" t="s">
        <v>10423</v>
      </c>
      <c r="P82" s="263" t="s">
        <v>9771</v>
      </c>
      <c r="Q82" s="272">
        <v>0.1</v>
      </c>
      <c r="R82" s="260"/>
    </row>
    <row r="83" s="53" customFormat="1" ht="96" customHeight="1" spans="1:18">
      <c r="A83" s="72"/>
      <c r="B83" s="232" t="s">
        <v>9791</v>
      </c>
      <c r="C83" s="244" t="s">
        <v>10424</v>
      </c>
      <c r="D83" s="237" t="s">
        <v>10425</v>
      </c>
      <c r="E83" s="233" t="s">
        <v>10410</v>
      </c>
      <c r="F83" s="233" t="s">
        <v>10371</v>
      </c>
      <c r="G83" s="233"/>
      <c r="H83" s="72"/>
      <c r="I83" s="72" t="s">
        <v>23</v>
      </c>
      <c r="J83" s="72">
        <v>185</v>
      </c>
      <c r="K83" s="72">
        <v>185</v>
      </c>
      <c r="L83" s="72">
        <v>181</v>
      </c>
      <c r="M83" s="72">
        <v>181</v>
      </c>
      <c r="N83" s="72">
        <v>175</v>
      </c>
      <c r="O83" s="245"/>
      <c r="P83" s="263" t="s">
        <v>9771</v>
      </c>
      <c r="Q83" s="272">
        <v>0.1</v>
      </c>
      <c r="R83" s="72" t="s">
        <v>10185</v>
      </c>
    </row>
    <row r="84" s="53" customFormat="1" ht="90" customHeight="1" spans="1:18">
      <c r="A84" s="72">
        <v>18</v>
      </c>
      <c r="B84" s="232" t="s">
        <v>9791</v>
      </c>
      <c r="C84" s="72" t="s">
        <v>10426</v>
      </c>
      <c r="D84" s="72" t="s">
        <v>10427</v>
      </c>
      <c r="E84" s="233" t="s">
        <v>10428</v>
      </c>
      <c r="F84" s="233" t="s">
        <v>10371</v>
      </c>
      <c r="G84" s="233" t="s">
        <v>10429</v>
      </c>
      <c r="H84" s="72" t="s">
        <v>10192</v>
      </c>
      <c r="I84" s="72" t="s">
        <v>23</v>
      </c>
      <c r="J84" s="72">
        <v>324</v>
      </c>
      <c r="K84" s="72">
        <v>324</v>
      </c>
      <c r="L84" s="72">
        <v>317</v>
      </c>
      <c r="M84" s="72">
        <v>317</v>
      </c>
      <c r="N84" s="72">
        <v>306</v>
      </c>
      <c r="O84" s="257"/>
      <c r="P84" s="263" t="s">
        <v>9771</v>
      </c>
      <c r="Q84" s="272">
        <v>0.1</v>
      </c>
      <c r="R84" s="260"/>
    </row>
    <row r="85" s="53" customFormat="1" ht="70" customHeight="1" spans="1:18">
      <c r="A85" s="72"/>
      <c r="B85" s="232" t="s">
        <v>9791</v>
      </c>
      <c r="C85" s="72" t="s">
        <v>10430</v>
      </c>
      <c r="D85" s="72" t="s">
        <v>10431</v>
      </c>
      <c r="E85" s="233" t="s">
        <v>10432</v>
      </c>
      <c r="F85" s="233"/>
      <c r="G85" s="233"/>
      <c r="H85" s="72"/>
      <c r="I85" s="72" t="s">
        <v>23</v>
      </c>
      <c r="J85" s="72">
        <v>324</v>
      </c>
      <c r="K85" s="72">
        <v>324</v>
      </c>
      <c r="L85" s="72">
        <v>317</v>
      </c>
      <c r="M85" s="72">
        <v>317</v>
      </c>
      <c r="N85" s="72">
        <v>306</v>
      </c>
      <c r="O85" s="257"/>
      <c r="P85" s="263" t="s">
        <v>9771</v>
      </c>
      <c r="Q85" s="272">
        <v>0.1</v>
      </c>
      <c r="R85" s="260"/>
    </row>
    <row r="86" s="53" customFormat="1" ht="91" customHeight="1" spans="1:18">
      <c r="A86" s="72"/>
      <c r="B86" s="232" t="s">
        <v>9791</v>
      </c>
      <c r="C86" s="72" t="s">
        <v>10433</v>
      </c>
      <c r="D86" s="72" t="s">
        <v>10434</v>
      </c>
      <c r="E86" s="233" t="s">
        <v>10435</v>
      </c>
      <c r="F86" s="233"/>
      <c r="G86" s="233"/>
      <c r="H86" s="72"/>
      <c r="I86" s="72" t="s">
        <v>23</v>
      </c>
      <c r="J86" s="72">
        <v>266</v>
      </c>
      <c r="K86" s="72">
        <v>266</v>
      </c>
      <c r="L86" s="72">
        <v>260</v>
      </c>
      <c r="M86" s="72">
        <v>260</v>
      </c>
      <c r="N86" s="72">
        <v>251</v>
      </c>
      <c r="O86" s="245" t="s">
        <v>10423</v>
      </c>
      <c r="P86" s="263" t="s">
        <v>9771</v>
      </c>
      <c r="Q86" s="272">
        <v>0.1</v>
      </c>
      <c r="R86" s="260"/>
    </row>
    <row r="87" s="53" customFormat="1" ht="97" customHeight="1" spans="1:18">
      <c r="A87" s="72"/>
      <c r="B87" s="232" t="s">
        <v>9791</v>
      </c>
      <c r="C87" s="72" t="s">
        <v>10436</v>
      </c>
      <c r="D87" s="72" t="s">
        <v>10437</v>
      </c>
      <c r="E87" s="233" t="s">
        <v>10428</v>
      </c>
      <c r="F87" s="233" t="s">
        <v>10371</v>
      </c>
      <c r="G87" s="233"/>
      <c r="H87" s="72"/>
      <c r="I87" s="72" t="s">
        <v>23</v>
      </c>
      <c r="J87" s="72">
        <v>324</v>
      </c>
      <c r="K87" s="72">
        <v>324</v>
      </c>
      <c r="L87" s="72">
        <v>317</v>
      </c>
      <c r="M87" s="72">
        <v>317</v>
      </c>
      <c r="N87" s="72">
        <v>306</v>
      </c>
      <c r="O87" s="245"/>
      <c r="P87" s="263" t="s">
        <v>9771</v>
      </c>
      <c r="Q87" s="272">
        <v>0.1</v>
      </c>
      <c r="R87" s="72" t="s">
        <v>10185</v>
      </c>
    </row>
    <row r="88" s="53" customFormat="1" ht="25" customHeight="1" spans="1:18">
      <c r="A88" s="72"/>
      <c r="B88" s="232"/>
      <c r="C88" s="236" t="s">
        <v>10438</v>
      </c>
      <c r="D88" s="72" t="s">
        <v>10439</v>
      </c>
      <c r="E88" s="233"/>
      <c r="F88" s="233"/>
      <c r="G88" s="72"/>
      <c r="H88" s="72"/>
      <c r="I88" s="72"/>
      <c r="J88" s="72"/>
      <c r="K88" s="72"/>
      <c r="L88" s="72"/>
      <c r="M88" s="72"/>
      <c r="N88" s="72"/>
      <c r="O88" s="233"/>
      <c r="P88" s="72"/>
      <c r="Q88" s="72"/>
      <c r="R88" s="244"/>
    </row>
    <row r="89" s="53" customFormat="1" ht="111" customHeight="1" spans="1:18">
      <c r="A89" s="72">
        <v>19</v>
      </c>
      <c r="B89" s="232" t="s">
        <v>9791</v>
      </c>
      <c r="C89" s="72" t="s">
        <v>10440</v>
      </c>
      <c r="D89" s="72" t="s">
        <v>10441</v>
      </c>
      <c r="E89" s="256" t="s">
        <v>10442</v>
      </c>
      <c r="F89" s="256" t="s">
        <v>10443</v>
      </c>
      <c r="G89" s="256"/>
      <c r="H89" s="239" t="s">
        <v>10246</v>
      </c>
      <c r="I89" s="239" t="s">
        <v>579</v>
      </c>
      <c r="J89" s="72">
        <v>2250</v>
      </c>
      <c r="K89" s="72">
        <v>2250</v>
      </c>
      <c r="L89" s="72">
        <v>2200</v>
      </c>
      <c r="M89" s="72">
        <v>2200</v>
      </c>
      <c r="N89" s="72">
        <v>2125</v>
      </c>
      <c r="O89" s="256" t="s">
        <v>10444</v>
      </c>
      <c r="P89" s="260" t="s">
        <v>9805</v>
      </c>
      <c r="Q89" s="236"/>
      <c r="R89" s="244"/>
    </row>
    <row r="90" s="53" customFormat="1" ht="77" customHeight="1" spans="1:18">
      <c r="A90" s="72"/>
      <c r="B90" s="232" t="s">
        <v>9791</v>
      </c>
      <c r="C90" s="244" t="s">
        <v>10445</v>
      </c>
      <c r="D90" s="237" t="s">
        <v>10446</v>
      </c>
      <c r="E90" s="233" t="s">
        <v>10442</v>
      </c>
      <c r="F90" s="233" t="s">
        <v>10443</v>
      </c>
      <c r="G90" s="233"/>
      <c r="H90" s="72"/>
      <c r="I90" s="72" t="s">
        <v>579</v>
      </c>
      <c r="J90" s="72">
        <v>2250</v>
      </c>
      <c r="K90" s="72">
        <v>2250</v>
      </c>
      <c r="L90" s="72">
        <v>2200</v>
      </c>
      <c r="M90" s="72">
        <v>2200</v>
      </c>
      <c r="N90" s="72">
        <v>2125</v>
      </c>
      <c r="O90" s="245"/>
      <c r="P90" s="260" t="s">
        <v>9805</v>
      </c>
      <c r="Q90" s="236"/>
      <c r="R90" s="244"/>
    </row>
    <row r="91" s="53" customFormat="1" ht="81" customHeight="1" spans="1:18">
      <c r="A91" s="72"/>
      <c r="B91" s="232" t="s">
        <v>9791</v>
      </c>
      <c r="C91" s="244" t="s">
        <v>10447</v>
      </c>
      <c r="D91" s="237" t="s">
        <v>10448</v>
      </c>
      <c r="E91" s="233" t="s">
        <v>10449</v>
      </c>
      <c r="F91" s="233" t="s">
        <v>10443</v>
      </c>
      <c r="G91" s="233"/>
      <c r="H91" s="72"/>
      <c r="I91" s="72" t="s">
        <v>579</v>
      </c>
      <c r="J91" s="72">
        <v>1125</v>
      </c>
      <c r="K91" s="72">
        <v>1125</v>
      </c>
      <c r="L91" s="72">
        <v>1100</v>
      </c>
      <c r="M91" s="72">
        <v>1100</v>
      </c>
      <c r="N91" s="72">
        <v>1063</v>
      </c>
      <c r="O91" s="233"/>
      <c r="P91" s="260" t="s">
        <v>9805</v>
      </c>
      <c r="Q91" s="236"/>
      <c r="R91" s="244"/>
    </row>
    <row r="92" s="53" customFormat="1" ht="124" customHeight="1" spans="1:18">
      <c r="A92" s="72">
        <v>20</v>
      </c>
      <c r="B92" s="232" t="s">
        <v>9791</v>
      </c>
      <c r="C92" s="244" t="s">
        <v>10450</v>
      </c>
      <c r="D92" s="237" t="s">
        <v>10451</v>
      </c>
      <c r="E92" s="233" t="s">
        <v>10452</v>
      </c>
      <c r="F92" s="233" t="s">
        <v>10443</v>
      </c>
      <c r="G92" s="233" t="s">
        <v>10453</v>
      </c>
      <c r="H92" s="72" t="s">
        <v>10246</v>
      </c>
      <c r="I92" s="72" t="s">
        <v>579</v>
      </c>
      <c r="J92" s="72">
        <v>3330</v>
      </c>
      <c r="K92" s="72">
        <v>3330</v>
      </c>
      <c r="L92" s="72">
        <v>3256</v>
      </c>
      <c r="M92" s="72">
        <v>3256</v>
      </c>
      <c r="N92" s="72">
        <v>3145</v>
      </c>
      <c r="O92" s="256" t="s">
        <v>10454</v>
      </c>
      <c r="P92" s="260" t="s">
        <v>9805</v>
      </c>
      <c r="Q92" s="236"/>
      <c r="R92" s="244"/>
    </row>
    <row r="93" s="53" customFormat="1" ht="71" customHeight="1" spans="1:18">
      <c r="A93" s="72"/>
      <c r="B93" s="232" t="s">
        <v>9791</v>
      </c>
      <c r="C93" s="244" t="s">
        <v>10455</v>
      </c>
      <c r="D93" s="237" t="s">
        <v>10456</v>
      </c>
      <c r="E93" s="233" t="s">
        <v>10457</v>
      </c>
      <c r="F93" s="233"/>
      <c r="G93" s="233"/>
      <c r="H93" s="72"/>
      <c r="I93" s="72" t="s">
        <v>23</v>
      </c>
      <c r="J93" s="72">
        <v>630</v>
      </c>
      <c r="K93" s="72">
        <v>630</v>
      </c>
      <c r="L93" s="72">
        <v>616</v>
      </c>
      <c r="M93" s="72">
        <v>616</v>
      </c>
      <c r="N93" s="72">
        <v>595</v>
      </c>
      <c r="O93" s="256" t="s">
        <v>10458</v>
      </c>
      <c r="P93" s="260" t="s">
        <v>9805</v>
      </c>
      <c r="Q93" s="236"/>
      <c r="R93" s="244"/>
    </row>
    <row r="94" s="53" customFormat="1" ht="96" customHeight="1" spans="1:18">
      <c r="A94" s="72"/>
      <c r="B94" s="232" t="s">
        <v>9791</v>
      </c>
      <c r="C94" s="244" t="s">
        <v>10459</v>
      </c>
      <c r="D94" s="237" t="s">
        <v>10460</v>
      </c>
      <c r="E94" s="233" t="s">
        <v>10452</v>
      </c>
      <c r="F94" s="233" t="s">
        <v>10443</v>
      </c>
      <c r="G94" s="233"/>
      <c r="H94" s="72"/>
      <c r="I94" s="72" t="s">
        <v>579</v>
      </c>
      <c r="J94" s="72">
        <v>3330</v>
      </c>
      <c r="K94" s="72">
        <v>3330</v>
      </c>
      <c r="L94" s="72">
        <v>3256</v>
      </c>
      <c r="M94" s="72">
        <v>3256</v>
      </c>
      <c r="N94" s="72">
        <v>3145</v>
      </c>
      <c r="O94" s="245"/>
      <c r="P94" s="260" t="s">
        <v>9805</v>
      </c>
      <c r="Q94" s="236"/>
      <c r="R94" s="244"/>
    </row>
    <row r="95" s="53" customFormat="1" ht="61" customHeight="1" spans="1:18">
      <c r="A95" s="72"/>
      <c r="B95" s="232" t="s">
        <v>9791</v>
      </c>
      <c r="C95" s="244" t="s">
        <v>10461</v>
      </c>
      <c r="D95" s="237" t="s">
        <v>10462</v>
      </c>
      <c r="E95" s="233" t="s">
        <v>10463</v>
      </c>
      <c r="F95" s="233" t="s">
        <v>10443</v>
      </c>
      <c r="G95" s="233"/>
      <c r="H95" s="72"/>
      <c r="I95" s="72" t="s">
        <v>579</v>
      </c>
      <c r="J95" s="72">
        <v>1665</v>
      </c>
      <c r="K95" s="72">
        <v>1665</v>
      </c>
      <c r="L95" s="72">
        <v>1628</v>
      </c>
      <c r="M95" s="72">
        <v>1628</v>
      </c>
      <c r="N95" s="72">
        <v>1573</v>
      </c>
      <c r="O95" s="233"/>
      <c r="P95" s="260" t="s">
        <v>9805</v>
      </c>
      <c r="Q95" s="236"/>
      <c r="R95" s="244"/>
    </row>
    <row r="96" s="53" customFormat="1" ht="92" customHeight="1" spans="1:18">
      <c r="A96" s="232">
        <v>21</v>
      </c>
      <c r="B96" s="232" t="s">
        <v>9791</v>
      </c>
      <c r="C96" s="236" t="s">
        <v>10464</v>
      </c>
      <c r="D96" s="72" t="s">
        <v>10465</v>
      </c>
      <c r="E96" s="233" t="s">
        <v>10466</v>
      </c>
      <c r="F96" s="233" t="s">
        <v>10443</v>
      </c>
      <c r="G96" s="233"/>
      <c r="H96" s="237" t="s">
        <v>10192</v>
      </c>
      <c r="I96" s="72" t="s">
        <v>579</v>
      </c>
      <c r="J96" s="72">
        <v>2817</v>
      </c>
      <c r="K96" s="72">
        <v>2817</v>
      </c>
      <c r="L96" s="72">
        <v>2754</v>
      </c>
      <c r="M96" s="72">
        <v>2754</v>
      </c>
      <c r="N96" s="72">
        <v>2661</v>
      </c>
      <c r="O96" s="233" t="s">
        <v>10467</v>
      </c>
      <c r="P96" s="260" t="s">
        <v>9805</v>
      </c>
      <c r="Q96" s="285"/>
      <c r="R96" s="286"/>
    </row>
    <row r="97" s="53" customFormat="1" ht="121" customHeight="1" spans="1:18">
      <c r="A97" s="239"/>
      <c r="B97" s="232" t="s">
        <v>9791</v>
      </c>
      <c r="C97" s="244" t="s">
        <v>10468</v>
      </c>
      <c r="D97" s="237" t="s">
        <v>10469</v>
      </c>
      <c r="E97" s="233" t="s">
        <v>10466</v>
      </c>
      <c r="F97" s="233" t="s">
        <v>10443</v>
      </c>
      <c r="G97" s="233"/>
      <c r="H97" s="237"/>
      <c r="I97" s="72" t="s">
        <v>579</v>
      </c>
      <c r="J97" s="72">
        <v>2817</v>
      </c>
      <c r="K97" s="72">
        <v>2817</v>
      </c>
      <c r="L97" s="72">
        <v>2754</v>
      </c>
      <c r="M97" s="72">
        <v>2754</v>
      </c>
      <c r="N97" s="72">
        <v>2661</v>
      </c>
      <c r="O97" s="245"/>
      <c r="P97" s="260" t="s">
        <v>9805</v>
      </c>
      <c r="Q97" s="236"/>
      <c r="R97" s="244"/>
    </row>
    <row r="98" s="53" customFormat="1" ht="107" customHeight="1" spans="1:18">
      <c r="A98" s="232">
        <v>22</v>
      </c>
      <c r="B98" s="232" t="s">
        <v>9791</v>
      </c>
      <c r="C98" s="244" t="s">
        <v>10470</v>
      </c>
      <c r="D98" s="237" t="s">
        <v>10471</v>
      </c>
      <c r="E98" s="233" t="s">
        <v>10472</v>
      </c>
      <c r="F98" s="233" t="s">
        <v>10443</v>
      </c>
      <c r="G98" s="233" t="s">
        <v>10453</v>
      </c>
      <c r="H98" s="237" t="s">
        <v>10192</v>
      </c>
      <c r="I98" s="72" t="s">
        <v>579</v>
      </c>
      <c r="J98" s="72">
        <v>4860</v>
      </c>
      <c r="K98" s="72">
        <v>4860</v>
      </c>
      <c r="L98" s="72">
        <v>4752</v>
      </c>
      <c r="M98" s="72">
        <v>4752</v>
      </c>
      <c r="N98" s="72">
        <v>4590</v>
      </c>
      <c r="O98" s="233" t="s">
        <v>10473</v>
      </c>
      <c r="P98" s="260" t="s">
        <v>9805</v>
      </c>
      <c r="Q98" s="236"/>
      <c r="R98" s="244"/>
    </row>
    <row r="99" s="53" customFormat="1" ht="90" customHeight="1" spans="1:18">
      <c r="A99" s="234"/>
      <c r="B99" s="232" t="s">
        <v>9791</v>
      </c>
      <c r="C99" s="244" t="s">
        <v>10474</v>
      </c>
      <c r="D99" s="237" t="s">
        <v>10475</v>
      </c>
      <c r="E99" s="233" t="s">
        <v>10476</v>
      </c>
      <c r="F99" s="233" t="s">
        <v>10443</v>
      </c>
      <c r="G99" s="233"/>
      <c r="H99" s="237"/>
      <c r="I99" s="72" t="s">
        <v>23</v>
      </c>
      <c r="J99" s="72">
        <v>1170</v>
      </c>
      <c r="K99" s="72">
        <v>1170</v>
      </c>
      <c r="L99" s="72">
        <v>1144</v>
      </c>
      <c r="M99" s="72">
        <v>1144</v>
      </c>
      <c r="N99" s="72">
        <v>1105</v>
      </c>
      <c r="O99" s="233" t="s">
        <v>10458</v>
      </c>
      <c r="P99" s="260" t="s">
        <v>9805</v>
      </c>
      <c r="Q99" s="236"/>
      <c r="R99" s="244"/>
    </row>
    <row r="100" s="53" customFormat="1" ht="90" customHeight="1" spans="1:18">
      <c r="A100" s="239"/>
      <c r="B100" s="232" t="s">
        <v>9791</v>
      </c>
      <c r="C100" s="244" t="s">
        <v>10477</v>
      </c>
      <c r="D100" s="237" t="s">
        <v>10478</v>
      </c>
      <c r="E100" s="233" t="s">
        <v>10472</v>
      </c>
      <c r="F100" s="233" t="s">
        <v>10443</v>
      </c>
      <c r="G100" s="233"/>
      <c r="H100" s="237"/>
      <c r="I100" s="72" t="s">
        <v>579</v>
      </c>
      <c r="J100" s="72">
        <v>4860</v>
      </c>
      <c r="K100" s="72">
        <v>4860</v>
      </c>
      <c r="L100" s="72">
        <v>4752</v>
      </c>
      <c r="M100" s="72">
        <v>4752</v>
      </c>
      <c r="N100" s="72">
        <v>4590</v>
      </c>
      <c r="O100" s="245"/>
      <c r="P100" s="260" t="s">
        <v>9805</v>
      </c>
      <c r="Q100" s="236"/>
      <c r="R100" s="244"/>
    </row>
    <row r="101" s="53" customFormat="1" ht="27" customHeight="1" spans="1:18">
      <c r="A101" s="72"/>
      <c r="B101" s="72"/>
      <c r="C101" s="236" t="s">
        <v>10479</v>
      </c>
      <c r="D101" s="236" t="s">
        <v>10480</v>
      </c>
      <c r="E101" s="233"/>
      <c r="F101" s="233"/>
      <c r="G101" s="233"/>
      <c r="H101" s="237"/>
      <c r="I101" s="72"/>
      <c r="J101" s="236"/>
      <c r="K101" s="236"/>
      <c r="L101" s="236"/>
      <c r="M101" s="236"/>
      <c r="N101" s="236"/>
      <c r="O101" s="245"/>
      <c r="P101" s="236"/>
      <c r="Q101" s="236"/>
      <c r="R101" s="244"/>
    </row>
    <row r="102" s="53" customFormat="1" ht="63" customHeight="1" spans="1:18">
      <c r="A102" s="72">
        <v>23</v>
      </c>
      <c r="B102" s="232" t="s">
        <v>9791</v>
      </c>
      <c r="C102" s="236" t="s">
        <v>10481</v>
      </c>
      <c r="D102" s="72" t="s">
        <v>10482</v>
      </c>
      <c r="E102" s="233" t="s">
        <v>10483</v>
      </c>
      <c r="F102" s="233" t="s">
        <v>10484</v>
      </c>
      <c r="G102" s="233"/>
      <c r="H102" s="72"/>
      <c r="I102" s="72" t="s">
        <v>23</v>
      </c>
      <c r="J102" s="72">
        <v>36</v>
      </c>
      <c r="K102" s="72">
        <v>36</v>
      </c>
      <c r="L102" s="72">
        <v>35</v>
      </c>
      <c r="M102" s="72">
        <v>35</v>
      </c>
      <c r="N102" s="72">
        <v>34</v>
      </c>
      <c r="O102" s="279"/>
      <c r="P102" s="263" t="s">
        <v>9753</v>
      </c>
      <c r="Q102" s="72"/>
      <c r="R102" s="244"/>
    </row>
    <row r="103" s="53" customFormat="1" ht="61" customHeight="1" spans="1:18">
      <c r="A103" s="72">
        <v>24</v>
      </c>
      <c r="B103" s="232" t="s">
        <v>9791</v>
      </c>
      <c r="C103" s="244" t="s">
        <v>10485</v>
      </c>
      <c r="D103" s="72" t="s">
        <v>10486</v>
      </c>
      <c r="E103" s="233" t="s">
        <v>10487</v>
      </c>
      <c r="F103" s="233" t="s">
        <v>10488</v>
      </c>
      <c r="G103" s="233"/>
      <c r="H103" s="237"/>
      <c r="I103" s="72" t="s">
        <v>23</v>
      </c>
      <c r="J103" s="72">
        <v>36</v>
      </c>
      <c r="K103" s="72">
        <v>36</v>
      </c>
      <c r="L103" s="72">
        <v>35</v>
      </c>
      <c r="M103" s="72">
        <v>35</v>
      </c>
      <c r="N103" s="72">
        <v>34</v>
      </c>
      <c r="O103" s="257"/>
      <c r="P103" s="260" t="s">
        <v>9753</v>
      </c>
      <c r="Q103" s="236"/>
      <c r="R103" s="244"/>
    </row>
    <row r="104" s="53" customFormat="1" ht="72" customHeight="1" spans="1:18">
      <c r="A104" s="72">
        <v>25</v>
      </c>
      <c r="B104" s="232" t="s">
        <v>9791</v>
      </c>
      <c r="C104" s="236" t="s">
        <v>10489</v>
      </c>
      <c r="D104" s="72" t="s">
        <v>10490</v>
      </c>
      <c r="E104" s="233" t="s">
        <v>10491</v>
      </c>
      <c r="F104" s="233" t="s">
        <v>10492</v>
      </c>
      <c r="G104" s="233"/>
      <c r="H104" s="72"/>
      <c r="I104" s="72" t="s">
        <v>1072</v>
      </c>
      <c r="J104" s="72">
        <v>36</v>
      </c>
      <c r="K104" s="72">
        <v>36</v>
      </c>
      <c r="L104" s="72">
        <v>35</v>
      </c>
      <c r="M104" s="72">
        <v>35</v>
      </c>
      <c r="N104" s="72">
        <v>34</v>
      </c>
      <c r="O104" s="257"/>
      <c r="P104" s="260" t="s">
        <v>9753</v>
      </c>
      <c r="Q104" s="72"/>
      <c r="R104" s="244"/>
    </row>
    <row r="105" s="53" customFormat="1" ht="76" customHeight="1" spans="1:18">
      <c r="A105" s="72">
        <v>26</v>
      </c>
      <c r="B105" s="72" t="s">
        <v>9791</v>
      </c>
      <c r="C105" s="236" t="s">
        <v>10493</v>
      </c>
      <c r="D105" s="72" t="s">
        <v>909</v>
      </c>
      <c r="E105" s="233" t="s">
        <v>10494</v>
      </c>
      <c r="F105" s="233" t="s">
        <v>10495</v>
      </c>
      <c r="G105" s="233" t="s">
        <v>10496</v>
      </c>
      <c r="H105" s="237"/>
      <c r="I105" s="72" t="s">
        <v>23</v>
      </c>
      <c r="J105" s="72">
        <v>36</v>
      </c>
      <c r="K105" s="72">
        <v>36</v>
      </c>
      <c r="L105" s="72">
        <v>35</v>
      </c>
      <c r="M105" s="72">
        <v>35</v>
      </c>
      <c r="N105" s="72">
        <v>34</v>
      </c>
      <c r="O105" s="257"/>
      <c r="P105" s="260" t="s">
        <v>9753</v>
      </c>
      <c r="Q105" s="236"/>
      <c r="R105" s="244"/>
    </row>
    <row r="106" s="53" customFormat="1" ht="109" customHeight="1" spans="1:18">
      <c r="A106" s="72"/>
      <c r="B106" s="72" t="s">
        <v>9791</v>
      </c>
      <c r="C106" s="244" t="s">
        <v>10497</v>
      </c>
      <c r="D106" s="72" t="s">
        <v>10498</v>
      </c>
      <c r="E106" s="233" t="s">
        <v>10499</v>
      </c>
      <c r="F106" s="233"/>
      <c r="G106" s="237"/>
      <c r="H106" s="244"/>
      <c r="I106" s="236" t="s">
        <v>23</v>
      </c>
      <c r="J106" s="236">
        <v>10</v>
      </c>
      <c r="K106" s="236">
        <v>10</v>
      </c>
      <c r="L106" s="236">
        <v>10</v>
      </c>
      <c r="M106" s="236">
        <v>10</v>
      </c>
      <c r="N106" s="236">
        <v>10</v>
      </c>
      <c r="O106" s="245"/>
      <c r="P106" s="260" t="s">
        <v>9753</v>
      </c>
      <c r="Q106" s="236"/>
      <c r="R106" s="244"/>
    </row>
    <row r="107" s="53" customFormat="1" ht="23" customHeight="1" spans="3:17">
      <c r="C107" s="218"/>
      <c r="D107" s="218"/>
      <c r="E107" s="54"/>
      <c r="F107" s="54"/>
      <c r="I107" s="55"/>
      <c r="J107" s="55"/>
      <c r="K107" s="55"/>
      <c r="L107" s="55"/>
      <c r="M107" s="55"/>
      <c r="N107" s="55"/>
      <c r="O107" s="281"/>
      <c r="P107" s="282"/>
      <c r="Q107" s="282"/>
    </row>
    <row r="108" s="53" customFormat="1" ht="23" customHeight="1" spans="3:17">
      <c r="C108" s="218"/>
      <c r="D108" s="218"/>
      <c r="E108" s="54"/>
      <c r="F108" s="54"/>
      <c r="I108" s="55"/>
      <c r="J108" s="55"/>
      <c r="K108" s="55"/>
      <c r="L108" s="55"/>
      <c r="M108" s="55"/>
      <c r="N108" s="55"/>
      <c r="O108" s="281"/>
      <c r="P108" s="282"/>
      <c r="Q108" s="282"/>
    </row>
    <row r="109" s="53" customFormat="1" ht="23" customHeight="1" spans="3:17">
      <c r="C109" s="218"/>
      <c r="D109" s="218"/>
      <c r="E109" s="54"/>
      <c r="F109" s="54"/>
      <c r="I109" s="55"/>
      <c r="J109" s="55"/>
      <c r="K109" s="55"/>
      <c r="L109" s="55"/>
      <c r="M109" s="55"/>
      <c r="N109" s="55"/>
      <c r="O109" s="281"/>
      <c r="P109" s="282"/>
      <c r="Q109" s="282"/>
    </row>
    <row r="110" s="53" customFormat="1" ht="23" customHeight="1" spans="3:17">
      <c r="C110" s="218"/>
      <c r="D110" s="218"/>
      <c r="E110" s="54"/>
      <c r="F110" s="54"/>
      <c r="I110" s="55"/>
      <c r="J110" s="55"/>
      <c r="K110" s="55"/>
      <c r="L110" s="55"/>
      <c r="M110" s="55"/>
      <c r="N110" s="55"/>
      <c r="O110" s="281"/>
      <c r="P110" s="282"/>
      <c r="Q110" s="282"/>
    </row>
    <row r="111" s="53" customFormat="1" ht="23" customHeight="1" spans="3:17">
      <c r="C111" s="218"/>
      <c r="D111" s="218"/>
      <c r="E111" s="54"/>
      <c r="F111" s="54"/>
      <c r="I111" s="55"/>
      <c r="J111" s="55"/>
      <c r="K111" s="55"/>
      <c r="L111" s="55"/>
      <c r="M111" s="55"/>
      <c r="N111" s="55"/>
      <c r="O111" s="281"/>
      <c r="P111" s="282"/>
      <c r="Q111" s="282"/>
    </row>
    <row r="112" s="53" customFormat="1" ht="23" customHeight="1" spans="3:17">
      <c r="C112" s="218"/>
      <c r="D112" s="218"/>
      <c r="E112" s="54"/>
      <c r="F112" s="54"/>
      <c r="I112" s="55"/>
      <c r="J112" s="55"/>
      <c r="K112" s="55"/>
      <c r="L112" s="55"/>
      <c r="M112" s="55"/>
      <c r="N112" s="55"/>
      <c r="O112" s="281"/>
      <c r="P112" s="282"/>
      <c r="Q112" s="282"/>
    </row>
    <row r="113" s="53" customFormat="1" ht="23" customHeight="1" spans="3:17">
      <c r="C113" s="218"/>
      <c r="D113" s="218"/>
      <c r="E113" s="54"/>
      <c r="F113" s="54"/>
      <c r="I113" s="55"/>
      <c r="J113" s="55"/>
      <c r="K113" s="55"/>
      <c r="L113" s="55"/>
      <c r="M113" s="55"/>
      <c r="N113" s="55"/>
      <c r="O113" s="281"/>
      <c r="P113" s="282"/>
      <c r="Q113" s="282"/>
    </row>
    <row r="114" s="53" customFormat="1" ht="23" customHeight="1" spans="3:17">
      <c r="C114" s="218"/>
      <c r="D114" s="218"/>
      <c r="E114" s="54"/>
      <c r="F114" s="54"/>
      <c r="I114" s="55"/>
      <c r="J114" s="55"/>
      <c r="K114" s="55"/>
      <c r="L114" s="55"/>
      <c r="M114" s="55"/>
      <c r="N114" s="55"/>
      <c r="O114" s="281"/>
      <c r="P114" s="282"/>
      <c r="Q114" s="282"/>
    </row>
    <row r="115" s="53" customFormat="1" ht="23" customHeight="1" spans="3:17">
      <c r="C115" s="218"/>
      <c r="D115" s="218"/>
      <c r="E115" s="54"/>
      <c r="F115" s="54"/>
      <c r="I115" s="55"/>
      <c r="J115" s="55"/>
      <c r="K115" s="55"/>
      <c r="L115" s="55"/>
      <c r="M115" s="55"/>
      <c r="N115" s="55"/>
      <c r="O115" s="54"/>
      <c r="P115" s="55"/>
      <c r="Q115" s="55"/>
    </row>
    <row r="116" s="53" customFormat="1" ht="23" customHeight="1" spans="3:17">
      <c r="C116" s="218"/>
      <c r="D116" s="218"/>
      <c r="E116" s="54"/>
      <c r="F116" s="54"/>
      <c r="I116" s="55"/>
      <c r="J116" s="55"/>
      <c r="K116" s="55"/>
      <c r="L116" s="55"/>
      <c r="M116" s="55"/>
      <c r="N116" s="55"/>
      <c r="O116" s="54"/>
      <c r="P116" s="55"/>
      <c r="Q116" s="55"/>
    </row>
    <row r="117" s="53" customFormat="1" ht="23" customHeight="1" spans="3:17">
      <c r="C117" s="218"/>
      <c r="D117" s="218"/>
      <c r="E117" s="54"/>
      <c r="F117" s="54"/>
      <c r="I117" s="55"/>
      <c r="J117" s="55"/>
      <c r="K117" s="55"/>
      <c r="L117" s="55"/>
      <c r="M117" s="55"/>
      <c r="N117" s="55"/>
      <c r="O117" s="54"/>
      <c r="P117" s="55"/>
      <c r="Q117" s="55"/>
    </row>
    <row r="118" s="53" customFormat="1" ht="23" customHeight="1" spans="3:17">
      <c r="C118" s="218"/>
      <c r="D118" s="218"/>
      <c r="E118" s="54"/>
      <c r="F118" s="54"/>
      <c r="I118" s="55"/>
      <c r="J118" s="55"/>
      <c r="K118" s="55"/>
      <c r="L118" s="55"/>
      <c r="M118" s="55"/>
      <c r="N118" s="55"/>
      <c r="O118" s="54"/>
      <c r="P118" s="55"/>
      <c r="Q118" s="55"/>
    </row>
  </sheetData>
  <mergeCells count="44">
    <mergeCell ref="A2:R2"/>
    <mergeCell ref="J3:N3"/>
    <mergeCell ref="E5:Q5"/>
    <mergeCell ref="E40:R40"/>
    <mergeCell ref="E64:Q64"/>
    <mergeCell ref="E65:Q65"/>
    <mergeCell ref="E78:R78"/>
    <mergeCell ref="E88:Q88"/>
    <mergeCell ref="A3:A4"/>
    <mergeCell ref="A7:A12"/>
    <mergeCell ref="A13:A14"/>
    <mergeCell ref="A15:A16"/>
    <mergeCell ref="A17:A21"/>
    <mergeCell ref="A23:A28"/>
    <mergeCell ref="A29:A33"/>
    <mergeCell ref="A34:A36"/>
    <mergeCell ref="A37:A39"/>
    <mergeCell ref="A41:A45"/>
    <mergeCell ref="A46:A50"/>
    <mergeCell ref="A51:A54"/>
    <mergeCell ref="A55:A59"/>
    <mergeCell ref="A60:A63"/>
    <mergeCell ref="A66:A69"/>
    <mergeCell ref="A70:A73"/>
    <mergeCell ref="A74:A77"/>
    <mergeCell ref="A79:A83"/>
    <mergeCell ref="A84:A87"/>
    <mergeCell ref="A89:A91"/>
    <mergeCell ref="A92:A95"/>
    <mergeCell ref="A96:A97"/>
    <mergeCell ref="A98:A100"/>
    <mergeCell ref="A105:A106"/>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8"/>
  <sheetViews>
    <sheetView topLeftCell="A7" workbookViewId="0">
      <selection activeCell="E5" sqref="E5:O5"/>
    </sheetView>
  </sheetViews>
  <sheetFormatPr defaultColWidth="9.025" defaultRowHeight="13.5"/>
  <cols>
    <col min="1" max="1" width="11.9" style="136" customWidth="1"/>
    <col min="3" max="3" width="13.7583333333333" style="137" customWidth="1"/>
    <col min="4" max="4" width="20.2833333333333" style="136" customWidth="1"/>
    <col min="5" max="5" width="30.8833333333333" customWidth="1"/>
    <col min="6" max="6" width="39.45" customWidth="1"/>
    <col min="7" max="7" width="16.1333333333333" customWidth="1"/>
    <col min="8" max="8" width="15.05" customWidth="1"/>
    <col min="9" max="9" width="14.25" customWidth="1"/>
    <col min="10" max="12" width="13.0916666666667" style="136" customWidth="1"/>
    <col min="13" max="13" width="10.6" style="138" customWidth="1"/>
    <col min="14" max="14" width="21.9916666666667" style="136" customWidth="1"/>
    <col min="15" max="15" width="32.3333333333333" style="139" customWidth="1"/>
    <col min="16" max="16" width="9.025" style="136"/>
    <col min="17" max="17" width="10.6" style="140" customWidth="1"/>
  </cols>
  <sheetData>
    <row r="1" s="53" customFormat="1" ht="32" customHeight="1" spans="1:18">
      <c r="A1" s="141" t="s">
        <v>9772</v>
      </c>
      <c r="B1" s="142"/>
      <c r="C1" s="143"/>
      <c r="D1" s="142"/>
      <c r="E1" s="142"/>
      <c r="F1" s="142"/>
      <c r="G1" s="142"/>
      <c r="H1" s="142"/>
      <c r="I1" s="142"/>
      <c r="J1" s="142"/>
      <c r="K1" s="142"/>
      <c r="L1" s="142"/>
      <c r="M1" s="142"/>
      <c r="N1" s="142"/>
      <c r="O1" s="142"/>
      <c r="P1" s="142"/>
      <c r="Q1" s="142"/>
      <c r="R1" s="142"/>
    </row>
    <row r="2" s="53" customFormat="1" ht="77" customHeight="1" spans="1:18">
      <c r="A2" s="144" t="s">
        <v>10500</v>
      </c>
      <c r="B2" s="145"/>
      <c r="C2" s="144"/>
      <c r="D2" s="144"/>
      <c r="E2" s="144"/>
      <c r="F2" s="144"/>
      <c r="G2" s="144"/>
      <c r="H2" s="144"/>
      <c r="I2" s="144"/>
      <c r="J2" s="144"/>
      <c r="K2" s="144"/>
      <c r="L2" s="144"/>
      <c r="M2" s="144"/>
      <c r="N2" s="144"/>
      <c r="O2" s="188"/>
      <c r="P2" s="144"/>
      <c r="Q2" s="207"/>
      <c r="R2" s="144"/>
    </row>
    <row r="3" s="53" customFormat="1" ht="23" customHeight="1" spans="1:18">
      <c r="A3" s="146" t="s">
        <v>9774</v>
      </c>
      <c r="B3" s="147" t="s">
        <v>9742</v>
      </c>
      <c r="C3" s="148" t="s">
        <v>9775</v>
      </c>
      <c r="D3" s="149" t="s">
        <v>3</v>
      </c>
      <c r="E3" s="149" t="s">
        <v>9776</v>
      </c>
      <c r="F3" s="149" t="s">
        <v>9777</v>
      </c>
      <c r="G3" s="149" t="s">
        <v>9778</v>
      </c>
      <c r="H3" s="149" t="s">
        <v>9779</v>
      </c>
      <c r="I3" s="149" t="s">
        <v>9780</v>
      </c>
      <c r="J3" s="189" t="s">
        <v>9781</v>
      </c>
      <c r="K3" s="189"/>
      <c r="L3" s="189"/>
      <c r="M3" s="189"/>
      <c r="N3" s="189"/>
      <c r="O3" s="149" t="s">
        <v>9782</v>
      </c>
      <c r="P3" s="149" t="s">
        <v>9783</v>
      </c>
      <c r="Q3" s="208" t="s">
        <v>9784</v>
      </c>
      <c r="R3" s="149" t="s">
        <v>9745</v>
      </c>
    </row>
    <row r="4" s="53" customFormat="1" ht="80" customHeight="1" spans="1:18">
      <c r="A4" s="150"/>
      <c r="B4" s="147"/>
      <c r="C4" s="151"/>
      <c r="D4" s="152"/>
      <c r="E4" s="152"/>
      <c r="F4" s="152"/>
      <c r="G4" s="152"/>
      <c r="H4" s="152"/>
      <c r="I4" s="152"/>
      <c r="J4" s="190" t="s">
        <v>9</v>
      </c>
      <c r="K4" s="190" t="s">
        <v>10156</v>
      </c>
      <c r="L4" s="190" t="s">
        <v>11</v>
      </c>
      <c r="M4" s="190" t="s">
        <v>12</v>
      </c>
      <c r="N4" s="190" t="s">
        <v>9788</v>
      </c>
      <c r="O4" s="152"/>
      <c r="P4" s="152"/>
      <c r="Q4" s="209"/>
      <c r="R4" s="152"/>
    </row>
    <row r="5" ht="400" customHeight="1" spans="1:18">
      <c r="A5" s="153"/>
      <c r="B5" s="154"/>
      <c r="C5" s="155">
        <v>13</v>
      </c>
      <c r="D5" s="156" t="s">
        <v>10501</v>
      </c>
      <c r="E5" s="157" t="s">
        <v>10502</v>
      </c>
      <c r="F5" s="158"/>
      <c r="G5" s="158"/>
      <c r="H5" s="158"/>
      <c r="I5" s="158"/>
      <c r="J5" s="175"/>
      <c r="K5" s="175"/>
      <c r="L5" s="175"/>
      <c r="M5" s="191"/>
      <c r="N5" s="175"/>
      <c r="O5" s="192"/>
      <c r="P5" s="175"/>
      <c r="Q5" s="210"/>
      <c r="R5" s="154"/>
    </row>
    <row r="6" ht="36" customHeight="1" spans="1:18">
      <c r="A6" s="153"/>
      <c r="B6" s="154"/>
      <c r="C6" s="155">
        <v>1301</v>
      </c>
      <c r="D6" s="159" t="s">
        <v>10503</v>
      </c>
      <c r="E6" s="160"/>
      <c r="F6" s="161"/>
      <c r="G6" s="161"/>
      <c r="H6" s="161"/>
      <c r="I6" s="161"/>
      <c r="J6" s="161"/>
      <c r="K6" s="161"/>
      <c r="L6" s="161"/>
      <c r="M6" s="193"/>
      <c r="N6" s="161"/>
      <c r="O6" s="161"/>
      <c r="P6" s="161"/>
      <c r="Q6" s="161"/>
      <c r="R6" s="211"/>
    </row>
    <row r="7" ht="264" customHeight="1" spans="1:18">
      <c r="A7" s="153">
        <v>1</v>
      </c>
      <c r="B7" s="162" t="s">
        <v>287</v>
      </c>
      <c r="C7" s="155" t="s">
        <v>10504</v>
      </c>
      <c r="D7" s="163" t="s">
        <v>183</v>
      </c>
      <c r="E7" s="164" t="s">
        <v>10505</v>
      </c>
      <c r="F7" s="164" t="s">
        <v>10506</v>
      </c>
      <c r="G7" s="165" t="s">
        <v>9934</v>
      </c>
      <c r="H7" s="166"/>
      <c r="I7" s="165" t="s">
        <v>77</v>
      </c>
      <c r="J7" s="194">
        <v>154</v>
      </c>
      <c r="K7" s="194">
        <v>154</v>
      </c>
      <c r="L7" s="194">
        <v>149</v>
      </c>
      <c r="M7" s="194">
        <v>149</v>
      </c>
      <c r="N7" s="194">
        <v>146</v>
      </c>
      <c r="O7" s="164"/>
      <c r="P7" s="175" t="s">
        <v>9753</v>
      </c>
      <c r="Q7" s="210"/>
      <c r="R7" s="154"/>
    </row>
    <row r="8" ht="276" customHeight="1" spans="1:18">
      <c r="A8" s="153">
        <v>2</v>
      </c>
      <c r="B8" s="162" t="s">
        <v>287</v>
      </c>
      <c r="C8" s="155" t="s">
        <v>10507</v>
      </c>
      <c r="D8" s="163" t="s">
        <v>186</v>
      </c>
      <c r="E8" s="164" t="s">
        <v>10508</v>
      </c>
      <c r="F8" s="164" t="s">
        <v>10506</v>
      </c>
      <c r="G8" s="165" t="s">
        <v>9934</v>
      </c>
      <c r="H8" s="166"/>
      <c r="I8" s="165" t="s">
        <v>77</v>
      </c>
      <c r="J8" s="194">
        <v>48</v>
      </c>
      <c r="K8" s="194">
        <v>48</v>
      </c>
      <c r="L8" s="194">
        <v>46</v>
      </c>
      <c r="M8" s="194">
        <v>46</v>
      </c>
      <c r="N8" s="194">
        <v>45</v>
      </c>
      <c r="O8" s="164"/>
      <c r="P8" s="175" t="s">
        <v>9753</v>
      </c>
      <c r="Q8" s="210"/>
      <c r="R8" s="154"/>
    </row>
    <row r="9" ht="166" customHeight="1" spans="1:18">
      <c r="A9" s="153">
        <v>3</v>
      </c>
      <c r="B9" s="162" t="s">
        <v>287</v>
      </c>
      <c r="C9" s="155" t="s">
        <v>10509</v>
      </c>
      <c r="D9" s="163" t="s">
        <v>189</v>
      </c>
      <c r="E9" s="164" t="s">
        <v>10510</v>
      </c>
      <c r="F9" s="164" t="s">
        <v>10511</v>
      </c>
      <c r="G9" s="167"/>
      <c r="H9" s="167"/>
      <c r="I9" s="165" t="s">
        <v>77</v>
      </c>
      <c r="J9" s="194">
        <v>24</v>
      </c>
      <c r="K9" s="194">
        <v>24</v>
      </c>
      <c r="L9" s="194">
        <v>23</v>
      </c>
      <c r="M9" s="194">
        <v>23</v>
      </c>
      <c r="N9" s="194">
        <v>23</v>
      </c>
      <c r="O9" s="165"/>
      <c r="P9" s="175" t="s">
        <v>9753</v>
      </c>
      <c r="Q9" s="210"/>
      <c r="R9" s="154"/>
    </row>
    <row r="10" ht="90" customHeight="1" spans="1:18">
      <c r="A10" s="153">
        <v>4</v>
      </c>
      <c r="B10" s="162" t="s">
        <v>287</v>
      </c>
      <c r="C10" s="155" t="s">
        <v>10512</v>
      </c>
      <c r="D10" s="168" t="s">
        <v>192</v>
      </c>
      <c r="E10" s="164" t="s">
        <v>10513</v>
      </c>
      <c r="F10" s="164" t="s">
        <v>10514</v>
      </c>
      <c r="G10" s="167"/>
      <c r="H10" s="167"/>
      <c r="I10" s="165" t="s">
        <v>77</v>
      </c>
      <c r="J10" s="194">
        <v>14</v>
      </c>
      <c r="K10" s="194">
        <v>14</v>
      </c>
      <c r="L10" s="194">
        <v>14</v>
      </c>
      <c r="M10" s="194">
        <v>14</v>
      </c>
      <c r="N10" s="194">
        <v>14</v>
      </c>
      <c r="O10" s="164" t="s">
        <v>10515</v>
      </c>
      <c r="P10" s="175" t="s">
        <v>9753</v>
      </c>
      <c r="Q10" s="210"/>
      <c r="R10" s="154"/>
    </row>
    <row r="11" ht="24" customHeight="1" spans="1:18">
      <c r="A11" s="153"/>
      <c r="B11" s="154"/>
      <c r="C11" s="155" t="s">
        <v>10516</v>
      </c>
      <c r="D11" s="169" t="s">
        <v>10517</v>
      </c>
      <c r="E11" s="168"/>
      <c r="F11" s="163"/>
      <c r="G11" s="163"/>
      <c r="H11" s="163"/>
      <c r="I11" s="163"/>
      <c r="J11" s="163"/>
      <c r="K11" s="163"/>
      <c r="L11" s="163"/>
      <c r="M11" s="195"/>
      <c r="N11" s="163"/>
      <c r="O11" s="163"/>
      <c r="P11" s="163"/>
      <c r="Q11" s="163"/>
      <c r="R11" s="212"/>
    </row>
    <row r="12" ht="241" customHeight="1" spans="1:18">
      <c r="A12" s="153">
        <v>5</v>
      </c>
      <c r="B12" s="162" t="s">
        <v>287</v>
      </c>
      <c r="C12" s="630" t="s">
        <v>10518</v>
      </c>
      <c r="D12" s="169" t="s">
        <v>10519</v>
      </c>
      <c r="E12" s="164" t="s">
        <v>10520</v>
      </c>
      <c r="F12" s="164" t="s">
        <v>10521</v>
      </c>
      <c r="G12" s="167"/>
      <c r="H12" s="166"/>
      <c r="I12" s="165" t="s">
        <v>77</v>
      </c>
      <c r="J12" s="194">
        <v>14</v>
      </c>
      <c r="K12" s="194">
        <v>14</v>
      </c>
      <c r="L12" s="194">
        <v>14</v>
      </c>
      <c r="M12" s="194">
        <v>14</v>
      </c>
      <c r="N12" s="194">
        <v>14</v>
      </c>
      <c r="O12" s="164" t="s">
        <v>10522</v>
      </c>
      <c r="P12" s="175" t="s">
        <v>9753</v>
      </c>
      <c r="Q12" s="210"/>
      <c r="R12" s="154"/>
    </row>
    <row r="13" ht="249" customHeight="1" spans="1:18">
      <c r="A13" s="153">
        <v>6</v>
      </c>
      <c r="B13" s="162" t="s">
        <v>287</v>
      </c>
      <c r="C13" s="155" t="s">
        <v>10523</v>
      </c>
      <c r="D13" s="169" t="s">
        <v>10524</v>
      </c>
      <c r="E13" s="164" t="s">
        <v>10525</v>
      </c>
      <c r="F13" s="164" t="s">
        <v>10526</v>
      </c>
      <c r="G13" s="165" t="s">
        <v>9934</v>
      </c>
      <c r="H13" s="166"/>
      <c r="I13" s="165" t="s">
        <v>98</v>
      </c>
      <c r="J13" s="194">
        <v>12</v>
      </c>
      <c r="K13" s="194">
        <v>12</v>
      </c>
      <c r="L13" s="194">
        <v>12</v>
      </c>
      <c r="M13" s="194">
        <v>12</v>
      </c>
      <c r="N13" s="194">
        <v>12</v>
      </c>
      <c r="O13" s="164" t="s">
        <v>10527</v>
      </c>
      <c r="P13" s="175" t="s">
        <v>9753</v>
      </c>
      <c r="Q13" s="210"/>
      <c r="R13" s="154"/>
    </row>
    <row r="14" ht="142" customHeight="1" spans="1:18">
      <c r="A14" s="153">
        <v>7</v>
      </c>
      <c r="B14" s="162" t="s">
        <v>287</v>
      </c>
      <c r="C14" s="155" t="s">
        <v>10528</v>
      </c>
      <c r="D14" s="169" t="s">
        <v>10529</v>
      </c>
      <c r="E14" s="164" t="s">
        <v>10530</v>
      </c>
      <c r="F14" s="164" t="s">
        <v>10531</v>
      </c>
      <c r="G14" s="167"/>
      <c r="H14" s="166"/>
      <c r="I14" s="165" t="s">
        <v>77</v>
      </c>
      <c r="J14" s="194">
        <v>24</v>
      </c>
      <c r="K14" s="194">
        <v>24</v>
      </c>
      <c r="L14" s="194">
        <v>23</v>
      </c>
      <c r="M14" s="194">
        <v>23</v>
      </c>
      <c r="N14" s="194">
        <v>23</v>
      </c>
      <c r="O14" s="164"/>
      <c r="P14" s="175" t="s">
        <v>9753</v>
      </c>
      <c r="Q14" s="210"/>
      <c r="R14" s="154"/>
    </row>
    <row r="15" ht="123" customHeight="1" spans="1:18">
      <c r="A15" s="153">
        <v>8</v>
      </c>
      <c r="B15" s="162" t="s">
        <v>287</v>
      </c>
      <c r="C15" s="155" t="s">
        <v>10532</v>
      </c>
      <c r="D15" s="169" t="s">
        <v>10533</v>
      </c>
      <c r="E15" s="164" t="s">
        <v>10534</v>
      </c>
      <c r="F15" s="164" t="s">
        <v>10535</v>
      </c>
      <c r="G15" s="165" t="s">
        <v>9934</v>
      </c>
      <c r="H15" s="166"/>
      <c r="I15" s="165" t="s">
        <v>77</v>
      </c>
      <c r="J15" s="194">
        <v>33</v>
      </c>
      <c r="K15" s="194">
        <v>33</v>
      </c>
      <c r="L15" s="194">
        <v>32</v>
      </c>
      <c r="M15" s="194">
        <v>32</v>
      </c>
      <c r="N15" s="194">
        <v>32</v>
      </c>
      <c r="O15" s="164" t="s">
        <v>10536</v>
      </c>
      <c r="P15" s="175" t="s">
        <v>9753</v>
      </c>
      <c r="Q15" s="210"/>
      <c r="R15" s="154"/>
    </row>
    <row r="16" ht="107" customHeight="1" spans="1:18">
      <c r="A16" s="153">
        <v>9</v>
      </c>
      <c r="B16" s="162" t="s">
        <v>287</v>
      </c>
      <c r="C16" s="155" t="s">
        <v>10537</v>
      </c>
      <c r="D16" s="169" t="s">
        <v>10538</v>
      </c>
      <c r="E16" s="164" t="s">
        <v>10539</v>
      </c>
      <c r="F16" s="164" t="s">
        <v>10540</v>
      </c>
      <c r="G16" s="165" t="s">
        <v>9934</v>
      </c>
      <c r="H16" s="166"/>
      <c r="I16" s="165" t="s">
        <v>77</v>
      </c>
      <c r="J16" s="194">
        <v>24</v>
      </c>
      <c r="K16" s="194">
        <v>24</v>
      </c>
      <c r="L16" s="194">
        <v>23</v>
      </c>
      <c r="M16" s="194">
        <v>23</v>
      </c>
      <c r="N16" s="194">
        <v>23</v>
      </c>
      <c r="O16" s="164" t="s">
        <v>10541</v>
      </c>
      <c r="P16" s="196" t="s">
        <v>9805</v>
      </c>
      <c r="Q16" s="210"/>
      <c r="R16" s="154"/>
    </row>
    <row r="17" ht="191" customHeight="1" spans="1:18">
      <c r="A17" s="153">
        <v>10</v>
      </c>
      <c r="B17" s="162" t="s">
        <v>287</v>
      </c>
      <c r="C17" s="155" t="s">
        <v>10542</v>
      </c>
      <c r="D17" s="169" t="s">
        <v>199</v>
      </c>
      <c r="E17" s="164" t="s">
        <v>10543</v>
      </c>
      <c r="F17" s="164" t="s">
        <v>10544</v>
      </c>
      <c r="G17" s="167"/>
      <c r="H17" s="166"/>
      <c r="I17" s="165" t="s">
        <v>77</v>
      </c>
      <c r="J17" s="194">
        <v>62</v>
      </c>
      <c r="K17" s="194">
        <v>62</v>
      </c>
      <c r="L17" s="194">
        <v>60</v>
      </c>
      <c r="M17" s="194">
        <v>60</v>
      </c>
      <c r="N17" s="194">
        <v>59</v>
      </c>
      <c r="O17" s="164" t="s">
        <v>10545</v>
      </c>
      <c r="P17" s="175" t="s">
        <v>9753</v>
      </c>
      <c r="Q17" s="210"/>
      <c r="R17" s="154"/>
    </row>
    <row r="18" ht="210" customHeight="1" spans="1:18">
      <c r="A18" s="153">
        <v>11</v>
      </c>
      <c r="B18" s="162" t="s">
        <v>287</v>
      </c>
      <c r="C18" s="155" t="s">
        <v>10546</v>
      </c>
      <c r="D18" s="169" t="s">
        <v>10547</v>
      </c>
      <c r="E18" s="164" t="s">
        <v>10548</v>
      </c>
      <c r="F18" s="164" t="s">
        <v>10549</v>
      </c>
      <c r="G18" s="167"/>
      <c r="H18" s="166"/>
      <c r="I18" s="165" t="s">
        <v>77</v>
      </c>
      <c r="J18" s="194">
        <v>74</v>
      </c>
      <c r="K18" s="194">
        <v>74</v>
      </c>
      <c r="L18" s="194">
        <v>72</v>
      </c>
      <c r="M18" s="194">
        <v>72</v>
      </c>
      <c r="N18" s="194">
        <v>70</v>
      </c>
      <c r="O18" s="164" t="s">
        <v>10550</v>
      </c>
      <c r="P18" s="175" t="s">
        <v>9753</v>
      </c>
      <c r="Q18" s="210"/>
      <c r="R18" s="154"/>
    </row>
    <row r="19" ht="23" customHeight="1" spans="1:18">
      <c r="A19" s="153"/>
      <c r="B19" s="154"/>
      <c r="C19" s="155" t="s">
        <v>10551</v>
      </c>
      <c r="D19" s="169" t="s">
        <v>10552</v>
      </c>
      <c r="E19" s="170"/>
      <c r="F19" s="171"/>
      <c r="G19" s="171"/>
      <c r="H19" s="171"/>
      <c r="I19" s="171"/>
      <c r="J19" s="171"/>
      <c r="K19" s="171"/>
      <c r="L19" s="171"/>
      <c r="M19" s="197"/>
      <c r="N19" s="171"/>
      <c r="O19" s="171"/>
      <c r="P19" s="171"/>
      <c r="Q19" s="171"/>
      <c r="R19" s="213"/>
    </row>
    <row r="20" ht="205" customHeight="1" spans="1:18">
      <c r="A20" s="153">
        <v>12</v>
      </c>
      <c r="B20" s="162" t="s">
        <v>287</v>
      </c>
      <c r="C20" s="155" t="s">
        <v>10553</v>
      </c>
      <c r="D20" s="169" t="s">
        <v>10554</v>
      </c>
      <c r="E20" s="164" t="s">
        <v>10555</v>
      </c>
      <c r="F20" s="164" t="s">
        <v>10556</v>
      </c>
      <c r="G20" s="167"/>
      <c r="H20" s="166"/>
      <c r="I20" s="165" t="s">
        <v>23</v>
      </c>
      <c r="J20" s="194">
        <v>10</v>
      </c>
      <c r="K20" s="194">
        <v>10</v>
      </c>
      <c r="L20" s="194">
        <v>10</v>
      </c>
      <c r="M20" s="194">
        <v>10</v>
      </c>
      <c r="N20" s="194">
        <v>10</v>
      </c>
      <c r="O20" s="164" t="s">
        <v>10557</v>
      </c>
      <c r="P20" s="175" t="s">
        <v>9753</v>
      </c>
      <c r="Q20" s="210"/>
      <c r="R20" s="154"/>
    </row>
    <row r="21" ht="206" customHeight="1" spans="1:18">
      <c r="A21" s="153">
        <v>13</v>
      </c>
      <c r="B21" s="162" t="s">
        <v>287</v>
      </c>
      <c r="C21" s="155" t="s">
        <v>10558</v>
      </c>
      <c r="D21" s="169" t="s">
        <v>10559</v>
      </c>
      <c r="E21" s="164" t="s">
        <v>10560</v>
      </c>
      <c r="F21" s="164" t="s">
        <v>10561</v>
      </c>
      <c r="G21" s="167"/>
      <c r="H21" s="166"/>
      <c r="I21" s="165" t="s">
        <v>23</v>
      </c>
      <c r="J21" s="194">
        <v>10</v>
      </c>
      <c r="K21" s="194">
        <v>10</v>
      </c>
      <c r="L21" s="194">
        <v>10</v>
      </c>
      <c r="M21" s="194">
        <v>10</v>
      </c>
      <c r="N21" s="194">
        <v>10</v>
      </c>
      <c r="O21" s="164" t="s">
        <v>10562</v>
      </c>
      <c r="P21" s="175" t="s">
        <v>9753</v>
      </c>
      <c r="Q21" s="210"/>
      <c r="R21" s="154"/>
    </row>
    <row r="22" ht="194" customHeight="1" spans="1:18">
      <c r="A22" s="153">
        <v>14</v>
      </c>
      <c r="B22" s="162" t="s">
        <v>287</v>
      </c>
      <c r="C22" s="155" t="s">
        <v>10563</v>
      </c>
      <c r="D22" s="169" t="s">
        <v>10564</v>
      </c>
      <c r="E22" s="164" t="s">
        <v>10565</v>
      </c>
      <c r="F22" s="164" t="s">
        <v>10566</v>
      </c>
      <c r="G22" s="167"/>
      <c r="H22" s="166"/>
      <c r="I22" s="165" t="s">
        <v>23</v>
      </c>
      <c r="J22" s="194">
        <v>10</v>
      </c>
      <c r="K22" s="194">
        <v>10</v>
      </c>
      <c r="L22" s="194">
        <v>10</v>
      </c>
      <c r="M22" s="194">
        <v>10</v>
      </c>
      <c r="N22" s="194">
        <v>10</v>
      </c>
      <c r="O22" s="164" t="s">
        <v>10567</v>
      </c>
      <c r="P22" s="175" t="s">
        <v>9753</v>
      </c>
      <c r="Q22" s="210"/>
      <c r="R22" s="154"/>
    </row>
    <row r="23" ht="176" customHeight="1" spans="1:18">
      <c r="A23" s="153">
        <v>15</v>
      </c>
      <c r="B23" s="162" t="s">
        <v>287</v>
      </c>
      <c r="C23" s="155" t="s">
        <v>10568</v>
      </c>
      <c r="D23" s="172" t="s">
        <v>10569</v>
      </c>
      <c r="E23" s="164" t="s">
        <v>10570</v>
      </c>
      <c r="F23" s="164" t="s">
        <v>10571</v>
      </c>
      <c r="G23" s="167"/>
      <c r="H23" s="166"/>
      <c r="I23" s="165" t="s">
        <v>10572</v>
      </c>
      <c r="J23" s="194">
        <v>8</v>
      </c>
      <c r="K23" s="194">
        <v>8</v>
      </c>
      <c r="L23" s="194">
        <v>7</v>
      </c>
      <c r="M23" s="194">
        <v>7</v>
      </c>
      <c r="N23" s="194">
        <v>7</v>
      </c>
      <c r="O23" s="164" t="s">
        <v>10573</v>
      </c>
      <c r="P23" s="175" t="s">
        <v>9753</v>
      </c>
      <c r="Q23" s="210"/>
      <c r="R23" s="154"/>
    </row>
    <row r="24" ht="233" customHeight="1" spans="1:18">
      <c r="A24" s="153">
        <v>16</v>
      </c>
      <c r="B24" s="162" t="s">
        <v>287</v>
      </c>
      <c r="C24" s="155" t="s">
        <v>10574</v>
      </c>
      <c r="D24" s="169" t="s">
        <v>10575</v>
      </c>
      <c r="E24" s="164" t="s">
        <v>10576</v>
      </c>
      <c r="F24" s="164" t="s">
        <v>10577</v>
      </c>
      <c r="G24" s="167"/>
      <c r="H24" s="166"/>
      <c r="I24" s="165" t="s">
        <v>77</v>
      </c>
      <c r="J24" s="194">
        <v>35</v>
      </c>
      <c r="K24" s="194">
        <v>35</v>
      </c>
      <c r="L24" s="194">
        <v>34</v>
      </c>
      <c r="M24" s="194">
        <v>34</v>
      </c>
      <c r="N24" s="194">
        <v>33</v>
      </c>
      <c r="O24" s="164"/>
      <c r="P24" s="175" t="s">
        <v>9753</v>
      </c>
      <c r="Q24" s="210"/>
      <c r="R24" s="154"/>
    </row>
    <row r="25" ht="128" customHeight="1" spans="1:18">
      <c r="A25" s="153">
        <v>17</v>
      </c>
      <c r="B25" s="162" t="s">
        <v>287</v>
      </c>
      <c r="C25" s="155" t="s">
        <v>10578</v>
      </c>
      <c r="D25" s="169" t="s">
        <v>207</v>
      </c>
      <c r="E25" s="164" t="s">
        <v>10579</v>
      </c>
      <c r="F25" s="164" t="s">
        <v>10580</v>
      </c>
      <c r="G25" s="167"/>
      <c r="H25" s="166"/>
      <c r="I25" s="165" t="s">
        <v>77</v>
      </c>
      <c r="J25" s="194">
        <v>43</v>
      </c>
      <c r="K25" s="194">
        <v>43</v>
      </c>
      <c r="L25" s="194">
        <v>41</v>
      </c>
      <c r="M25" s="194">
        <v>41</v>
      </c>
      <c r="N25" s="194">
        <v>41</v>
      </c>
      <c r="O25" s="164" t="s">
        <v>10581</v>
      </c>
      <c r="P25" s="175" t="s">
        <v>9753</v>
      </c>
      <c r="Q25" s="210"/>
      <c r="R25" s="154"/>
    </row>
    <row r="26" ht="133" customHeight="1" spans="1:18">
      <c r="A26" s="153">
        <v>18</v>
      </c>
      <c r="B26" s="162" t="s">
        <v>287</v>
      </c>
      <c r="C26" s="155" t="s">
        <v>10582</v>
      </c>
      <c r="D26" s="169" t="s">
        <v>224</v>
      </c>
      <c r="E26" s="164" t="s">
        <v>10583</v>
      </c>
      <c r="F26" s="164" t="s">
        <v>10584</v>
      </c>
      <c r="G26" s="165" t="s">
        <v>10585</v>
      </c>
      <c r="H26" s="166"/>
      <c r="I26" s="165" t="s">
        <v>10572</v>
      </c>
      <c r="J26" s="194">
        <v>12</v>
      </c>
      <c r="K26" s="194">
        <v>12</v>
      </c>
      <c r="L26" s="194">
        <v>12</v>
      </c>
      <c r="M26" s="194">
        <v>12</v>
      </c>
      <c r="N26" s="194">
        <v>12</v>
      </c>
      <c r="O26" s="164" t="s">
        <v>10586</v>
      </c>
      <c r="P26" s="175" t="s">
        <v>9753</v>
      </c>
      <c r="Q26" s="210"/>
      <c r="R26" s="154"/>
    </row>
    <row r="27" ht="182" customHeight="1" spans="1:18">
      <c r="A27" s="153">
        <v>19</v>
      </c>
      <c r="B27" s="162" t="s">
        <v>287</v>
      </c>
      <c r="C27" s="155" t="s">
        <v>10587</v>
      </c>
      <c r="D27" s="173" t="s">
        <v>10588</v>
      </c>
      <c r="E27" s="165" t="s">
        <v>10589</v>
      </c>
      <c r="F27" s="164" t="s">
        <v>10590</v>
      </c>
      <c r="G27" s="167"/>
      <c r="H27" s="167"/>
      <c r="I27" s="165" t="s">
        <v>77</v>
      </c>
      <c r="J27" s="194">
        <v>5</v>
      </c>
      <c r="K27" s="194">
        <v>5</v>
      </c>
      <c r="L27" s="194">
        <v>5</v>
      </c>
      <c r="M27" s="194">
        <v>5</v>
      </c>
      <c r="N27" s="194">
        <v>5</v>
      </c>
      <c r="O27" s="165"/>
      <c r="P27" s="175" t="s">
        <v>9753</v>
      </c>
      <c r="Q27" s="210"/>
      <c r="R27" s="154"/>
    </row>
    <row r="28" ht="161" customHeight="1" spans="1:18">
      <c r="A28" s="153">
        <v>20</v>
      </c>
      <c r="B28" s="162" t="s">
        <v>287</v>
      </c>
      <c r="C28" s="155" t="s">
        <v>10591</v>
      </c>
      <c r="D28" s="169" t="s">
        <v>10592</v>
      </c>
      <c r="E28" s="164" t="s">
        <v>10593</v>
      </c>
      <c r="F28" s="164" t="s">
        <v>10594</v>
      </c>
      <c r="G28" s="167"/>
      <c r="H28" s="166"/>
      <c r="I28" s="164" t="s">
        <v>10595</v>
      </c>
      <c r="J28" s="194">
        <v>19</v>
      </c>
      <c r="K28" s="194">
        <v>19</v>
      </c>
      <c r="L28" s="194">
        <v>18</v>
      </c>
      <c r="M28" s="194">
        <v>18</v>
      </c>
      <c r="N28" s="194">
        <v>18</v>
      </c>
      <c r="O28" s="164"/>
      <c r="P28" s="175" t="s">
        <v>9753</v>
      </c>
      <c r="Q28" s="210"/>
      <c r="R28" s="154"/>
    </row>
    <row r="29" ht="229" customHeight="1" spans="1:18">
      <c r="A29" s="153">
        <v>21</v>
      </c>
      <c r="B29" s="162" t="s">
        <v>287</v>
      </c>
      <c r="C29" s="155" t="s">
        <v>10596</v>
      </c>
      <c r="D29" s="169" t="s">
        <v>10597</v>
      </c>
      <c r="E29" s="164" t="s">
        <v>10598</v>
      </c>
      <c r="F29" s="164" t="s">
        <v>10599</v>
      </c>
      <c r="G29" s="167"/>
      <c r="H29" s="166"/>
      <c r="I29" s="165" t="s">
        <v>77</v>
      </c>
      <c r="J29" s="194">
        <v>11</v>
      </c>
      <c r="K29" s="194">
        <v>11</v>
      </c>
      <c r="L29" s="194">
        <v>11</v>
      </c>
      <c r="M29" s="194">
        <v>11</v>
      </c>
      <c r="N29" s="194">
        <v>11</v>
      </c>
      <c r="O29" s="164" t="s">
        <v>10600</v>
      </c>
      <c r="P29" s="175" t="s">
        <v>9753</v>
      </c>
      <c r="Q29" s="210"/>
      <c r="R29" s="154"/>
    </row>
    <row r="30" ht="295" customHeight="1" spans="1:18">
      <c r="A30" s="153">
        <v>22</v>
      </c>
      <c r="B30" s="162" t="s">
        <v>287</v>
      </c>
      <c r="C30" s="155" t="s">
        <v>10601</v>
      </c>
      <c r="D30" s="169" t="s">
        <v>10602</v>
      </c>
      <c r="E30" s="164" t="s">
        <v>10603</v>
      </c>
      <c r="F30" s="164" t="s">
        <v>10604</v>
      </c>
      <c r="G30" s="167"/>
      <c r="H30" s="166"/>
      <c r="I30" s="165" t="s">
        <v>77</v>
      </c>
      <c r="J30" s="194">
        <v>143</v>
      </c>
      <c r="K30" s="194">
        <v>143</v>
      </c>
      <c r="L30" s="194">
        <v>138</v>
      </c>
      <c r="M30" s="194">
        <v>138</v>
      </c>
      <c r="N30" s="194">
        <v>135</v>
      </c>
      <c r="O30" s="164" t="s">
        <v>10605</v>
      </c>
      <c r="P30" s="196" t="s">
        <v>9805</v>
      </c>
      <c r="Q30" s="210"/>
      <c r="R30" s="154"/>
    </row>
    <row r="31" ht="303" customHeight="1" spans="1:18">
      <c r="A31" s="153"/>
      <c r="B31" s="154"/>
      <c r="C31" s="155" t="s">
        <v>10606</v>
      </c>
      <c r="D31" s="174" t="s">
        <v>10607</v>
      </c>
      <c r="E31" s="157" t="s">
        <v>10608</v>
      </c>
      <c r="F31" s="158"/>
      <c r="G31" s="158"/>
      <c r="H31" s="158"/>
      <c r="I31" s="158"/>
      <c r="J31" s="175"/>
      <c r="K31" s="175"/>
      <c r="L31" s="175"/>
      <c r="M31" s="191"/>
      <c r="N31" s="175"/>
      <c r="O31" s="192"/>
      <c r="P31" s="175"/>
      <c r="Q31" s="210"/>
      <c r="R31" s="154"/>
    </row>
    <row r="32" ht="98" customHeight="1" spans="1:18">
      <c r="A32" s="153">
        <v>23</v>
      </c>
      <c r="B32" s="175" t="s">
        <v>284</v>
      </c>
      <c r="C32" s="176" t="s">
        <v>10609</v>
      </c>
      <c r="D32" s="176" t="s">
        <v>10610</v>
      </c>
      <c r="E32" s="177" t="s">
        <v>10611</v>
      </c>
      <c r="F32" s="177" t="s">
        <v>10612</v>
      </c>
      <c r="G32" s="177" t="s">
        <v>9934</v>
      </c>
      <c r="H32" s="177"/>
      <c r="I32" s="178" t="s">
        <v>10613</v>
      </c>
      <c r="J32" s="178">
        <v>90</v>
      </c>
      <c r="K32" s="178">
        <v>90</v>
      </c>
      <c r="L32" s="178">
        <v>87</v>
      </c>
      <c r="M32" s="178">
        <v>87</v>
      </c>
      <c r="N32" s="178">
        <v>85</v>
      </c>
      <c r="O32" s="182"/>
      <c r="P32" s="178" t="s">
        <v>9753</v>
      </c>
      <c r="Q32" s="210"/>
      <c r="R32" s="154"/>
    </row>
    <row r="33" ht="114" customHeight="1" spans="1:18">
      <c r="A33" s="153">
        <v>24</v>
      </c>
      <c r="B33" s="175" t="s">
        <v>284</v>
      </c>
      <c r="C33" s="176" t="s">
        <v>10614</v>
      </c>
      <c r="D33" s="176" t="s">
        <v>10615</v>
      </c>
      <c r="E33" s="177" t="s">
        <v>10616</v>
      </c>
      <c r="F33" s="177" t="s">
        <v>10612</v>
      </c>
      <c r="G33" s="177" t="s">
        <v>9934</v>
      </c>
      <c r="H33" s="177"/>
      <c r="I33" s="178" t="s">
        <v>10613</v>
      </c>
      <c r="J33" s="178">
        <v>468</v>
      </c>
      <c r="K33" s="178">
        <v>468</v>
      </c>
      <c r="L33" s="178">
        <v>452</v>
      </c>
      <c r="M33" s="178">
        <v>452</v>
      </c>
      <c r="N33" s="178">
        <v>442</v>
      </c>
      <c r="O33" s="182" t="s">
        <v>10617</v>
      </c>
      <c r="P33" s="178" t="s">
        <v>9753</v>
      </c>
      <c r="Q33" s="210"/>
      <c r="R33" s="154"/>
    </row>
    <row r="34" ht="147" customHeight="1" spans="1:18">
      <c r="A34" s="153">
        <v>25</v>
      </c>
      <c r="B34" s="175" t="s">
        <v>284</v>
      </c>
      <c r="C34" s="176" t="s">
        <v>10618</v>
      </c>
      <c r="D34" s="176" t="s">
        <v>10619</v>
      </c>
      <c r="E34" s="177" t="s">
        <v>10620</v>
      </c>
      <c r="F34" s="177" t="s">
        <v>10612</v>
      </c>
      <c r="G34" s="177" t="s">
        <v>10621</v>
      </c>
      <c r="H34" s="178"/>
      <c r="I34" s="178" t="s">
        <v>10622</v>
      </c>
      <c r="J34" s="198">
        <v>1170</v>
      </c>
      <c r="K34" s="198">
        <v>1170</v>
      </c>
      <c r="L34" s="198">
        <v>1131</v>
      </c>
      <c r="M34" s="198">
        <v>1131</v>
      </c>
      <c r="N34" s="198">
        <v>1105</v>
      </c>
      <c r="O34" s="199"/>
      <c r="P34" s="198" t="s">
        <v>9753</v>
      </c>
      <c r="Q34" s="210"/>
      <c r="R34" s="154"/>
    </row>
    <row r="35" ht="97" customHeight="1" spans="1:18">
      <c r="A35" s="153">
        <v>26</v>
      </c>
      <c r="B35" s="175" t="s">
        <v>284</v>
      </c>
      <c r="C35" s="176" t="s">
        <v>10623</v>
      </c>
      <c r="D35" s="176" t="s">
        <v>10624</v>
      </c>
      <c r="E35" s="177" t="s">
        <v>10625</v>
      </c>
      <c r="F35" s="177" t="s">
        <v>10612</v>
      </c>
      <c r="G35" s="177" t="s">
        <v>10621</v>
      </c>
      <c r="H35" s="178"/>
      <c r="I35" s="178" t="s">
        <v>10622</v>
      </c>
      <c r="J35" s="178">
        <v>2340</v>
      </c>
      <c r="K35" s="178">
        <v>2340</v>
      </c>
      <c r="L35" s="178">
        <v>2262</v>
      </c>
      <c r="M35" s="178">
        <v>2262</v>
      </c>
      <c r="N35" s="178">
        <v>2210</v>
      </c>
      <c r="O35" s="182" t="s">
        <v>10626</v>
      </c>
      <c r="P35" s="178" t="s">
        <v>9753</v>
      </c>
      <c r="Q35" s="210"/>
      <c r="R35" s="154"/>
    </row>
    <row r="36" ht="78" customHeight="1" spans="1:18">
      <c r="A36" s="153">
        <v>27</v>
      </c>
      <c r="B36" s="175" t="s">
        <v>284</v>
      </c>
      <c r="C36" s="176" t="s">
        <v>10627</v>
      </c>
      <c r="D36" s="176" t="s">
        <v>10628</v>
      </c>
      <c r="E36" s="177" t="s">
        <v>10629</v>
      </c>
      <c r="F36" s="177" t="s">
        <v>10630</v>
      </c>
      <c r="G36" s="177" t="s">
        <v>9934</v>
      </c>
      <c r="H36" s="177"/>
      <c r="I36" s="178" t="s">
        <v>579</v>
      </c>
      <c r="J36" s="194">
        <v>414</v>
      </c>
      <c r="K36" s="194">
        <v>414</v>
      </c>
      <c r="L36" s="194">
        <v>400</v>
      </c>
      <c r="M36" s="194">
        <v>400</v>
      </c>
      <c r="N36" s="194">
        <v>391</v>
      </c>
      <c r="O36" s="182"/>
      <c r="P36" s="194" t="s">
        <v>9753</v>
      </c>
      <c r="Q36" s="210"/>
      <c r="R36" s="154"/>
    </row>
    <row r="37" ht="86" customHeight="1" spans="1:18">
      <c r="A37" s="153">
        <v>28</v>
      </c>
      <c r="B37" s="175" t="s">
        <v>284</v>
      </c>
      <c r="C37" s="176" t="s">
        <v>10631</v>
      </c>
      <c r="D37" s="176" t="s">
        <v>10632</v>
      </c>
      <c r="E37" s="177" t="s">
        <v>10633</v>
      </c>
      <c r="F37" s="177" t="s">
        <v>10634</v>
      </c>
      <c r="G37" s="177" t="s">
        <v>9934</v>
      </c>
      <c r="H37" s="177"/>
      <c r="I37" s="178" t="s">
        <v>579</v>
      </c>
      <c r="J37" s="178">
        <v>41</v>
      </c>
      <c r="K37" s="178">
        <v>41</v>
      </c>
      <c r="L37" s="178">
        <v>40</v>
      </c>
      <c r="M37" s="178">
        <v>40</v>
      </c>
      <c r="N37" s="178">
        <v>39</v>
      </c>
      <c r="O37" s="200"/>
      <c r="P37" s="178" t="s">
        <v>9753</v>
      </c>
      <c r="Q37" s="210"/>
      <c r="R37" s="154"/>
    </row>
    <row r="38" ht="107" customHeight="1" spans="1:18">
      <c r="A38" s="153">
        <v>29</v>
      </c>
      <c r="B38" s="175" t="s">
        <v>229</v>
      </c>
      <c r="C38" s="176" t="s">
        <v>10635</v>
      </c>
      <c r="D38" s="176" t="s">
        <v>10636</v>
      </c>
      <c r="E38" s="177" t="s">
        <v>10637</v>
      </c>
      <c r="F38" s="177" t="s">
        <v>10638</v>
      </c>
      <c r="G38" s="177" t="s">
        <v>10621</v>
      </c>
      <c r="H38" s="177"/>
      <c r="I38" s="178" t="s">
        <v>10622</v>
      </c>
      <c r="J38" s="178">
        <v>2160</v>
      </c>
      <c r="K38" s="178">
        <v>2160</v>
      </c>
      <c r="L38" s="178">
        <v>2088</v>
      </c>
      <c r="M38" s="178">
        <v>2088</v>
      </c>
      <c r="N38" s="178">
        <v>2040</v>
      </c>
      <c r="O38" s="182" t="s">
        <v>10639</v>
      </c>
      <c r="P38" s="178" t="s">
        <v>9753</v>
      </c>
      <c r="Q38" s="210"/>
      <c r="R38" s="154"/>
    </row>
    <row r="39" ht="104" customHeight="1" spans="1:18">
      <c r="A39" s="153">
        <v>30</v>
      </c>
      <c r="B39" s="175" t="s">
        <v>284</v>
      </c>
      <c r="C39" s="176" t="s">
        <v>10640</v>
      </c>
      <c r="D39" s="176" t="s">
        <v>10641</v>
      </c>
      <c r="E39" s="177" t="s">
        <v>10642</v>
      </c>
      <c r="F39" s="177" t="s">
        <v>10643</v>
      </c>
      <c r="G39" s="177" t="s">
        <v>9934</v>
      </c>
      <c r="H39" s="179"/>
      <c r="I39" s="191" t="s">
        <v>23</v>
      </c>
      <c r="J39" s="178">
        <v>158</v>
      </c>
      <c r="K39" s="178">
        <v>158</v>
      </c>
      <c r="L39" s="178">
        <v>152</v>
      </c>
      <c r="M39" s="178">
        <v>152</v>
      </c>
      <c r="N39" s="178">
        <v>149</v>
      </c>
      <c r="O39" s="182" t="s">
        <v>10644</v>
      </c>
      <c r="P39" s="178" t="s">
        <v>9753</v>
      </c>
      <c r="Q39" s="210"/>
      <c r="R39" s="154"/>
    </row>
    <row r="40" ht="83" customHeight="1" spans="1:18">
      <c r="A40" s="153">
        <v>31</v>
      </c>
      <c r="B40" s="175" t="s">
        <v>284</v>
      </c>
      <c r="C40" s="176" t="s">
        <v>10645</v>
      </c>
      <c r="D40" s="176" t="s">
        <v>10646</v>
      </c>
      <c r="E40" s="177" t="s">
        <v>10647</v>
      </c>
      <c r="F40" s="177" t="s">
        <v>10648</v>
      </c>
      <c r="G40" s="177" t="s">
        <v>9934</v>
      </c>
      <c r="H40" s="178"/>
      <c r="I40" s="191" t="s">
        <v>23</v>
      </c>
      <c r="J40" s="178">
        <v>47</v>
      </c>
      <c r="K40" s="178">
        <v>47</v>
      </c>
      <c r="L40" s="178">
        <v>45</v>
      </c>
      <c r="M40" s="178">
        <v>45</v>
      </c>
      <c r="N40" s="178">
        <v>44</v>
      </c>
      <c r="O40" s="182"/>
      <c r="P40" s="178" t="s">
        <v>9753</v>
      </c>
      <c r="Q40" s="210"/>
      <c r="R40" s="154"/>
    </row>
    <row r="41" ht="282" customHeight="1" spans="1:18">
      <c r="A41" s="153"/>
      <c r="B41" s="154"/>
      <c r="C41" s="155" t="s">
        <v>10649</v>
      </c>
      <c r="D41" s="174" t="s">
        <v>10650</v>
      </c>
      <c r="E41" s="180" t="s">
        <v>10651</v>
      </c>
      <c r="F41" s="181"/>
      <c r="G41" s="181"/>
      <c r="H41" s="181"/>
      <c r="I41" s="181"/>
      <c r="J41" s="201"/>
      <c r="K41" s="201"/>
      <c r="L41" s="201"/>
      <c r="M41" s="195"/>
      <c r="N41" s="201"/>
      <c r="O41" s="202"/>
      <c r="P41" s="175"/>
      <c r="Q41" s="210"/>
      <c r="R41" s="154"/>
    </row>
    <row r="42" ht="287" customHeight="1" spans="1:18">
      <c r="A42" s="153">
        <v>32</v>
      </c>
      <c r="B42" s="175" t="s">
        <v>284</v>
      </c>
      <c r="C42" s="176" t="s">
        <v>10652</v>
      </c>
      <c r="D42" s="174" t="s">
        <v>10653</v>
      </c>
      <c r="E42" s="182" t="s">
        <v>10654</v>
      </c>
      <c r="F42" s="182" t="s">
        <v>10655</v>
      </c>
      <c r="G42" s="177" t="s">
        <v>10656</v>
      </c>
      <c r="H42" s="182"/>
      <c r="I42" s="194" t="s">
        <v>579</v>
      </c>
      <c r="J42" s="194">
        <v>252</v>
      </c>
      <c r="K42" s="194">
        <v>252</v>
      </c>
      <c r="L42" s="194">
        <v>244</v>
      </c>
      <c r="M42" s="194">
        <v>244</v>
      </c>
      <c r="N42" s="194">
        <v>238</v>
      </c>
      <c r="O42" s="182" t="s">
        <v>10657</v>
      </c>
      <c r="P42" s="203" t="s">
        <v>9753</v>
      </c>
      <c r="Q42" s="210"/>
      <c r="R42" s="154"/>
    </row>
    <row r="43" ht="84" customHeight="1" spans="1:18">
      <c r="A43" s="153">
        <v>33</v>
      </c>
      <c r="B43" s="175" t="s">
        <v>284</v>
      </c>
      <c r="C43" s="176" t="s">
        <v>10658</v>
      </c>
      <c r="D43" s="174" t="s">
        <v>10659</v>
      </c>
      <c r="E43" s="182" t="s">
        <v>10660</v>
      </c>
      <c r="F43" s="182" t="s">
        <v>10661</v>
      </c>
      <c r="G43" s="182"/>
      <c r="H43" s="182"/>
      <c r="I43" s="194" t="s">
        <v>23</v>
      </c>
      <c r="J43" s="204">
        <v>41</v>
      </c>
      <c r="K43" s="204">
        <v>41</v>
      </c>
      <c r="L43" s="204">
        <v>39</v>
      </c>
      <c r="M43" s="204">
        <v>39</v>
      </c>
      <c r="N43" s="204">
        <v>38</v>
      </c>
      <c r="O43" s="194" t="s">
        <v>10662</v>
      </c>
      <c r="P43" s="204" t="s">
        <v>9753</v>
      </c>
      <c r="Q43" s="210"/>
      <c r="R43" s="154"/>
    </row>
    <row r="44" ht="93" customHeight="1" spans="1:18">
      <c r="A44" s="153">
        <v>34</v>
      </c>
      <c r="B44" s="175" t="s">
        <v>284</v>
      </c>
      <c r="C44" s="176" t="s">
        <v>10663</v>
      </c>
      <c r="D44" s="174" t="s">
        <v>10664</v>
      </c>
      <c r="E44" s="182" t="s">
        <v>10665</v>
      </c>
      <c r="F44" s="182" t="s">
        <v>10666</v>
      </c>
      <c r="G44" s="177" t="s">
        <v>10621</v>
      </c>
      <c r="H44" s="183"/>
      <c r="I44" s="194" t="s">
        <v>23</v>
      </c>
      <c r="J44" s="205">
        <v>180</v>
      </c>
      <c r="K44" s="205">
        <v>180</v>
      </c>
      <c r="L44" s="205">
        <v>174</v>
      </c>
      <c r="M44" s="205">
        <v>174</v>
      </c>
      <c r="N44" s="205">
        <v>170</v>
      </c>
      <c r="O44" s="194"/>
      <c r="P44" s="204" t="s">
        <v>9753</v>
      </c>
      <c r="Q44" s="210"/>
      <c r="R44" s="154"/>
    </row>
    <row r="45" ht="127" customHeight="1" spans="1:18">
      <c r="A45" s="153">
        <v>35</v>
      </c>
      <c r="B45" s="175" t="s">
        <v>284</v>
      </c>
      <c r="C45" s="176" t="s">
        <v>10667</v>
      </c>
      <c r="D45" s="174" t="s">
        <v>8775</v>
      </c>
      <c r="E45" s="182" t="s">
        <v>10668</v>
      </c>
      <c r="F45" s="182" t="s">
        <v>10669</v>
      </c>
      <c r="G45" s="183"/>
      <c r="H45" s="184"/>
      <c r="I45" s="194" t="s">
        <v>2818</v>
      </c>
      <c r="J45" s="205">
        <v>378</v>
      </c>
      <c r="K45" s="205">
        <v>378</v>
      </c>
      <c r="L45" s="205">
        <v>365</v>
      </c>
      <c r="M45" s="205">
        <v>365</v>
      </c>
      <c r="N45" s="205">
        <v>357</v>
      </c>
      <c r="O45" s="194"/>
      <c r="P45" s="204" t="s">
        <v>9771</v>
      </c>
      <c r="Q45" s="214">
        <v>0.1</v>
      </c>
      <c r="R45" s="154"/>
    </row>
    <row r="46" ht="97" customHeight="1" spans="1:18">
      <c r="A46" s="153">
        <v>36</v>
      </c>
      <c r="B46" s="175" t="s">
        <v>284</v>
      </c>
      <c r="C46" s="176" t="s">
        <v>10670</v>
      </c>
      <c r="D46" s="174" t="s">
        <v>10671</v>
      </c>
      <c r="E46" s="182" t="s">
        <v>10672</v>
      </c>
      <c r="F46" s="182" t="s">
        <v>10673</v>
      </c>
      <c r="G46" s="183"/>
      <c r="H46" s="184"/>
      <c r="I46" s="194" t="s">
        <v>23</v>
      </c>
      <c r="J46" s="205">
        <v>63</v>
      </c>
      <c r="K46" s="205">
        <v>63</v>
      </c>
      <c r="L46" s="205">
        <v>61</v>
      </c>
      <c r="M46" s="205">
        <v>61</v>
      </c>
      <c r="N46" s="205">
        <v>60</v>
      </c>
      <c r="O46" s="182" t="s">
        <v>10674</v>
      </c>
      <c r="P46" s="204" t="s">
        <v>9805</v>
      </c>
      <c r="Q46" s="210"/>
      <c r="R46" s="154"/>
    </row>
    <row r="47" ht="108" customHeight="1" spans="1:18">
      <c r="A47" s="153">
        <v>37</v>
      </c>
      <c r="B47" s="175" t="s">
        <v>284</v>
      </c>
      <c r="C47" s="176" t="s">
        <v>10675</v>
      </c>
      <c r="D47" s="174" t="s">
        <v>10676</v>
      </c>
      <c r="E47" s="185" t="s">
        <v>10677</v>
      </c>
      <c r="F47" s="182" t="s">
        <v>10678</v>
      </c>
      <c r="G47" s="182"/>
      <c r="H47" s="182"/>
      <c r="I47" s="194" t="s">
        <v>23</v>
      </c>
      <c r="J47" s="205">
        <v>90</v>
      </c>
      <c r="K47" s="205">
        <v>90</v>
      </c>
      <c r="L47" s="205">
        <v>87</v>
      </c>
      <c r="M47" s="205">
        <v>87</v>
      </c>
      <c r="N47" s="205">
        <v>85</v>
      </c>
      <c r="O47" s="206"/>
      <c r="P47" s="204" t="s">
        <v>9753</v>
      </c>
      <c r="Q47" s="210"/>
      <c r="R47" s="154"/>
    </row>
    <row r="48" customFormat="1" ht="55" customHeight="1" spans="1:17">
      <c r="A48" s="136"/>
      <c r="C48" s="186"/>
      <c r="D48" s="187"/>
      <c r="J48" s="136"/>
      <c r="K48" s="136"/>
      <c r="L48" s="136"/>
      <c r="M48" s="138"/>
      <c r="N48" s="136"/>
      <c r="O48" s="139"/>
      <c r="P48" s="136"/>
      <c r="Q48" s="140"/>
    </row>
  </sheetData>
  <mergeCells count="21">
    <mergeCell ref="A2:R2"/>
    <mergeCell ref="J3:N3"/>
    <mergeCell ref="E5:O5"/>
    <mergeCell ref="E6:R6"/>
    <mergeCell ref="E11:R11"/>
    <mergeCell ref="E19:R19"/>
    <mergeCell ref="E31:O31"/>
    <mergeCell ref="E41:O41"/>
    <mergeCell ref="A3:A4"/>
    <mergeCell ref="B3:B4"/>
    <mergeCell ref="C3:C4"/>
    <mergeCell ref="D3:D4"/>
    <mergeCell ref="E3:E4"/>
    <mergeCell ref="F3:F4"/>
    <mergeCell ref="G3:G4"/>
    <mergeCell ref="H3:H4"/>
    <mergeCell ref="I3:I4"/>
    <mergeCell ref="O3:O4"/>
    <mergeCell ref="P3:P4"/>
    <mergeCell ref="Q3:Q4"/>
    <mergeCell ref="R3:R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6"/>
  <sheetViews>
    <sheetView workbookViewId="0">
      <selection activeCell="X14" sqref="X14"/>
    </sheetView>
  </sheetViews>
  <sheetFormatPr defaultColWidth="8.5" defaultRowHeight="14.25"/>
  <cols>
    <col min="1" max="1" width="4" style="97" customWidth="1"/>
    <col min="2" max="2" width="4.375" style="97" customWidth="1"/>
    <col min="3" max="3" width="6.875" style="97" customWidth="1"/>
    <col min="4" max="4" width="8.625" style="97" customWidth="1"/>
    <col min="5" max="5" width="8.375" style="98" customWidth="1"/>
    <col min="6" max="6" width="18.5" style="98" customWidth="1"/>
    <col min="7" max="7" width="6.5" style="97" customWidth="1"/>
    <col min="8" max="8" width="4" style="97" customWidth="1"/>
    <col min="9" max="9" width="5.125" style="97" customWidth="1"/>
    <col min="10" max="10" width="5.95833333333333" style="99" customWidth="1"/>
    <col min="11" max="11" width="7.68333333333333" style="99" customWidth="1"/>
    <col min="12" max="12" width="5.375" style="99" customWidth="1"/>
    <col min="13" max="13" width="4.875" style="99" customWidth="1"/>
    <col min="14" max="14" width="7.875" style="99" customWidth="1"/>
    <col min="15" max="15" width="14.625" style="100" customWidth="1"/>
    <col min="16" max="16" width="4.625" style="94" customWidth="1"/>
    <col min="17" max="17" width="7.125" style="94" customWidth="1"/>
    <col min="18" max="18" width="6.625" style="94" customWidth="1"/>
    <col min="19" max="16384" width="8.5" style="94"/>
  </cols>
  <sheetData>
    <row r="1" s="94" customFormat="1" ht="20" customHeight="1" spans="1:15">
      <c r="A1" s="101" t="s">
        <v>9772</v>
      </c>
      <c r="B1" s="102"/>
      <c r="C1" s="102"/>
      <c r="D1" s="97"/>
      <c r="E1" s="98"/>
      <c r="F1" s="98"/>
      <c r="G1" s="97"/>
      <c r="H1" s="97"/>
      <c r="I1" s="97"/>
      <c r="J1" s="99"/>
      <c r="K1" s="99"/>
      <c r="L1" s="99"/>
      <c r="M1" s="99"/>
      <c r="N1" s="99"/>
      <c r="O1" s="100"/>
    </row>
    <row r="2" s="94" customFormat="1" ht="39" customHeight="1" spans="1:18">
      <c r="A2" s="103" t="s">
        <v>10679</v>
      </c>
      <c r="B2" s="103"/>
      <c r="C2" s="103"/>
      <c r="D2" s="103"/>
      <c r="E2" s="103"/>
      <c r="F2" s="103"/>
      <c r="G2" s="103"/>
      <c r="H2" s="103"/>
      <c r="I2" s="103"/>
      <c r="J2" s="103"/>
      <c r="K2" s="103"/>
      <c r="L2" s="103"/>
      <c r="M2" s="103"/>
      <c r="N2" s="103"/>
      <c r="O2" s="103"/>
      <c r="P2" s="103"/>
      <c r="Q2" s="103"/>
      <c r="R2" s="103"/>
    </row>
    <row r="3" s="95" customFormat="1" ht="12.75" spans="1:18">
      <c r="A3" s="104" t="s">
        <v>9774</v>
      </c>
      <c r="B3" s="104" t="s">
        <v>9742</v>
      </c>
      <c r="C3" s="104" t="s">
        <v>9775</v>
      </c>
      <c r="D3" s="104" t="s">
        <v>3</v>
      </c>
      <c r="E3" s="104" t="s">
        <v>9776</v>
      </c>
      <c r="F3" s="104" t="s">
        <v>9777</v>
      </c>
      <c r="G3" s="104" t="s">
        <v>9778</v>
      </c>
      <c r="H3" s="104" t="s">
        <v>9779</v>
      </c>
      <c r="I3" s="104" t="s">
        <v>9780</v>
      </c>
      <c r="J3" s="122" t="s">
        <v>9781</v>
      </c>
      <c r="K3" s="122"/>
      <c r="L3" s="122"/>
      <c r="M3" s="122"/>
      <c r="N3" s="122"/>
      <c r="O3" s="104" t="s">
        <v>9782</v>
      </c>
      <c r="P3" s="123" t="s">
        <v>10680</v>
      </c>
      <c r="Q3" s="123"/>
      <c r="R3" s="123"/>
    </row>
    <row r="4" s="95" customFormat="1" ht="52" customHeight="1" spans="1:18">
      <c r="A4" s="105"/>
      <c r="B4" s="105"/>
      <c r="C4" s="105"/>
      <c r="D4" s="105"/>
      <c r="E4" s="105"/>
      <c r="F4" s="105"/>
      <c r="G4" s="105"/>
      <c r="H4" s="105"/>
      <c r="I4" s="105"/>
      <c r="J4" s="122" t="s">
        <v>9</v>
      </c>
      <c r="K4" s="122" t="s">
        <v>10156</v>
      </c>
      <c r="L4" s="122" t="s">
        <v>11</v>
      </c>
      <c r="M4" s="122" t="s">
        <v>12</v>
      </c>
      <c r="N4" s="122" t="s">
        <v>10157</v>
      </c>
      <c r="O4" s="105"/>
      <c r="P4" s="104" t="s">
        <v>10681</v>
      </c>
      <c r="Q4" s="104" t="s">
        <v>10682</v>
      </c>
      <c r="R4" s="104" t="s">
        <v>9745</v>
      </c>
    </row>
    <row r="5" s="96" customFormat="1" ht="270" customHeight="1" spans="1:18">
      <c r="A5" s="106"/>
      <c r="B5" s="106"/>
      <c r="C5" s="106"/>
      <c r="D5" s="107" t="s">
        <v>10683</v>
      </c>
      <c r="E5" s="108" t="s">
        <v>10684</v>
      </c>
      <c r="F5" s="109"/>
      <c r="G5" s="109"/>
      <c r="H5" s="109"/>
      <c r="I5" s="109"/>
      <c r="J5" s="109"/>
      <c r="K5" s="109"/>
      <c r="L5" s="109"/>
      <c r="M5" s="109"/>
      <c r="N5" s="109"/>
      <c r="O5" s="109"/>
      <c r="P5" s="109"/>
      <c r="Q5" s="109"/>
      <c r="R5" s="133"/>
    </row>
    <row r="6" s="96" customFormat="1" ht="130" customHeight="1" spans="1:18">
      <c r="A6" s="110">
        <v>1</v>
      </c>
      <c r="B6" s="110" t="s">
        <v>284</v>
      </c>
      <c r="C6" s="110" t="s">
        <v>10685</v>
      </c>
      <c r="D6" s="111" t="s">
        <v>10686</v>
      </c>
      <c r="E6" s="112" t="s">
        <v>10687</v>
      </c>
      <c r="F6" s="112" t="s">
        <v>10688</v>
      </c>
      <c r="G6" s="113"/>
      <c r="H6" s="107"/>
      <c r="I6" s="107" t="s">
        <v>23</v>
      </c>
      <c r="J6" s="124">
        <f t="shared" ref="J6:L6" si="0">210+18</f>
        <v>228</v>
      </c>
      <c r="K6" s="124">
        <f t="shared" si="0"/>
        <v>228</v>
      </c>
      <c r="L6" s="124">
        <f t="shared" si="0"/>
        <v>228</v>
      </c>
      <c r="M6" s="124">
        <f>ROUND(207.2+18,0)</f>
        <v>225</v>
      </c>
      <c r="N6" s="124">
        <f>ROUND(154.5+18,0)</f>
        <v>173</v>
      </c>
      <c r="O6" s="125" t="s">
        <v>10689</v>
      </c>
      <c r="P6" s="126" t="s">
        <v>9753</v>
      </c>
      <c r="Q6" s="126"/>
      <c r="R6" s="126"/>
    </row>
    <row r="7" s="96" customFormat="1" ht="91" customHeight="1" spans="1:18">
      <c r="A7" s="110">
        <v>2</v>
      </c>
      <c r="B7" s="110" t="s">
        <v>284</v>
      </c>
      <c r="C7" s="110" t="s">
        <v>10690</v>
      </c>
      <c r="D7" s="111" t="s">
        <v>10691</v>
      </c>
      <c r="E7" s="112" t="s">
        <v>10692</v>
      </c>
      <c r="F7" s="112" t="s">
        <v>10693</v>
      </c>
      <c r="G7" s="113"/>
      <c r="H7" s="107"/>
      <c r="I7" s="107" t="s">
        <v>23</v>
      </c>
      <c r="J7" s="127">
        <f>ROUND(340*0.71+18,0)</f>
        <v>259</v>
      </c>
      <c r="K7" s="127">
        <f>ROUND(340*0.71+18,0)</f>
        <v>259</v>
      </c>
      <c r="L7" s="127">
        <f>ROUND(340*0.69+18,0)</f>
        <v>253</v>
      </c>
      <c r="M7" s="127">
        <f>ROUND(308*0.69+18,0)</f>
        <v>231</v>
      </c>
      <c r="N7" s="127">
        <f>ROUND(251*0.67+18,0)</f>
        <v>186</v>
      </c>
      <c r="O7" s="128" t="s">
        <v>10694</v>
      </c>
      <c r="P7" s="126" t="s">
        <v>9753</v>
      </c>
      <c r="Q7" s="126"/>
      <c r="R7" s="126"/>
    </row>
    <row r="8" s="96" customFormat="1" ht="89" customHeight="1" spans="1:18">
      <c r="A8" s="110">
        <v>3</v>
      </c>
      <c r="B8" s="110" t="s">
        <v>284</v>
      </c>
      <c r="C8" s="110" t="s">
        <v>10695</v>
      </c>
      <c r="D8" s="114" t="s">
        <v>10696</v>
      </c>
      <c r="E8" s="112" t="s">
        <v>10697</v>
      </c>
      <c r="F8" s="112" t="s">
        <v>10698</v>
      </c>
      <c r="G8" s="113"/>
      <c r="H8" s="115"/>
      <c r="I8" s="107" t="s">
        <v>23</v>
      </c>
      <c r="J8" s="127">
        <v>378</v>
      </c>
      <c r="K8" s="127">
        <v>378</v>
      </c>
      <c r="L8" s="127">
        <v>378</v>
      </c>
      <c r="M8" s="127">
        <v>366</v>
      </c>
      <c r="N8" s="127">
        <v>278</v>
      </c>
      <c r="O8" s="128" t="s">
        <v>10694</v>
      </c>
      <c r="P8" s="126" t="s">
        <v>9753</v>
      </c>
      <c r="Q8" s="126"/>
      <c r="R8" s="126"/>
    </row>
    <row r="9" s="96" customFormat="1" ht="92" customHeight="1" spans="1:18">
      <c r="A9" s="110">
        <v>4</v>
      </c>
      <c r="B9" s="110" t="s">
        <v>284</v>
      </c>
      <c r="C9" s="110" t="s">
        <v>10699</v>
      </c>
      <c r="D9" s="111" t="s">
        <v>10700</v>
      </c>
      <c r="E9" s="112" t="s">
        <v>10701</v>
      </c>
      <c r="F9" s="112" t="s">
        <v>10702</v>
      </c>
      <c r="G9" s="116"/>
      <c r="H9" s="106"/>
      <c r="I9" s="107" t="s">
        <v>23</v>
      </c>
      <c r="J9" s="129">
        <v>360</v>
      </c>
      <c r="K9" s="129">
        <v>360</v>
      </c>
      <c r="L9" s="129">
        <v>360</v>
      </c>
      <c r="M9" s="129">
        <v>347</v>
      </c>
      <c r="N9" s="129">
        <v>255</v>
      </c>
      <c r="O9" s="125"/>
      <c r="P9" s="126" t="s">
        <v>9753</v>
      </c>
      <c r="Q9" s="126"/>
      <c r="R9" s="126"/>
    </row>
    <row r="10" s="96" customFormat="1" ht="134" customHeight="1" spans="1:18">
      <c r="A10" s="117">
        <v>5</v>
      </c>
      <c r="B10" s="110" t="s">
        <v>284</v>
      </c>
      <c r="C10" s="117" t="s">
        <v>10703</v>
      </c>
      <c r="D10" s="118" t="s">
        <v>10704</v>
      </c>
      <c r="E10" s="119" t="s">
        <v>10705</v>
      </c>
      <c r="F10" s="119" t="s">
        <v>10706</v>
      </c>
      <c r="G10" s="119"/>
      <c r="H10" s="119"/>
      <c r="I10" s="119" t="s">
        <v>23</v>
      </c>
      <c r="J10" s="127">
        <f ca="1" t="shared" ref="J10:N10" si="1">ROUND($J$10*E10,0)</f>
        <v>405</v>
      </c>
      <c r="K10" s="127">
        <f ca="1" t="shared" si="1"/>
        <v>405</v>
      </c>
      <c r="L10" s="127">
        <f ca="1" t="shared" si="1"/>
        <v>392</v>
      </c>
      <c r="M10" s="127">
        <f ca="1" t="shared" si="1"/>
        <v>392</v>
      </c>
      <c r="N10" s="127">
        <f ca="1" t="shared" si="1"/>
        <v>383</v>
      </c>
      <c r="O10" s="130" t="s">
        <v>10694</v>
      </c>
      <c r="P10" s="126" t="s">
        <v>9753</v>
      </c>
      <c r="Q10" s="126"/>
      <c r="R10" s="126"/>
    </row>
    <row r="11" s="96" customFormat="1" ht="102" customHeight="1" spans="1:18">
      <c r="A11" s="110">
        <v>6</v>
      </c>
      <c r="B11" s="110" t="s">
        <v>284</v>
      </c>
      <c r="C11" s="110" t="s">
        <v>10707</v>
      </c>
      <c r="D11" s="111" t="s">
        <v>10708</v>
      </c>
      <c r="E11" s="112" t="s">
        <v>10709</v>
      </c>
      <c r="F11" s="112" t="s">
        <v>10710</v>
      </c>
      <c r="G11" s="106" t="s">
        <v>10711</v>
      </c>
      <c r="H11" s="106"/>
      <c r="I11" s="107" t="s">
        <v>23</v>
      </c>
      <c r="J11" s="129">
        <v>1000</v>
      </c>
      <c r="K11" s="129">
        <v>1000</v>
      </c>
      <c r="L11" s="129">
        <v>1000</v>
      </c>
      <c r="M11" s="129">
        <v>1000</v>
      </c>
      <c r="N11" s="129">
        <v>1000</v>
      </c>
      <c r="O11" s="125"/>
      <c r="P11" s="126" t="s">
        <v>9771</v>
      </c>
      <c r="Q11" s="134">
        <v>0.1</v>
      </c>
      <c r="R11" s="126"/>
    </row>
    <row r="12" s="96" customFormat="1" ht="104" customHeight="1" spans="1:18">
      <c r="A12" s="110">
        <v>7</v>
      </c>
      <c r="B12" s="110" t="s">
        <v>284</v>
      </c>
      <c r="C12" s="110" t="s">
        <v>10712</v>
      </c>
      <c r="D12" s="111" t="s">
        <v>10713</v>
      </c>
      <c r="E12" s="112" t="s">
        <v>10714</v>
      </c>
      <c r="F12" s="112" t="s">
        <v>10715</v>
      </c>
      <c r="G12" s="116"/>
      <c r="H12" s="106"/>
      <c r="I12" s="107" t="s">
        <v>23</v>
      </c>
      <c r="J12" s="127">
        <v>900</v>
      </c>
      <c r="K12" s="127">
        <v>900</v>
      </c>
      <c r="L12" s="127">
        <v>870</v>
      </c>
      <c r="M12" s="127">
        <v>870</v>
      </c>
      <c r="N12" s="127">
        <v>850</v>
      </c>
      <c r="O12" s="125"/>
      <c r="P12" s="126" t="s">
        <v>9753</v>
      </c>
      <c r="Q12" s="126"/>
      <c r="R12" s="126"/>
    </row>
    <row r="13" s="96" customFormat="1" ht="97" customHeight="1" spans="1:18">
      <c r="A13" s="110">
        <v>8</v>
      </c>
      <c r="B13" s="110" t="s">
        <v>284</v>
      </c>
      <c r="C13" s="631" t="s">
        <v>10716</v>
      </c>
      <c r="D13" s="111" t="s">
        <v>10717</v>
      </c>
      <c r="E13" s="112" t="s">
        <v>10718</v>
      </c>
      <c r="F13" s="112" t="s">
        <v>10719</v>
      </c>
      <c r="G13" s="107" t="s">
        <v>10720</v>
      </c>
      <c r="H13" s="120"/>
      <c r="I13" s="107" t="s">
        <v>98</v>
      </c>
      <c r="J13" s="127">
        <f ca="1" t="shared" ref="J13:N13" si="2">ROUND($J$13*E13,0)</f>
        <v>82</v>
      </c>
      <c r="K13" s="127">
        <f ca="1" t="shared" si="2"/>
        <v>82</v>
      </c>
      <c r="L13" s="127">
        <f ca="1" t="shared" si="2"/>
        <v>79</v>
      </c>
      <c r="M13" s="127">
        <f ca="1" t="shared" si="2"/>
        <v>79</v>
      </c>
      <c r="N13" s="127">
        <f ca="1" t="shared" si="2"/>
        <v>77</v>
      </c>
      <c r="O13" s="131"/>
      <c r="P13" s="126" t="s">
        <v>9753</v>
      </c>
      <c r="Q13" s="126"/>
      <c r="R13" s="126"/>
    </row>
    <row r="14" s="96" customFormat="1" ht="77" customHeight="1" spans="1:18">
      <c r="A14" s="110">
        <v>9</v>
      </c>
      <c r="B14" s="110" t="s">
        <v>284</v>
      </c>
      <c r="C14" s="110" t="s">
        <v>10721</v>
      </c>
      <c r="D14" s="111" t="s">
        <v>10722</v>
      </c>
      <c r="E14" s="112" t="s">
        <v>10723</v>
      </c>
      <c r="F14" s="112" t="s">
        <v>10724</v>
      </c>
      <c r="G14" s="106"/>
      <c r="H14" s="106"/>
      <c r="I14" s="107" t="s">
        <v>23</v>
      </c>
      <c r="J14" s="129">
        <v>17</v>
      </c>
      <c r="K14" s="129">
        <v>17</v>
      </c>
      <c r="L14" s="129">
        <v>17</v>
      </c>
      <c r="M14" s="129">
        <v>15.4666666666667</v>
      </c>
      <c r="N14" s="129">
        <v>12.5816666666667</v>
      </c>
      <c r="O14" s="125"/>
      <c r="P14" s="126" t="s">
        <v>9753</v>
      </c>
      <c r="Q14" s="126"/>
      <c r="R14" s="126"/>
    </row>
    <row r="15" s="96" customFormat="1" ht="73" customHeight="1" spans="1:18">
      <c r="A15" s="110">
        <v>10</v>
      </c>
      <c r="B15" s="110" t="s">
        <v>284</v>
      </c>
      <c r="C15" s="110" t="s">
        <v>10725</v>
      </c>
      <c r="D15" s="111" t="s">
        <v>10726</v>
      </c>
      <c r="E15" s="112" t="s">
        <v>10727</v>
      </c>
      <c r="F15" s="112" t="s">
        <v>10728</v>
      </c>
      <c r="G15" s="106"/>
      <c r="H15" s="106"/>
      <c r="I15" s="107" t="s">
        <v>98</v>
      </c>
      <c r="J15" s="129">
        <v>5</v>
      </c>
      <c r="K15" s="129">
        <v>5</v>
      </c>
      <c r="L15" s="129">
        <v>5</v>
      </c>
      <c r="M15" s="129">
        <v>4.46666666666667</v>
      </c>
      <c r="N15" s="129">
        <v>3.78571428571429</v>
      </c>
      <c r="O15" s="125"/>
      <c r="P15" s="126" t="s">
        <v>9753</v>
      </c>
      <c r="Q15" s="126"/>
      <c r="R15" s="126"/>
    </row>
    <row r="16" s="96" customFormat="1" ht="133" customHeight="1" spans="1:18">
      <c r="A16" s="110">
        <v>11</v>
      </c>
      <c r="B16" s="110" t="s">
        <v>284</v>
      </c>
      <c r="C16" s="631" t="s">
        <v>10729</v>
      </c>
      <c r="D16" s="111" t="s">
        <v>10730</v>
      </c>
      <c r="E16" s="112" t="s">
        <v>10731</v>
      </c>
      <c r="F16" s="112" t="s">
        <v>10732</v>
      </c>
      <c r="G16" s="106"/>
      <c r="H16" s="106"/>
      <c r="I16" s="107" t="s">
        <v>98</v>
      </c>
      <c r="J16" s="129">
        <v>50</v>
      </c>
      <c r="K16" s="129">
        <v>50</v>
      </c>
      <c r="L16" s="129">
        <v>50</v>
      </c>
      <c r="M16" s="129">
        <v>43.2</v>
      </c>
      <c r="N16" s="129">
        <v>37.2333333333333</v>
      </c>
      <c r="O16" s="125" t="s">
        <v>10733</v>
      </c>
      <c r="P16" s="126" t="s">
        <v>9753</v>
      </c>
      <c r="Q16" s="126"/>
      <c r="R16" s="126"/>
    </row>
    <row r="17" s="96" customFormat="1" ht="102" customHeight="1" spans="1:18">
      <c r="A17" s="110">
        <v>12</v>
      </c>
      <c r="B17" s="110" t="s">
        <v>284</v>
      </c>
      <c r="C17" s="631" t="s">
        <v>10734</v>
      </c>
      <c r="D17" s="111" t="s">
        <v>10735</v>
      </c>
      <c r="E17" s="112" t="s">
        <v>10736</v>
      </c>
      <c r="F17" s="112" t="s">
        <v>10737</v>
      </c>
      <c r="G17" s="106"/>
      <c r="H17" s="106"/>
      <c r="I17" s="107" t="s">
        <v>4094</v>
      </c>
      <c r="J17" s="129">
        <v>221</v>
      </c>
      <c r="K17" s="129">
        <v>221</v>
      </c>
      <c r="L17" s="129">
        <v>221</v>
      </c>
      <c r="M17" s="129">
        <v>197</v>
      </c>
      <c r="N17" s="129">
        <v>169</v>
      </c>
      <c r="O17" s="125" t="s">
        <v>10738</v>
      </c>
      <c r="P17" s="126" t="s">
        <v>9753</v>
      </c>
      <c r="Q17" s="126"/>
      <c r="R17" s="126"/>
    </row>
    <row r="18" s="96" customFormat="1" ht="75" customHeight="1" spans="1:18">
      <c r="A18" s="110">
        <v>13</v>
      </c>
      <c r="B18" s="110" t="s">
        <v>284</v>
      </c>
      <c r="C18" s="110" t="s">
        <v>10739</v>
      </c>
      <c r="D18" s="111" t="s">
        <v>10740</v>
      </c>
      <c r="E18" s="112" t="s">
        <v>10741</v>
      </c>
      <c r="F18" s="112" t="s">
        <v>10742</v>
      </c>
      <c r="G18" s="106"/>
      <c r="H18" s="106"/>
      <c r="I18" s="107" t="s">
        <v>23</v>
      </c>
      <c r="J18" s="127">
        <v>51</v>
      </c>
      <c r="K18" s="127">
        <v>51</v>
      </c>
      <c r="L18" s="127">
        <v>51</v>
      </c>
      <c r="M18" s="127">
        <v>46</v>
      </c>
      <c r="N18" s="127">
        <v>38</v>
      </c>
      <c r="O18" s="125"/>
      <c r="P18" s="126" t="s">
        <v>9753</v>
      </c>
      <c r="Q18" s="126"/>
      <c r="R18" s="135" t="s">
        <v>10743</v>
      </c>
    </row>
    <row r="19" s="96" customFormat="1" ht="60" customHeight="1" spans="1:18">
      <c r="A19" s="110">
        <v>14</v>
      </c>
      <c r="B19" s="110" t="s">
        <v>284</v>
      </c>
      <c r="C19" s="110" t="s">
        <v>10744</v>
      </c>
      <c r="D19" s="111" t="s">
        <v>10745</v>
      </c>
      <c r="E19" s="112" t="s">
        <v>10746</v>
      </c>
      <c r="F19" s="112" t="s">
        <v>10747</v>
      </c>
      <c r="G19" s="116"/>
      <c r="H19" s="106"/>
      <c r="I19" s="107" t="s">
        <v>23</v>
      </c>
      <c r="J19" s="129">
        <v>51</v>
      </c>
      <c r="K19" s="129">
        <v>51</v>
      </c>
      <c r="L19" s="129">
        <v>51</v>
      </c>
      <c r="M19" s="129">
        <v>46.2166666666667</v>
      </c>
      <c r="N19" s="129">
        <v>37.745</v>
      </c>
      <c r="O19" s="125"/>
      <c r="P19" s="126" t="s">
        <v>9753</v>
      </c>
      <c r="Q19" s="126"/>
      <c r="R19" s="126"/>
    </row>
    <row r="20" s="96" customFormat="1" ht="67" customHeight="1" spans="1:18">
      <c r="A20" s="110">
        <v>15</v>
      </c>
      <c r="B20" s="110" t="s">
        <v>284</v>
      </c>
      <c r="C20" s="110" t="s">
        <v>10748</v>
      </c>
      <c r="D20" s="111" t="s">
        <v>10749</v>
      </c>
      <c r="E20" s="112" t="s">
        <v>10750</v>
      </c>
      <c r="F20" s="112" t="s">
        <v>10751</v>
      </c>
      <c r="G20" s="116"/>
      <c r="H20" s="106"/>
      <c r="I20" s="107" t="s">
        <v>23</v>
      </c>
      <c r="J20" s="129">
        <v>85</v>
      </c>
      <c r="K20" s="129">
        <v>85</v>
      </c>
      <c r="L20" s="129">
        <v>85</v>
      </c>
      <c r="M20" s="129">
        <v>77.05</v>
      </c>
      <c r="N20" s="129">
        <v>62.9083333333333</v>
      </c>
      <c r="O20" s="125"/>
      <c r="P20" s="126" t="s">
        <v>9753</v>
      </c>
      <c r="Q20" s="126"/>
      <c r="R20" s="126"/>
    </row>
    <row r="21" s="96" customFormat="1" ht="93" customHeight="1" spans="1:18">
      <c r="A21" s="110">
        <v>16</v>
      </c>
      <c r="B21" s="110" t="s">
        <v>229</v>
      </c>
      <c r="C21" s="631" t="s">
        <v>10752</v>
      </c>
      <c r="D21" s="111" t="s">
        <v>10753</v>
      </c>
      <c r="E21" s="112" t="s">
        <v>10754</v>
      </c>
      <c r="F21" s="112" t="s">
        <v>10755</v>
      </c>
      <c r="G21" s="106" t="s">
        <v>10621</v>
      </c>
      <c r="H21" s="107"/>
      <c r="I21" s="107" t="s">
        <v>23</v>
      </c>
      <c r="J21" s="129">
        <v>850</v>
      </c>
      <c r="K21" s="129">
        <v>850</v>
      </c>
      <c r="L21" s="129">
        <v>850</v>
      </c>
      <c r="M21" s="129">
        <v>722</v>
      </c>
      <c r="N21" s="129">
        <v>599</v>
      </c>
      <c r="O21" s="132"/>
      <c r="P21" s="126" t="s">
        <v>9753</v>
      </c>
      <c r="Q21" s="126"/>
      <c r="R21" s="126"/>
    </row>
    <row r="22" s="96" customFormat="1" ht="76" customHeight="1" spans="1:18">
      <c r="A22" s="110">
        <v>17</v>
      </c>
      <c r="B22" s="110" t="s">
        <v>229</v>
      </c>
      <c r="C22" s="631" t="s">
        <v>10756</v>
      </c>
      <c r="D22" s="121" t="s">
        <v>10757</v>
      </c>
      <c r="E22" s="112" t="s">
        <v>10758</v>
      </c>
      <c r="F22" s="112" t="s">
        <v>10759</v>
      </c>
      <c r="G22" s="106" t="s">
        <v>10621</v>
      </c>
      <c r="H22" s="107"/>
      <c r="I22" s="107" t="s">
        <v>23</v>
      </c>
      <c r="J22" s="127">
        <f ca="1" t="shared" ref="J22:N22" si="3">ROUND($J$22*E22,0)</f>
        <v>216</v>
      </c>
      <c r="K22" s="127">
        <f ca="1" t="shared" si="3"/>
        <v>216</v>
      </c>
      <c r="L22" s="127">
        <f ca="1" t="shared" si="3"/>
        <v>209</v>
      </c>
      <c r="M22" s="127">
        <f ca="1" t="shared" si="3"/>
        <v>209</v>
      </c>
      <c r="N22" s="127">
        <f ca="1" t="shared" si="3"/>
        <v>204</v>
      </c>
      <c r="O22" s="125" t="s">
        <v>10760</v>
      </c>
      <c r="P22" s="126" t="s">
        <v>9753</v>
      </c>
      <c r="Q22" s="126"/>
      <c r="R22" s="126"/>
    </row>
    <row r="23" s="96" customFormat="1" ht="75" customHeight="1" spans="1:18">
      <c r="A23" s="110">
        <v>18</v>
      </c>
      <c r="B23" s="110" t="s">
        <v>284</v>
      </c>
      <c r="C23" s="110" t="s">
        <v>10761</v>
      </c>
      <c r="D23" s="121" t="s">
        <v>10762</v>
      </c>
      <c r="E23" s="112" t="s">
        <v>10763</v>
      </c>
      <c r="F23" s="112" t="s">
        <v>10764</v>
      </c>
      <c r="G23" s="106"/>
      <c r="H23" s="107"/>
      <c r="I23" s="107" t="s">
        <v>23</v>
      </c>
      <c r="J23" s="127">
        <f ca="1" t="shared" ref="J23:N23" si="4">ROUND($J$23*E23,0)</f>
        <v>180</v>
      </c>
      <c r="K23" s="127">
        <f ca="1" t="shared" si="4"/>
        <v>180</v>
      </c>
      <c r="L23" s="127">
        <f ca="1" t="shared" si="4"/>
        <v>174</v>
      </c>
      <c r="M23" s="127">
        <f ca="1" t="shared" si="4"/>
        <v>174</v>
      </c>
      <c r="N23" s="127">
        <f ca="1" t="shared" si="4"/>
        <v>170</v>
      </c>
      <c r="O23" s="125" t="s">
        <v>10765</v>
      </c>
      <c r="P23" s="126" t="s">
        <v>9753</v>
      </c>
      <c r="Q23" s="126"/>
      <c r="R23" s="126"/>
    </row>
    <row r="24" s="96" customFormat="1" ht="78" customHeight="1" spans="1:18">
      <c r="A24" s="110">
        <v>19</v>
      </c>
      <c r="B24" s="110" t="s">
        <v>229</v>
      </c>
      <c r="C24" s="110" t="s">
        <v>10766</v>
      </c>
      <c r="D24" s="121" t="s">
        <v>10767</v>
      </c>
      <c r="E24" s="112" t="s">
        <v>10768</v>
      </c>
      <c r="F24" s="112" t="s">
        <v>10769</v>
      </c>
      <c r="G24" s="106" t="s">
        <v>10621</v>
      </c>
      <c r="H24" s="107"/>
      <c r="I24" s="107" t="s">
        <v>23</v>
      </c>
      <c r="J24" s="127">
        <f ca="1" t="shared" ref="J24:N24" si="5">ROUND($J$24*E24,0)</f>
        <v>480</v>
      </c>
      <c r="K24" s="127">
        <f ca="1" t="shared" si="5"/>
        <v>480</v>
      </c>
      <c r="L24" s="127">
        <f ca="1" t="shared" si="5"/>
        <v>464</v>
      </c>
      <c r="M24" s="127">
        <f ca="1" t="shared" si="5"/>
        <v>464</v>
      </c>
      <c r="N24" s="127">
        <f ca="1" t="shared" si="5"/>
        <v>454</v>
      </c>
      <c r="O24" s="125" t="s">
        <v>10770</v>
      </c>
      <c r="P24" s="126" t="s">
        <v>9753</v>
      </c>
      <c r="Q24" s="126"/>
      <c r="R24" s="126"/>
    </row>
    <row r="25" s="96" customFormat="1" ht="57" customHeight="1" spans="1:18">
      <c r="A25" s="110">
        <v>20</v>
      </c>
      <c r="B25" s="110" t="s">
        <v>284</v>
      </c>
      <c r="C25" s="110" t="s">
        <v>10771</v>
      </c>
      <c r="D25" s="111" t="s">
        <v>10772</v>
      </c>
      <c r="E25" s="112" t="s">
        <v>10773</v>
      </c>
      <c r="F25" s="112" t="s">
        <v>10774</v>
      </c>
      <c r="G25" s="106"/>
      <c r="H25" s="107"/>
      <c r="I25" s="107" t="s">
        <v>23</v>
      </c>
      <c r="J25" s="129">
        <v>105</v>
      </c>
      <c r="K25" s="129">
        <v>105</v>
      </c>
      <c r="L25" s="129">
        <v>105</v>
      </c>
      <c r="M25" s="129">
        <v>98.35</v>
      </c>
      <c r="N25" s="129">
        <v>77.025</v>
      </c>
      <c r="O25" s="125" t="s">
        <v>10775</v>
      </c>
      <c r="P25" s="126" t="s">
        <v>9753</v>
      </c>
      <c r="Q25" s="126"/>
      <c r="R25" s="126"/>
    </row>
    <row r="26" s="96" customFormat="1" ht="81" customHeight="1" spans="1:18">
      <c r="A26" s="110">
        <v>21</v>
      </c>
      <c r="B26" s="110" t="s">
        <v>284</v>
      </c>
      <c r="C26" s="110" t="s">
        <v>10776</v>
      </c>
      <c r="D26" s="111" t="s">
        <v>10777</v>
      </c>
      <c r="E26" s="112" t="s">
        <v>10778</v>
      </c>
      <c r="F26" s="112" t="s">
        <v>10779</v>
      </c>
      <c r="G26" s="116"/>
      <c r="H26" s="107"/>
      <c r="I26" s="107" t="s">
        <v>23</v>
      </c>
      <c r="J26" s="129">
        <v>170.62893081761</v>
      </c>
      <c r="K26" s="129">
        <v>170.62893081761</v>
      </c>
      <c r="L26" s="129">
        <v>170.62893081761</v>
      </c>
      <c r="M26" s="129">
        <v>148.075471698113</v>
      </c>
      <c r="N26" s="129">
        <v>125.570230607966</v>
      </c>
      <c r="O26" s="125" t="s">
        <v>10780</v>
      </c>
      <c r="P26" s="126" t="s">
        <v>9753</v>
      </c>
      <c r="Q26" s="126"/>
      <c r="R26" s="126"/>
    </row>
  </sheetData>
  <mergeCells count="14">
    <mergeCell ref="A2:R2"/>
    <mergeCell ref="J3:N3"/>
    <mergeCell ref="P3:R3"/>
    <mergeCell ref="E5:R5"/>
    <mergeCell ref="A3:A4"/>
    <mergeCell ref="B3:B4"/>
    <mergeCell ref="C3:C4"/>
    <mergeCell ref="D3:D4"/>
    <mergeCell ref="E3:E4"/>
    <mergeCell ref="F3:F4"/>
    <mergeCell ref="G3:G4"/>
    <mergeCell ref="H3:H4"/>
    <mergeCell ref="I3:I4"/>
    <mergeCell ref="O3:O4"/>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5"/>
  <sheetViews>
    <sheetView workbookViewId="0">
      <selection activeCell="T15" sqref="T15"/>
    </sheetView>
  </sheetViews>
  <sheetFormatPr defaultColWidth="9" defaultRowHeight="13.5"/>
  <cols>
    <col min="13" max="13" width="9" style="50"/>
  </cols>
  <sheetData>
    <row r="1" ht="22.5" spans="1:18">
      <c r="A1" s="51" t="s">
        <v>9772</v>
      </c>
      <c r="B1" s="52"/>
      <c r="C1" s="52"/>
      <c r="D1" s="53"/>
      <c r="E1" s="54"/>
      <c r="F1" s="54"/>
      <c r="G1" s="54"/>
      <c r="H1" s="55"/>
      <c r="I1" s="53"/>
      <c r="J1" s="73"/>
      <c r="K1" s="73"/>
      <c r="L1" s="73"/>
      <c r="M1" s="73"/>
      <c r="N1" s="73"/>
      <c r="O1" s="55"/>
      <c r="P1" s="55"/>
      <c r="Q1" s="88"/>
      <c r="R1" s="53"/>
    </row>
    <row r="2" ht="31.5" spans="1:18">
      <c r="A2" s="56" t="s">
        <v>10781</v>
      </c>
      <c r="B2" s="56"/>
      <c r="C2" s="56"/>
      <c r="D2" s="56"/>
      <c r="E2" s="56"/>
      <c r="F2" s="56"/>
      <c r="G2" s="56"/>
      <c r="H2" s="56"/>
      <c r="I2" s="56"/>
      <c r="J2" s="74"/>
      <c r="K2" s="74"/>
      <c r="L2" s="74"/>
      <c r="M2" s="74"/>
      <c r="N2" s="74"/>
      <c r="O2" s="56"/>
      <c r="P2" s="56"/>
      <c r="Q2" s="56"/>
      <c r="R2" s="89"/>
    </row>
    <row r="3" ht="31.5" spans="1:18">
      <c r="A3" s="57"/>
      <c r="B3" s="57"/>
      <c r="C3" s="57"/>
      <c r="D3" s="57"/>
      <c r="E3" s="57"/>
      <c r="F3" s="58"/>
      <c r="G3" s="58"/>
      <c r="H3" s="58"/>
      <c r="I3" s="58"/>
      <c r="J3" s="75"/>
      <c r="K3" s="75"/>
      <c r="L3" s="75"/>
      <c r="M3" s="75"/>
      <c r="N3" s="75"/>
      <c r="O3" s="58"/>
      <c r="P3" s="58"/>
      <c r="Q3" s="58"/>
      <c r="R3" s="53"/>
    </row>
    <row r="4" spans="1:18">
      <c r="A4" s="59" t="s">
        <v>9774</v>
      </c>
      <c r="B4" s="59" t="s">
        <v>9742</v>
      </c>
      <c r="C4" s="59" t="s">
        <v>9775</v>
      </c>
      <c r="D4" s="59" t="s">
        <v>3</v>
      </c>
      <c r="E4" s="59" t="s">
        <v>9776</v>
      </c>
      <c r="F4" s="59" t="s">
        <v>9777</v>
      </c>
      <c r="G4" s="59" t="s">
        <v>9778</v>
      </c>
      <c r="H4" s="59" t="s">
        <v>9779</v>
      </c>
      <c r="I4" s="59" t="s">
        <v>9780</v>
      </c>
      <c r="J4" s="76" t="s">
        <v>10782</v>
      </c>
      <c r="K4" s="77"/>
      <c r="L4" s="77"/>
      <c r="M4" s="77"/>
      <c r="N4" s="78"/>
      <c r="O4" s="59" t="s">
        <v>9782</v>
      </c>
      <c r="P4" s="59" t="s">
        <v>10680</v>
      </c>
      <c r="Q4" s="59"/>
      <c r="R4" s="59"/>
    </row>
    <row r="5" ht="33.75" spans="1:18">
      <c r="A5" s="59"/>
      <c r="B5" s="59"/>
      <c r="C5" s="59"/>
      <c r="D5" s="59"/>
      <c r="E5" s="59"/>
      <c r="F5" s="59"/>
      <c r="G5" s="59"/>
      <c r="H5" s="59"/>
      <c r="I5" s="59"/>
      <c r="J5" s="79" t="s">
        <v>9</v>
      </c>
      <c r="K5" s="79" t="s">
        <v>10156</v>
      </c>
      <c r="L5" s="79" t="s">
        <v>11</v>
      </c>
      <c r="M5" s="79" t="s">
        <v>12</v>
      </c>
      <c r="N5" s="79" t="s">
        <v>10157</v>
      </c>
      <c r="O5" s="59"/>
      <c r="P5" s="59" t="s">
        <v>10681</v>
      </c>
      <c r="Q5" s="59" t="s">
        <v>10682</v>
      </c>
      <c r="R5" s="59" t="s">
        <v>9745</v>
      </c>
    </row>
    <row r="6" ht="177" customHeight="1" spans="1:18">
      <c r="A6" s="60"/>
      <c r="B6" s="61"/>
      <c r="C6" s="61"/>
      <c r="D6" s="62" t="s">
        <v>10783</v>
      </c>
      <c r="E6" s="63" t="s">
        <v>10784</v>
      </c>
      <c r="F6" s="63"/>
      <c r="G6" s="63"/>
      <c r="H6" s="63"/>
      <c r="I6" s="63"/>
      <c r="J6" s="63"/>
      <c r="K6" s="63"/>
      <c r="L6" s="63"/>
      <c r="M6" s="63"/>
      <c r="N6" s="63"/>
      <c r="O6" s="63"/>
      <c r="P6" s="63"/>
      <c r="Q6" s="63"/>
      <c r="R6" s="63"/>
    </row>
    <row r="7" ht="22.5" spans="1:18">
      <c r="A7" s="64"/>
      <c r="B7" s="65"/>
      <c r="C7" s="65" t="s">
        <v>10785</v>
      </c>
      <c r="D7" s="65" t="s">
        <v>10786</v>
      </c>
      <c r="E7" s="66"/>
      <c r="F7" s="67"/>
      <c r="G7" s="67"/>
      <c r="H7" s="67"/>
      <c r="I7" s="67"/>
      <c r="J7" s="67"/>
      <c r="K7" s="67"/>
      <c r="L7" s="67"/>
      <c r="M7" s="67"/>
      <c r="N7" s="67"/>
      <c r="O7" s="67"/>
      <c r="P7" s="67"/>
      <c r="Q7" s="67"/>
      <c r="R7" s="90"/>
    </row>
    <row r="8" ht="157.5" spans="1:18">
      <c r="A8" s="68">
        <v>1</v>
      </c>
      <c r="B8" s="62" t="s">
        <v>9791</v>
      </c>
      <c r="C8" s="62" t="s">
        <v>10787</v>
      </c>
      <c r="D8" s="62" t="s">
        <v>10788</v>
      </c>
      <c r="E8" s="63" t="s">
        <v>10789</v>
      </c>
      <c r="F8" s="63" t="s">
        <v>10790</v>
      </c>
      <c r="G8" s="63"/>
      <c r="H8" s="62" t="s">
        <v>10791</v>
      </c>
      <c r="I8" s="62" t="s">
        <v>23</v>
      </c>
      <c r="J8" s="80">
        <v>30</v>
      </c>
      <c r="K8" s="80">
        <v>30</v>
      </c>
      <c r="L8" s="80">
        <v>28</v>
      </c>
      <c r="M8" s="80">
        <v>24</v>
      </c>
      <c r="N8" s="80">
        <v>19</v>
      </c>
      <c r="O8" s="81" t="s">
        <v>10792</v>
      </c>
      <c r="P8" s="82" t="s">
        <v>9771</v>
      </c>
      <c r="Q8" s="91">
        <v>0.2</v>
      </c>
      <c r="R8" s="61" t="s">
        <v>10793</v>
      </c>
    </row>
    <row r="9" ht="168.75" spans="1:18">
      <c r="A9" s="68">
        <v>2</v>
      </c>
      <c r="B9" s="62" t="s">
        <v>9791</v>
      </c>
      <c r="C9" s="62" t="s">
        <v>10794</v>
      </c>
      <c r="D9" s="62" t="s">
        <v>10795</v>
      </c>
      <c r="E9" s="63" t="s">
        <v>10796</v>
      </c>
      <c r="F9" s="63" t="s">
        <v>10790</v>
      </c>
      <c r="G9" s="63"/>
      <c r="H9" s="62" t="s">
        <v>10791</v>
      </c>
      <c r="I9" s="62" t="s">
        <v>23</v>
      </c>
      <c r="J9" s="80">
        <v>30</v>
      </c>
      <c r="K9" s="80">
        <v>30</v>
      </c>
      <c r="L9" s="80">
        <v>28</v>
      </c>
      <c r="M9" s="80">
        <v>24</v>
      </c>
      <c r="N9" s="80">
        <v>19</v>
      </c>
      <c r="O9" s="81" t="s">
        <v>10792</v>
      </c>
      <c r="P9" s="82" t="s">
        <v>9753</v>
      </c>
      <c r="Q9" s="82"/>
      <c r="R9" s="61" t="s">
        <v>10797</v>
      </c>
    </row>
    <row r="10" ht="191.25" spans="1:18">
      <c r="A10" s="68">
        <v>3</v>
      </c>
      <c r="B10" s="62" t="s">
        <v>9791</v>
      </c>
      <c r="C10" s="62" t="s">
        <v>10798</v>
      </c>
      <c r="D10" s="62" t="s">
        <v>10799</v>
      </c>
      <c r="E10" s="63" t="s">
        <v>10800</v>
      </c>
      <c r="F10" s="63" t="s">
        <v>10790</v>
      </c>
      <c r="G10" s="62"/>
      <c r="H10" s="62" t="s">
        <v>10791</v>
      </c>
      <c r="I10" s="62" t="s">
        <v>23</v>
      </c>
      <c r="J10" s="80">
        <v>30</v>
      </c>
      <c r="K10" s="80">
        <v>30</v>
      </c>
      <c r="L10" s="80">
        <v>28</v>
      </c>
      <c r="M10" s="80">
        <v>24</v>
      </c>
      <c r="N10" s="80">
        <v>19</v>
      </c>
      <c r="O10" s="81" t="s">
        <v>10792</v>
      </c>
      <c r="P10" s="62" t="s">
        <v>9753</v>
      </c>
      <c r="Q10" s="62"/>
      <c r="R10" s="62" t="s">
        <v>10801</v>
      </c>
    </row>
    <row r="11" ht="146.25" spans="1:18">
      <c r="A11" s="68">
        <v>4</v>
      </c>
      <c r="B11" s="62" t="s">
        <v>9791</v>
      </c>
      <c r="C11" s="62" t="s">
        <v>10802</v>
      </c>
      <c r="D11" s="62" t="s">
        <v>10803</v>
      </c>
      <c r="E11" s="63" t="s">
        <v>10804</v>
      </c>
      <c r="F11" s="63" t="s">
        <v>10805</v>
      </c>
      <c r="G11" s="62"/>
      <c r="H11" s="62" t="s">
        <v>10791</v>
      </c>
      <c r="I11" s="62" t="s">
        <v>23</v>
      </c>
      <c r="J11" s="80">
        <v>34</v>
      </c>
      <c r="K11" s="80">
        <v>34</v>
      </c>
      <c r="L11" s="80">
        <v>34</v>
      </c>
      <c r="M11" s="83">
        <v>30</v>
      </c>
      <c r="N11" s="83">
        <v>25</v>
      </c>
      <c r="O11" s="81" t="s">
        <v>10792</v>
      </c>
      <c r="P11" s="62" t="s">
        <v>9771</v>
      </c>
      <c r="Q11" s="92">
        <v>0.2</v>
      </c>
      <c r="R11" s="62" t="s">
        <v>10806</v>
      </c>
    </row>
    <row r="12" ht="168.75" spans="1:18">
      <c r="A12" s="68">
        <v>5</v>
      </c>
      <c r="B12" s="62" t="s">
        <v>9791</v>
      </c>
      <c r="C12" s="62" t="s">
        <v>10807</v>
      </c>
      <c r="D12" s="62" t="s">
        <v>10808</v>
      </c>
      <c r="E12" s="63" t="s">
        <v>10809</v>
      </c>
      <c r="F12" s="63" t="s">
        <v>10790</v>
      </c>
      <c r="G12" s="63"/>
      <c r="H12" s="62" t="s">
        <v>10791</v>
      </c>
      <c r="I12" s="62" t="s">
        <v>23</v>
      </c>
      <c r="J12" s="80">
        <v>30</v>
      </c>
      <c r="K12" s="80">
        <v>30</v>
      </c>
      <c r="L12" s="80">
        <v>28</v>
      </c>
      <c r="M12" s="80">
        <v>24</v>
      </c>
      <c r="N12" s="80">
        <v>19</v>
      </c>
      <c r="O12" s="81" t="s">
        <v>10792</v>
      </c>
      <c r="P12" s="62" t="s">
        <v>9805</v>
      </c>
      <c r="Q12" s="62"/>
      <c r="R12" s="62"/>
    </row>
    <row r="13" ht="191.25" spans="1:18">
      <c r="A13" s="68">
        <v>6</v>
      </c>
      <c r="B13" s="62" t="s">
        <v>9791</v>
      </c>
      <c r="C13" s="62" t="s">
        <v>10810</v>
      </c>
      <c r="D13" s="62" t="s">
        <v>10811</v>
      </c>
      <c r="E13" s="63" t="s">
        <v>10812</v>
      </c>
      <c r="F13" s="63" t="s">
        <v>10790</v>
      </c>
      <c r="G13" s="63"/>
      <c r="H13" s="62" t="s">
        <v>10791</v>
      </c>
      <c r="I13" s="62" t="s">
        <v>23</v>
      </c>
      <c r="J13" s="84">
        <v>21</v>
      </c>
      <c r="K13" s="85">
        <v>17.85</v>
      </c>
      <c r="L13" s="85">
        <v>16.8</v>
      </c>
      <c r="M13" s="85">
        <v>16.8</v>
      </c>
      <c r="N13" s="85">
        <v>15.75</v>
      </c>
      <c r="O13" s="81" t="s">
        <v>10792</v>
      </c>
      <c r="P13" s="62" t="s">
        <v>9805</v>
      </c>
      <c r="Q13" s="62"/>
      <c r="R13" s="62"/>
    </row>
    <row r="14" ht="22.5" spans="1:18">
      <c r="A14" s="69"/>
      <c r="B14" s="62"/>
      <c r="C14" s="62" t="s">
        <v>10813</v>
      </c>
      <c r="D14" s="62" t="s">
        <v>10814</v>
      </c>
      <c r="E14" s="70"/>
      <c r="F14" s="71"/>
      <c r="G14" s="71"/>
      <c r="H14" s="71"/>
      <c r="I14" s="71"/>
      <c r="J14" s="86"/>
      <c r="K14" s="86"/>
      <c r="L14" s="86"/>
      <c r="M14" s="86"/>
      <c r="N14" s="86"/>
      <c r="O14" s="86"/>
      <c r="P14" s="86"/>
      <c r="Q14" s="86"/>
      <c r="R14" s="85"/>
    </row>
    <row r="15" ht="168.75" spans="1:18">
      <c r="A15" s="72">
        <v>7</v>
      </c>
      <c r="B15" s="62" t="s">
        <v>284</v>
      </c>
      <c r="C15" s="62" t="s">
        <v>10815</v>
      </c>
      <c r="D15" s="62" t="s">
        <v>10816</v>
      </c>
      <c r="E15" s="63" t="s">
        <v>10817</v>
      </c>
      <c r="F15" s="63" t="s">
        <v>10818</v>
      </c>
      <c r="G15" s="62" t="s">
        <v>10819</v>
      </c>
      <c r="H15" s="62" t="s">
        <v>10820</v>
      </c>
      <c r="I15" s="62" t="s">
        <v>434</v>
      </c>
      <c r="J15" s="84">
        <v>55</v>
      </c>
      <c r="K15" s="85">
        <v>46.75</v>
      </c>
      <c r="L15" s="85">
        <v>44</v>
      </c>
      <c r="M15" s="85">
        <v>44</v>
      </c>
      <c r="N15" s="85">
        <v>41.25</v>
      </c>
      <c r="O15" s="87" t="s">
        <v>10821</v>
      </c>
      <c r="P15" s="62" t="s">
        <v>9805</v>
      </c>
      <c r="Q15" s="62"/>
      <c r="R15" s="62"/>
    </row>
    <row r="16" ht="123.75" spans="1:18">
      <c r="A16" s="72">
        <v>8</v>
      </c>
      <c r="B16" s="62" t="s">
        <v>284</v>
      </c>
      <c r="C16" s="62" t="s">
        <v>10822</v>
      </c>
      <c r="D16" s="62" t="s">
        <v>10823</v>
      </c>
      <c r="E16" s="63" t="s">
        <v>10824</v>
      </c>
      <c r="F16" s="63" t="s">
        <v>10825</v>
      </c>
      <c r="G16" s="62" t="s">
        <v>10819</v>
      </c>
      <c r="H16" s="62" t="s">
        <v>10820</v>
      </c>
      <c r="I16" s="62" t="s">
        <v>434</v>
      </c>
      <c r="J16" s="84">
        <v>59.5</v>
      </c>
      <c r="K16" s="85">
        <v>50.575</v>
      </c>
      <c r="L16" s="85">
        <v>47.6</v>
      </c>
      <c r="M16" s="85">
        <v>47.6</v>
      </c>
      <c r="N16" s="85">
        <v>44.625</v>
      </c>
      <c r="O16" s="81" t="s">
        <v>10826</v>
      </c>
      <c r="P16" s="62" t="s">
        <v>9753</v>
      </c>
      <c r="Q16" s="62"/>
      <c r="R16" s="62" t="s">
        <v>10827</v>
      </c>
    </row>
    <row r="17" ht="123.75" spans="1:18">
      <c r="A17" s="72">
        <v>9</v>
      </c>
      <c r="B17" s="62" t="s">
        <v>284</v>
      </c>
      <c r="C17" s="62" t="s">
        <v>10828</v>
      </c>
      <c r="D17" s="62" t="s">
        <v>10829</v>
      </c>
      <c r="E17" s="63" t="s">
        <v>10830</v>
      </c>
      <c r="F17" s="63" t="s">
        <v>10831</v>
      </c>
      <c r="G17" s="62" t="s">
        <v>10819</v>
      </c>
      <c r="H17" s="62" t="s">
        <v>10820</v>
      </c>
      <c r="I17" s="62" t="s">
        <v>434</v>
      </c>
      <c r="J17" s="84">
        <v>68</v>
      </c>
      <c r="K17" s="85">
        <v>57.8</v>
      </c>
      <c r="L17" s="85">
        <v>54.4</v>
      </c>
      <c r="M17" s="85">
        <v>54.4</v>
      </c>
      <c r="N17" s="85">
        <v>51</v>
      </c>
      <c r="O17" s="81" t="s">
        <v>10832</v>
      </c>
      <c r="P17" s="62" t="s">
        <v>9753</v>
      </c>
      <c r="Q17" s="62"/>
      <c r="R17" s="62" t="s">
        <v>10833</v>
      </c>
    </row>
    <row r="18" ht="123.75" spans="1:18">
      <c r="A18" s="72">
        <v>10</v>
      </c>
      <c r="B18" s="62" t="s">
        <v>284</v>
      </c>
      <c r="C18" s="62" t="s">
        <v>10834</v>
      </c>
      <c r="D18" s="62" t="s">
        <v>10835</v>
      </c>
      <c r="E18" s="63" t="s">
        <v>10836</v>
      </c>
      <c r="F18" s="63" t="s">
        <v>10837</v>
      </c>
      <c r="G18" s="62" t="s">
        <v>10819</v>
      </c>
      <c r="H18" s="62" t="s">
        <v>10820</v>
      </c>
      <c r="I18" s="62" t="s">
        <v>434</v>
      </c>
      <c r="J18" s="84">
        <v>59.5</v>
      </c>
      <c r="K18" s="85">
        <v>50.575</v>
      </c>
      <c r="L18" s="85">
        <v>47.6</v>
      </c>
      <c r="M18" s="85">
        <v>47.6</v>
      </c>
      <c r="N18" s="85">
        <v>44.625</v>
      </c>
      <c r="O18" s="81" t="s">
        <v>10832</v>
      </c>
      <c r="P18" s="62" t="s">
        <v>9753</v>
      </c>
      <c r="Q18" s="62"/>
      <c r="R18" s="93" t="s">
        <v>10838</v>
      </c>
    </row>
    <row r="19" ht="123.75" spans="1:18">
      <c r="A19" s="72">
        <v>11</v>
      </c>
      <c r="B19" s="62" t="s">
        <v>284</v>
      </c>
      <c r="C19" s="62" t="s">
        <v>10839</v>
      </c>
      <c r="D19" s="62" t="s">
        <v>10840</v>
      </c>
      <c r="E19" s="63" t="s">
        <v>10841</v>
      </c>
      <c r="F19" s="63" t="s">
        <v>10842</v>
      </c>
      <c r="G19" s="62" t="s">
        <v>10843</v>
      </c>
      <c r="H19" s="62" t="s">
        <v>10820</v>
      </c>
      <c r="I19" s="62" t="s">
        <v>434</v>
      </c>
      <c r="J19" s="84">
        <v>59.5</v>
      </c>
      <c r="K19" s="85">
        <v>50.575</v>
      </c>
      <c r="L19" s="85">
        <v>47.6</v>
      </c>
      <c r="M19" s="85">
        <v>47.6</v>
      </c>
      <c r="N19" s="85">
        <v>44.625</v>
      </c>
      <c r="O19" s="81" t="s">
        <v>10844</v>
      </c>
      <c r="P19" s="62" t="s">
        <v>9753</v>
      </c>
      <c r="Q19" s="62"/>
      <c r="R19" s="93" t="s">
        <v>10845</v>
      </c>
    </row>
    <row r="20" ht="123.75" spans="1:18">
      <c r="A20" s="72">
        <v>12</v>
      </c>
      <c r="B20" s="62" t="s">
        <v>284</v>
      </c>
      <c r="C20" s="62" t="s">
        <v>10846</v>
      </c>
      <c r="D20" s="62" t="s">
        <v>10847</v>
      </c>
      <c r="E20" s="63" t="s">
        <v>10848</v>
      </c>
      <c r="F20" s="63" t="s">
        <v>10849</v>
      </c>
      <c r="G20" s="63"/>
      <c r="H20" s="62" t="s">
        <v>10820</v>
      </c>
      <c r="I20" s="62" t="s">
        <v>434</v>
      </c>
      <c r="J20" s="84">
        <v>59.5</v>
      </c>
      <c r="K20" s="85">
        <v>50.575</v>
      </c>
      <c r="L20" s="85">
        <v>47.6</v>
      </c>
      <c r="M20" s="85">
        <v>47.6</v>
      </c>
      <c r="N20" s="85">
        <v>44.625</v>
      </c>
      <c r="O20" s="81" t="s">
        <v>10850</v>
      </c>
      <c r="P20" s="62" t="s">
        <v>9753</v>
      </c>
      <c r="Q20" s="62"/>
      <c r="R20" s="93" t="s">
        <v>10851</v>
      </c>
    </row>
    <row r="21" ht="112.5" spans="1:18">
      <c r="A21" s="72">
        <v>13</v>
      </c>
      <c r="B21" s="62" t="s">
        <v>284</v>
      </c>
      <c r="C21" s="62" t="s">
        <v>10852</v>
      </c>
      <c r="D21" s="62" t="s">
        <v>10853</v>
      </c>
      <c r="E21" s="63" t="s">
        <v>10854</v>
      </c>
      <c r="F21" s="63" t="s">
        <v>10855</v>
      </c>
      <c r="G21" s="63"/>
      <c r="H21" s="62" t="s">
        <v>10820</v>
      </c>
      <c r="I21" s="62" t="s">
        <v>434</v>
      </c>
      <c r="J21" s="84">
        <v>17</v>
      </c>
      <c r="K21" s="85">
        <v>14.45</v>
      </c>
      <c r="L21" s="85">
        <v>13.6</v>
      </c>
      <c r="M21" s="85">
        <v>13.6</v>
      </c>
      <c r="N21" s="85">
        <v>12.75</v>
      </c>
      <c r="O21" s="81" t="s">
        <v>10850</v>
      </c>
      <c r="P21" s="62" t="s">
        <v>9753</v>
      </c>
      <c r="Q21" s="62"/>
      <c r="R21" s="93" t="s">
        <v>10856</v>
      </c>
    </row>
    <row r="22" ht="157.5" spans="1:18">
      <c r="A22" s="72">
        <v>14</v>
      </c>
      <c r="B22" s="62" t="s">
        <v>284</v>
      </c>
      <c r="C22" s="62" t="s">
        <v>10857</v>
      </c>
      <c r="D22" s="62" t="s">
        <v>10858</v>
      </c>
      <c r="E22" s="63" t="s">
        <v>10859</v>
      </c>
      <c r="F22" s="63" t="s">
        <v>10860</v>
      </c>
      <c r="G22" s="62" t="s">
        <v>10819</v>
      </c>
      <c r="H22" s="62" t="s">
        <v>10820</v>
      </c>
      <c r="I22" s="62" t="s">
        <v>434</v>
      </c>
      <c r="J22" s="84">
        <v>59.5</v>
      </c>
      <c r="K22" s="85">
        <v>50.575</v>
      </c>
      <c r="L22" s="85">
        <v>47.6</v>
      </c>
      <c r="M22" s="85">
        <v>47.6</v>
      </c>
      <c r="N22" s="85">
        <v>44.625</v>
      </c>
      <c r="O22" s="81" t="s">
        <v>10832</v>
      </c>
      <c r="P22" s="62" t="s">
        <v>9753</v>
      </c>
      <c r="Q22" s="62"/>
      <c r="R22" s="93" t="s">
        <v>10861</v>
      </c>
    </row>
    <row r="23" ht="146.25" spans="1:18">
      <c r="A23" s="72">
        <v>15</v>
      </c>
      <c r="B23" s="62" t="s">
        <v>284</v>
      </c>
      <c r="C23" s="62" t="s">
        <v>10862</v>
      </c>
      <c r="D23" s="62" t="s">
        <v>10863</v>
      </c>
      <c r="E23" s="63" t="s">
        <v>10864</v>
      </c>
      <c r="F23" s="63" t="s">
        <v>10860</v>
      </c>
      <c r="G23" s="62" t="s">
        <v>10819</v>
      </c>
      <c r="H23" s="62" t="s">
        <v>10820</v>
      </c>
      <c r="I23" s="62" t="s">
        <v>434</v>
      </c>
      <c r="J23" s="84">
        <v>59.5</v>
      </c>
      <c r="K23" s="85">
        <v>50.575</v>
      </c>
      <c r="L23" s="85">
        <v>47.6</v>
      </c>
      <c r="M23" s="85">
        <v>47.6</v>
      </c>
      <c r="N23" s="85">
        <v>44.625</v>
      </c>
      <c r="O23" s="81" t="s">
        <v>10832</v>
      </c>
      <c r="P23" s="62" t="s">
        <v>9771</v>
      </c>
      <c r="Q23" s="92">
        <v>0.2</v>
      </c>
      <c r="R23" s="63" t="s">
        <v>10865</v>
      </c>
    </row>
    <row r="24" ht="123.75" spans="1:18">
      <c r="A24" s="72">
        <v>16</v>
      </c>
      <c r="B24" s="62" t="s">
        <v>284</v>
      </c>
      <c r="C24" s="62" t="s">
        <v>10866</v>
      </c>
      <c r="D24" s="62" t="s">
        <v>10867</v>
      </c>
      <c r="E24" s="63" t="s">
        <v>10868</v>
      </c>
      <c r="F24" s="63" t="s">
        <v>10860</v>
      </c>
      <c r="G24" s="62" t="s">
        <v>10819</v>
      </c>
      <c r="H24" s="62" t="s">
        <v>10820</v>
      </c>
      <c r="I24" s="62" t="s">
        <v>434</v>
      </c>
      <c r="J24" s="84">
        <v>59.5</v>
      </c>
      <c r="K24" s="85">
        <v>50.575</v>
      </c>
      <c r="L24" s="85">
        <v>47.6</v>
      </c>
      <c r="M24" s="85">
        <v>47.6</v>
      </c>
      <c r="N24" s="85">
        <v>44.625</v>
      </c>
      <c r="O24" s="81" t="s">
        <v>10832</v>
      </c>
      <c r="P24" s="62" t="s">
        <v>9753</v>
      </c>
      <c r="Q24" s="62"/>
      <c r="R24" s="93" t="s">
        <v>10869</v>
      </c>
    </row>
    <row r="25" ht="123.75" spans="1:18">
      <c r="A25" s="72">
        <v>17</v>
      </c>
      <c r="B25" s="62" t="s">
        <v>284</v>
      </c>
      <c r="C25" s="62" t="s">
        <v>10870</v>
      </c>
      <c r="D25" s="62" t="s">
        <v>10871</v>
      </c>
      <c r="E25" s="63" t="s">
        <v>10872</v>
      </c>
      <c r="F25" s="63" t="s">
        <v>10860</v>
      </c>
      <c r="G25" s="62" t="s">
        <v>10819</v>
      </c>
      <c r="H25" s="62" t="s">
        <v>10820</v>
      </c>
      <c r="I25" s="62" t="s">
        <v>434</v>
      </c>
      <c r="J25" s="84">
        <v>34</v>
      </c>
      <c r="K25" s="85">
        <v>28.9</v>
      </c>
      <c r="L25" s="85">
        <v>27.2</v>
      </c>
      <c r="M25" s="85">
        <v>27.2</v>
      </c>
      <c r="N25" s="85">
        <v>25.5</v>
      </c>
      <c r="O25" s="81" t="s">
        <v>10832</v>
      </c>
      <c r="P25" s="62" t="s">
        <v>9753</v>
      </c>
      <c r="Q25" s="62"/>
      <c r="R25" s="93" t="s">
        <v>10869</v>
      </c>
    </row>
  </sheetData>
  <mergeCells count="17">
    <mergeCell ref="A2:Q2"/>
    <mergeCell ref="A3:E3"/>
    <mergeCell ref="J4:N4"/>
    <mergeCell ref="P4:R4"/>
    <mergeCell ref="E6:R6"/>
    <mergeCell ref="E7:R7"/>
    <mergeCell ref="J14:R14"/>
    <mergeCell ref="A4:A5"/>
    <mergeCell ref="B4:B5"/>
    <mergeCell ref="C4:C5"/>
    <mergeCell ref="D4:D5"/>
    <mergeCell ref="E4:E5"/>
    <mergeCell ref="F4:F5"/>
    <mergeCell ref="G4:G5"/>
    <mergeCell ref="H4:H5"/>
    <mergeCell ref="I4:I5"/>
    <mergeCell ref="O4:O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22"/>
  <sheetViews>
    <sheetView workbookViewId="0">
      <selection activeCell="X4" sqref="X4"/>
    </sheetView>
  </sheetViews>
  <sheetFormatPr defaultColWidth="9" defaultRowHeight="14.25"/>
  <cols>
    <col min="1" max="1" width="3.9" style="4" customWidth="1"/>
    <col min="2" max="2" width="4.8" style="5" customWidth="1"/>
    <col min="3" max="3" width="9.5" style="5" customWidth="1"/>
    <col min="4" max="4" width="14.7" style="5" customWidth="1"/>
    <col min="5" max="5" width="17.9" style="5" customWidth="1"/>
    <col min="6" max="6" width="14.3" style="5" customWidth="1"/>
    <col min="7" max="7" width="6.9" style="5" customWidth="1"/>
    <col min="8" max="8" width="6.6" style="5" customWidth="1"/>
    <col min="9" max="9" width="6.7" style="5" customWidth="1"/>
    <col min="10" max="10" width="6.9" style="5" customWidth="1"/>
    <col min="11" max="12" width="5.9" style="5" customWidth="1"/>
    <col min="13" max="13" width="5.5" style="5" customWidth="1"/>
    <col min="14" max="14" width="6" style="5" customWidth="1"/>
    <col min="15" max="15" width="13.7" style="6" customWidth="1"/>
    <col min="16" max="16" width="5.6" style="5" customWidth="1"/>
    <col min="17" max="17" width="6.4" style="5" customWidth="1"/>
    <col min="18" max="18" width="7.5" style="5" customWidth="1"/>
    <col min="19" max="16384" width="9" style="5"/>
  </cols>
  <sheetData>
    <row r="1" s="1" customFormat="1" ht="33.6" customHeight="1" spans="1:18">
      <c r="A1" s="7" t="s">
        <v>10873</v>
      </c>
      <c r="B1" s="8"/>
      <c r="C1" s="8"/>
      <c r="D1" s="8"/>
      <c r="E1" s="8"/>
      <c r="F1" s="8"/>
      <c r="G1" s="8"/>
      <c r="H1" s="8"/>
      <c r="I1" s="8"/>
      <c r="J1" s="8"/>
      <c r="K1" s="8"/>
      <c r="L1" s="8"/>
      <c r="M1" s="8"/>
      <c r="N1" s="8"/>
      <c r="O1" s="8"/>
      <c r="P1" s="8"/>
      <c r="Q1" s="8"/>
      <c r="R1" s="8"/>
    </row>
    <row r="2" s="2" customFormat="1" ht="39.6" customHeight="1" spans="1:18">
      <c r="A2" s="9" t="s">
        <v>9774</v>
      </c>
      <c r="B2" s="10" t="s">
        <v>9742</v>
      </c>
      <c r="C2" s="10" t="s">
        <v>10874</v>
      </c>
      <c r="D2" s="9" t="s">
        <v>3</v>
      </c>
      <c r="E2" s="9" t="s">
        <v>9776</v>
      </c>
      <c r="F2" s="9" t="s">
        <v>9777</v>
      </c>
      <c r="G2" s="11" t="s">
        <v>9778</v>
      </c>
      <c r="H2" s="11" t="s">
        <v>9779</v>
      </c>
      <c r="I2" s="11" t="s">
        <v>6</v>
      </c>
      <c r="J2" s="34" t="s">
        <v>10875</v>
      </c>
      <c r="K2" s="35"/>
      <c r="L2" s="35"/>
      <c r="M2" s="35"/>
      <c r="N2" s="36"/>
      <c r="O2" s="9" t="s">
        <v>9782</v>
      </c>
      <c r="P2" s="9" t="s">
        <v>10876</v>
      </c>
      <c r="Q2" s="9" t="s">
        <v>10877</v>
      </c>
      <c r="R2" s="9" t="s">
        <v>9745</v>
      </c>
    </row>
    <row r="3" s="2" customFormat="1" ht="29.4" customHeight="1" spans="1:18">
      <c r="A3" s="12"/>
      <c r="B3" s="13"/>
      <c r="C3" s="13"/>
      <c r="D3" s="12"/>
      <c r="E3" s="12"/>
      <c r="F3" s="12"/>
      <c r="G3" s="14"/>
      <c r="H3" s="14"/>
      <c r="I3" s="14"/>
      <c r="J3" s="37" t="s">
        <v>9</v>
      </c>
      <c r="K3" s="37" t="s">
        <v>10878</v>
      </c>
      <c r="L3" s="37" t="s">
        <v>10879</v>
      </c>
      <c r="M3" s="37" t="s">
        <v>12</v>
      </c>
      <c r="N3" s="37" t="s">
        <v>10880</v>
      </c>
      <c r="O3" s="12"/>
      <c r="P3" s="12"/>
      <c r="Q3" s="12"/>
      <c r="R3" s="12"/>
    </row>
    <row r="4" s="3" customFormat="1" ht="239.4" customHeight="1" spans="1:18">
      <c r="A4" s="15"/>
      <c r="B4" s="16"/>
      <c r="C4" s="16"/>
      <c r="D4" s="17" t="s">
        <v>10881</v>
      </c>
      <c r="E4" s="17" t="s">
        <v>10882</v>
      </c>
      <c r="F4" s="17"/>
      <c r="G4" s="17"/>
      <c r="H4" s="17"/>
      <c r="I4" s="17"/>
      <c r="J4" s="17"/>
      <c r="K4" s="17"/>
      <c r="L4" s="17"/>
      <c r="M4" s="17"/>
      <c r="N4" s="17"/>
      <c r="O4" s="17"/>
      <c r="P4" s="17"/>
      <c r="Q4" s="17"/>
      <c r="R4" s="17"/>
    </row>
    <row r="5" s="3" customFormat="1" ht="166.2" customHeight="1" spans="1:18">
      <c r="A5" s="15">
        <v>1</v>
      </c>
      <c r="B5" s="18" t="s">
        <v>301</v>
      </c>
      <c r="C5" s="16" t="s">
        <v>10883</v>
      </c>
      <c r="D5" s="17" t="s">
        <v>10884</v>
      </c>
      <c r="E5" s="17" t="s">
        <v>10885</v>
      </c>
      <c r="F5" s="17" t="s">
        <v>10886</v>
      </c>
      <c r="G5" s="19" t="s">
        <v>10887</v>
      </c>
      <c r="H5" s="20"/>
      <c r="I5" s="20" t="s">
        <v>23</v>
      </c>
      <c r="J5" s="20">
        <v>8</v>
      </c>
      <c r="K5" s="20">
        <v>8</v>
      </c>
      <c r="L5" s="20">
        <v>7</v>
      </c>
      <c r="M5" s="20">
        <v>7</v>
      </c>
      <c r="N5" s="20">
        <v>5</v>
      </c>
      <c r="O5" s="17" t="s">
        <v>10888</v>
      </c>
      <c r="P5" s="16" t="s">
        <v>9753</v>
      </c>
      <c r="Q5" s="16"/>
      <c r="R5" s="16" t="s">
        <v>10889</v>
      </c>
    </row>
    <row r="6" s="3" customFormat="1" ht="41.4" customHeight="1" spans="1:18">
      <c r="A6" s="15"/>
      <c r="B6" s="21"/>
      <c r="C6" s="16" t="s">
        <v>10890</v>
      </c>
      <c r="D6" s="17" t="s">
        <v>10891</v>
      </c>
      <c r="E6" s="17"/>
      <c r="F6" s="17"/>
      <c r="G6" s="19"/>
      <c r="H6" s="20"/>
      <c r="I6" s="16" t="s">
        <v>23</v>
      </c>
      <c r="J6" s="16">
        <v>4</v>
      </c>
      <c r="K6" s="16">
        <v>4</v>
      </c>
      <c r="L6" s="20">
        <v>3.5</v>
      </c>
      <c r="M6" s="20">
        <v>3.5</v>
      </c>
      <c r="N6" s="20">
        <v>2.5</v>
      </c>
      <c r="O6" s="17"/>
      <c r="P6" s="16"/>
      <c r="Q6" s="16"/>
      <c r="R6" s="16"/>
    </row>
    <row r="7" s="3" customFormat="1" ht="45" customHeight="1" spans="1:18">
      <c r="A7" s="15"/>
      <c r="B7" s="22"/>
      <c r="C7" s="16" t="s">
        <v>10892</v>
      </c>
      <c r="D7" s="17" t="s">
        <v>10893</v>
      </c>
      <c r="E7" s="17"/>
      <c r="F7" s="17"/>
      <c r="G7" s="19"/>
      <c r="H7" s="20"/>
      <c r="I7" s="16" t="s">
        <v>23</v>
      </c>
      <c r="J7" s="20">
        <v>8</v>
      </c>
      <c r="K7" s="20">
        <v>8</v>
      </c>
      <c r="L7" s="20">
        <v>7</v>
      </c>
      <c r="M7" s="20">
        <v>7</v>
      </c>
      <c r="N7" s="20">
        <v>5</v>
      </c>
      <c r="O7" s="17"/>
      <c r="P7" s="16"/>
      <c r="Q7" s="16"/>
      <c r="R7" s="16"/>
    </row>
    <row r="8" s="3" customFormat="1" ht="40.8" customHeight="1" spans="1:18">
      <c r="A8" s="15">
        <v>1</v>
      </c>
      <c r="B8" s="18" t="s">
        <v>301</v>
      </c>
      <c r="C8" s="16" t="s">
        <v>10894</v>
      </c>
      <c r="D8" s="17" t="s">
        <v>10895</v>
      </c>
      <c r="E8" s="17"/>
      <c r="F8" s="17"/>
      <c r="G8" s="19"/>
      <c r="H8" s="20"/>
      <c r="I8" s="16" t="s">
        <v>23</v>
      </c>
      <c r="J8" s="16" t="s">
        <v>10896</v>
      </c>
      <c r="K8" s="16" t="s">
        <v>10896</v>
      </c>
      <c r="L8" s="16" t="s">
        <v>10896</v>
      </c>
      <c r="M8" s="16" t="s">
        <v>10896</v>
      </c>
      <c r="N8" s="16" t="s">
        <v>10896</v>
      </c>
      <c r="O8" s="17"/>
      <c r="P8" s="16"/>
      <c r="Q8" s="16"/>
      <c r="R8" s="16"/>
    </row>
    <row r="9" s="3" customFormat="1" ht="31.2" customHeight="1" spans="1:18">
      <c r="A9" s="15"/>
      <c r="B9" s="22"/>
      <c r="C9" s="16" t="s">
        <v>10897</v>
      </c>
      <c r="D9" s="17" t="s">
        <v>10898</v>
      </c>
      <c r="E9" s="17"/>
      <c r="F9" s="17"/>
      <c r="G9" s="19"/>
      <c r="H9" s="20"/>
      <c r="I9" s="16" t="s">
        <v>23</v>
      </c>
      <c r="J9" s="16">
        <v>0.8</v>
      </c>
      <c r="K9" s="16">
        <v>0.8</v>
      </c>
      <c r="L9" s="16">
        <v>0.7</v>
      </c>
      <c r="M9" s="16">
        <v>0.7</v>
      </c>
      <c r="N9" s="16">
        <v>0.5</v>
      </c>
      <c r="O9" s="17"/>
      <c r="P9" s="16"/>
      <c r="Q9" s="16"/>
      <c r="R9" s="16"/>
    </row>
    <row r="10" s="3" customFormat="1" ht="180" customHeight="1" spans="1:18">
      <c r="A10" s="16">
        <v>2</v>
      </c>
      <c r="B10" s="18" t="s">
        <v>301</v>
      </c>
      <c r="C10" s="16" t="s">
        <v>10899</v>
      </c>
      <c r="D10" s="17" t="s">
        <v>10900</v>
      </c>
      <c r="E10" s="17" t="s">
        <v>10901</v>
      </c>
      <c r="F10" s="17" t="s">
        <v>10902</v>
      </c>
      <c r="G10" s="19" t="s">
        <v>10887</v>
      </c>
      <c r="H10" s="20"/>
      <c r="I10" s="20" t="s">
        <v>23</v>
      </c>
      <c r="J10" s="20">
        <v>9</v>
      </c>
      <c r="K10" s="20">
        <v>9</v>
      </c>
      <c r="L10" s="20">
        <v>8</v>
      </c>
      <c r="M10" s="20">
        <v>8</v>
      </c>
      <c r="N10" s="20">
        <v>6</v>
      </c>
      <c r="O10" s="17" t="s">
        <v>10903</v>
      </c>
      <c r="P10" s="16" t="s">
        <v>9753</v>
      </c>
      <c r="Q10" s="16"/>
      <c r="R10" s="16" t="s">
        <v>10889</v>
      </c>
    </row>
    <row r="11" s="3" customFormat="1" ht="48.6" customHeight="1" spans="1:18">
      <c r="A11" s="16"/>
      <c r="B11" s="21"/>
      <c r="C11" s="16" t="s">
        <v>10904</v>
      </c>
      <c r="D11" s="17" t="s">
        <v>10905</v>
      </c>
      <c r="E11" s="17"/>
      <c r="F11" s="17"/>
      <c r="G11" s="19"/>
      <c r="H11" s="20"/>
      <c r="I11" s="20" t="s">
        <v>23</v>
      </c>
      <c r="J11" s="20">
        <v>4.5</v>
      </c>
      <c r="K11" s="20">
        <v>4.5</v>
      </c>
      <c r="L11" s="20">
        <v>4</v>
      </c>
      <c r="M11" s="20">
        <v>4</v>
      </c>
      <c r="N11" s="20">
        <v>3</v>
      </c>
      <c r="O11" s="17"/>
      <c r="P11" s="16"/>
      <c r="Q11" s="16"/>
      <c r="R11" s="16"/>
    </row>
    <row r="12" s="3" customFormat="1" ht="44.4" customHeight="1" spans="1:18">
      <c r="A12" s="16"/>
      <c r="B12" s="21"/>
      <c r="C12" s="16" t="s">
        <v>10906</v>
      </c>
      <c r="D12" s="17" t="s">
        <v>10907</v>
      </c>
      <c r="E12" s="17"/>
      <c r="F12" s="17"/>
      <c r="G12" s="19"/>
      <c r="H12" s="20"/>
      <c r="I12" s="20" t="s">
        <v>23</v>
      </c>
      <c r="J12" s="20">
        <v>9</v>
      </c>
      <c r="K12" s="20">
        <v>9</v>
      </c>
      <c r="L12" s="20">
        <v>8</v>
      </c>
      <c r="M12" s="20">
        <v>8</v>
      </c>
      <c r="N12" s="20">
        <v>6</v>
      </c>
      <c r="O12" s="17"/>
      <c r="P12" s="16"/>
      <c r="Q12" s="16"/>
      <c r="R12" s="16"/>
    </row>
    <row r="13" s="3" customFormat="1" ht="48.6" customHeight="1" spans="1:18">
      <c r="A13" s="16"/>
      <c r="B13" s="21"/>
      <c r="C13" s="16" t="s">
        <v>10908</v>
      </c>
      <c r="D13" s="17" t="s">
        <v>10909</v>
      </c>
      <c r="E13" s="17"/>
      <c r="F13" s="17"/>
      <c r="G13" s="19"/>
      <c r="H13" s="20"/>
      <c r="I13" s="20" t="s">
        <v>23</v>
      </c>
      <c r="J13" s="16" t="s">
        <v>10910</v>
      </c>
      <c r="K13" s="16" t="s">
        <v>10910</v>
      </c>
      <c r="L13" s="16" t="s">
        <v>10910</v>
      </c>
      <c r="M13" s="16" t="s">
        <v>10910</v>
      </c>
      <c r="N13" s="16" t="s">
        <v>10910</v>
      </c>
      <c r="O13" s="17"/>
      <c r="P13" s="16"/>
      <c r="Q13" s="16"/>
      <c r="R13" s="16"/>
    </row>
    <row r="14" s="3" customFormat="1" ht="42" customHeight="1" spans="1:18">
      <c r="A14" s="16"/>
      <c r="B14" s="22"/>
      <c r="C14" s="16" t="s">
        <v>10911</v>
      </c>
      <c r="D14" s="17" t="s">
        <v>10912</v>
      </c>
      <c r="E14" s="17"/>
      <c r="F14" s="17"/>
      <c r="G14" s="19"/>
      <c r="H14" s="20"/>
      <c r="I14" s="20" t="s">
        <v>23</v>
      </c>
      <c r="J14" s="20">
        <v>0.9</v>
      </c>
      <c r="K14" s="20">
        <v>0.9</v>
      </c>
      <c r="L14" s="20">
        <v>0.8</v>
      </c>
      <c r="M14" s="20">
        <v>0.8</v>
      </c>
      <c r="N14" s="20">
        <v>0.6</v>
      </c>
      <c r="O14" s="17"/>
      <c r="P14" s="16"/>
      <c r="Q14" s="16"/>
      <c r="R14" s="16"/>
    </row>
    <row r="15" s="3" customFormat="1" ht="102" customHeight="1" spans="1:18">
      <c r="A15" s="16">
        <v>3</v>
      </c>
      <c r="B15" s="15" t="s">
        <v>301</v>
      </c>
      <c r="C15" s="16" t="s">
        <v>10913</v>
      </c>
      <c r="D15" s="17" t="s">
        <v>10914</v>
      </c>
      <c r="E15" s="17" t="s">
        <v>10915</v>
      </c>
      <c r="F15" s="17" t="s">
        <v>10916</v>
      </c>
      <c r="G15" s="19" t="s">
        <v>10917</v>
      </c>
      <c r="H15" s="20"/>
      <c r="I15" s="20" t="s">
        <v>23</v>
      </c>
      <c r="J15" s="20">
        <v>8</v>
      </c>
      <c r="K15" s="20">
        <v>8</v>
      </c>
      <c r="L15" s="20">
        <v>7</v>
      </c>
      <c r="M15" s="20">
        <v>7</v>
      </c>
      <c r="N15" s="20">
        <v>5</v>
      </c>
      <c r="O15" s="17" t="s">
        <v>10918</v>
      </c>
      <c r="P15" s="16" t="s">
        <v>9805</v>
      </c>
      <c r="Q15" s="16"/>
      <c r="R15" s="16"/>
    </row>
    <row r="16" s="3" customFormat="1" ht="41.4" customHeight="1" spans="1:18">
      <c r="A16" s="16">
        <v>3</v>
      </c>
      <c r="B16" s="18" t="s">
        <v>301</v>
      </c>
      <c r="C16" s="16" t="s">
        <v>10919</v>
      </c>
      <c r="D16" s="17" t="s">
        <v>10920</v>
      </c>
      <c r="E16" s="17"/>
      <c r="F16" s="17"/>
      <c r="G16" s="19"/>
      <c r="H16" s="20"/>
      <c r="I16" s="20" t="s">
        <v>23</v>
      </c>
      <c r="J16" s="20">
        <v>4</v>
      </c>
      <c r="K16" s="20">
        <v>4</v>
      </c>
      <c r="L16" s="20">
        <v>3.5</v>
      </c>
      <c r="M16" s="20">
        <v>3.5</v>
      </c>
      <c r="N16" s="20">
        <v>2.5</v>
      </c>
      <c r="O16" s="17"/>
      <c r="P16" s="16"/>
      <c r="Q16" s="16"/>
      <c r="R16" s="16"/>
    </row>
    <row r="17" s="3" customFormat="1" ht="43.2" customHeight="1" spans="1:18">
      <c r="A17" s="16"/>
      <c r="B17" s="22"/>
      <c r="C17" s="16" t="s">
        <v>10921</v>
      </c>
      <c r="D17" s="17" t="s">
        <v>10922</v>
      </c>
      <c r="E17" s="17"/>
      <c r="F17" s="17"/>
      <c r="G17" s="19"/>
      <c r="H17" s="20"/>
      <c r="I17" s="20" t="s">
        <v>23</v>
      </c>
      <c r="J17" s="20">
        <v>8</v>
      </c>
      <c r="K17" s="20">
        <v>8</v>
      </c>
      <c r="L17" s="20">
        <v>7</v>
      </c>
      <c r="M17" s="20">
        <v>7</v>
      </c>
      <c r="N17" s="20">
        <v>5</v>
      </c>
      <c r="O17" s="17"/>
      <c r="P17" s="16"/>
      <c r="Q17" s="16"/>
      <c r="R17" s="16"/>
    </row>
    <row r="18" s="3" customFormat="1" ht="94.8" customHeight="1" spans="1:18">
      <c r="A18" s="15">
        <v>4</v>
      </c>
      <c r="B18" s="15" t="s">
        <v>301</v>
      </c>
      <c r="C18" s="16" t="s">
        <v>10923</v>
      </c>
      <c r="D18" s="17" t="s">
        <v>10924</v>
      </c>
      <c r="E18" s="17" t="s">
        <v>10925</v>
      </c>
      <c r="F18" s="17" t="s">
        <v>10926</v>
      </c>
      <c r="G18" s="19"/>
      <c r="H18" s="23"/>
      <c r="I18" s="20" t="s">
        <v>23</v>
      </c>
      <c r="J18" s="20">
        <v>8</v>
      </c>
      <c r="K18" s="20">
        <v>8</v>
      </c>
      <c r="L18" s="20">
        <v>7</v>
      </c>
      <c r="M18" s="20">
        <v>7</v>
      </c>
      <c r="N18" s="20">
        <v>5</v>
      </c>
      <c r="O18" s="17" t="s">
        <v>10927</v>
      </c>
      <c r="P18" s="16" t="s">
        <v>9805</v>
      </c>
      <c r="Q18" s="16"/>
      <c r="R18" s="16"/>
    </row>
    <row r="19" s="3" customFormat="1" ht="63" customHeight="1" spans="1:18">
      <c r="A19" s="15">
        <v>5</v>
      </c>
      <c r="B19" s="15" t="s">
        <v>301</v>
      </c>
      <c r="C19" s="16" t="s">
        <v>10928</v>
      </c>
      <c r="D19" s="17" t="s">
        <v>10929</v>
      </c>
      <c r="E19" s="17" t="s">
        <v>10930</v>
      </c>
      <c r="F19" s="17" t="s">
        <v>10931</v>
      </c>
      <c r="G19" s="23"/>
      <c r="H19" s="23"/>
      <c r="I19" s="20" t="s">
        <v>23</v>
      </c>
      <c r="J19" s="20">
        <v>0.5</v>
      </c>
      <c r="K19" s="20">
        <v>0.5</v>
      </c>
      <c r="L19" s="20">
        <v>0.5</v>
      </c>
      <c r="M19" s="20">
        <v>0.5</v>
      </c>
      <c r="N19" s="20">
        <v>0.5</v>
      </c>
      <c r="O19" s="30"/>
      <c r="P19" s="16" t="s">
        <v>9805</v>
      </c>
      <c r="Q19" s="16"/>
      <c r="R19" s="16"/>
    </row>
    <row r="20" s="3" customFormat="1" ht="150" customHeight="1" spans="1:18">
      <c r="A20" s="15">
        <v>6</v>
      </c>
      <c r="B20" s="15" t="s">
        <v>301</v>
      </c>
      <c r="C20" s="16" t="s">
        <v>10932</v>
      </c>
      <c r="D20" s="17" t="s">
        <v>10933</v>
      </c>
      <c r="E20" s="17" t="s">
        <v>10934</v>
      </c>
      <c r="F20" s="17" t="s">
        <v>10935</v>
      </c>
      <c r="G20" s="23"/>
      <c r="H20" s="24"/>
      <c r="I20" s="20" t="s">
        <v>23</v>
      </c>
      <c r="J20" s="20"/>
      <c r="K20" s="20"/>
      <c r="L20" s="20"/>
      <c r="M20" s="20"/>
      <c r="N20" s="20"/>
      <c r="O20" s="17" t="s">
        <v>10936</v>
      </c>
      <c r="P20" s="16" t="s">
        <v>9753</v>
      </c>
      <c r="Q20" s="16"/>
      <c r="R20" s="16"/>
    </row>
    <row r="21" s="3" customFormat="1" ht="154.8" customHeight="1" spans="1:18">
      <c r="A21" s="15">
        <v>7</v>
      </c>
      <c r="B21" s="15" t="s">
        <v>301</v>
      </c>
      <c r="C21" s="16" t="s">
        <v>10937</v>
      </c>
      <c r="D21" s="17" t="s">
        <v>10938</v>
      </c>
      <c r="E21" s="17" t="s">
        <v>10939</v>
      </c>
      <c r="F21" s="17" t="s">
        <v>10940</v>
      </c>
      <c r="G21" s="19" t="s">
        <v>10941</v>
      </c>
      <c r="H21" s="24"/>
      <c r="I21" s="20" t="s">
        <v>23</v>
      </c>
      <c r="J21" s="20">
        <v>12</v>
      </c>
      <c r="K21" s="20">
        <v>10</v>
      </c>
      <c r="L21" s="20">
        <v>8</v>
      </c>
      <c r="M21" s="20">
        <v>6</v>
      </c>
      <c r="N21" s="20">
        <v>5</v>
      </c>
      <c r="O21" s="30"/>
      <c r="P21" s="16" t="s">
        <v>9753</v>
      </c>
      <c r="Q21" s="16"/>
      <c r="R21" s="16"/>
    </row>
    <row r="22" s="3" customFormat="1" ht="42.6" customHeight="1" spans="1:18">
      <c r="A22" s="15">
        <v>8</v>
      </c>
      <c r="B22" s="18" t="s">
        <v>301</v>
      </c>
      <c r="C22" s="25" t="s">
        <v>10942</v>
      </c>
      <c r="D22" s="17" t="s">
        <v>10943</v>
      </c>
      <c r="E22" s="17"/>
      <c r="F22" s="17"/>
      <c r="G22" s="19"/>
      <c r="H22" s="24"/>
      <c r="I22" s="20" t="s">
        <v>23</v>
      </c>
      <c r="J22" s="20">
        <v>1.2</v>
      </c>
      <c r="K22" s="38">
        <v>1</v>
      </c>
      <c r="L22" s="20">
        <v>0.8</v>
      </c>
      <c r="M22" s="20">
        <v>0.6</v>
      </c>
      <c r="N22" s="20">
        <v>0.5</v>
      </c>
      <c r="O22" s="30"/>
      <c r="P22" s="16"/>
      <c r="Q22" s="16"/>
      <c r="R22" s="16"/>
    </row>
    <row r="23" s="3" customFormat="1" ht="217.2" customHeight="1" spans="1:18">
      <c r="A23" s="15"/>
      <c r="B23" s="21"/>
      <c r="C23" s="16" t="s">
        <v>10944</v>
      </c>
      <c r="D23" s="17" t="s">
        <v>10945</v>
      </c>
      <c r="E23" s="17" t="s">
        <v>10946</v>
      </c>
      <c r="F23" s="17" t="s">
        <v>10947</v>
      </c>
      <c r="G23" s="19" t="s">
        <v>10948</v>
      </c>
      <c r="H23" s="24"/>
      <c r="I23" s="20" t="s">
        <v>77</v>
      </c>
      <c r="J23" s="20">
        <v>30</v>
      </c>
      <c r="K23" s="20">
        <v>30</v>
      </c>
      <c r="L23" s="20">
        <v>27</v>
      </c>
      <c r="M23" s="20">
        <v>27</v>
      </c>
      <c r="N23" s="20">
        <v>21</v>
      </c>
      <c r="O23" s="17" t="s">
        <v>10949</v>
      </c>
      <c r="P23" s="16" t="s">
        <v>9753</v>
      </c>
      <c r="Q23" s="16"/>
      <c r="R23" s="16"/>
    </row>
    <row r="24" s="3" customFormat="1" ht="52.8" customHeight="1" spans="1:18">
      <c r="A24" s="15"/>
      <c r="B24" s="22"/>
      <c r="C24" s="16" t="s">
        <v>10950</v>
      </c>
      <c r="D24" s="17" t="s">
        <v>10951</v>
      </c>
      <c r="E24" s="17"/>
      <c r="F24" s="17"/>
      <c r="G24" s="19"/>
      <c r="H24" s="24"/>
      <c r="I24" s="20" t="s">
        <v>77</v>
      </c>
      <c r="J24" s="39">
        <v>15</v>
      </c>
      <c r="K24" s="39">
        <v>15</v>
      </c>
      <c r="L24" s="20">
        <v>13.5</v>
      </c>
      <c r="M24" s="20">
        <v>13.5</v>
      </c>
      <c r="N24" s="20">
        <v>10.5</v>
      </c>
      <c r="O24" s="17"/>
      <c r="P24" s="16"/>
      <c r="Q24" s="16"/>
      <c r="R24" s="16"/>
    </row>
    <row r="25" s="3" customFormat="1" ht="226.2" customHeight="1" spans="1:18">
      <c r="A25" s="15">
        <v>9</v>
      </c>
      <c r="B25" s="15" t="s">
        <v>301</v>
      </c>
      <c r="C25" s="16" t="s">
        <v>10952</v>
      </c>
      <c r="D25" s="17" t="s">
        <v>10953</v>
      </c>
      <c r="E25" s="17" t="s">
        <v>10954</v>
      </c>
      <c r="F25" s="17" t="s">
        <v>10955</v>
      </c>
      <c r="G25" s="23"/>
      <c r="H25" s="24"/>
      <c r="I25" s="20" t="s">
        <v>77</v>
      </c>
      <c r="J25" s="20">
        <v>19</v>
      </c>
      <c r="K25" s="20">
        <v>17</v>
      </c>
      <c r="L25" s="20">
        <v>15</v>
      </c>
      <c r="M25" s="20">
        <v>13</v>
      </c>
      <c r="N25" s="20">
        <v>11</v>
      </c>
      <c r="O25" s="17" t="s">
        <v>10515</v>
      </c>
      <c r="P25" s="16" t="s">
        <v>9753</v>
      </c>
      <c r="Q25" s="16"/>
      <c r="R25" s="16"/>
    </row>
    <row r="26" s="3" customFormat="1" ht="245.4" customHeight="1" spans="1:18">
      <c r="A26" s="15">
        <v>10</v>
      </c>
      <c r="B26" s="15" t="s">
        <v>301</v>
      </c>
      <c r="C26" s="16" t="s">
        <v>10956</v>
      </c>
      <c r="D26" s="17" t="s">
        <v>10957</v>
      </c>
      <c r="E26" s="17" t="s">
        <v>10958</v>
      </c>
      <c r="F26" s="17" t="s">
        <v>10959</v>
      </c>
      <c r="G26" s="23"/>
      <c r="H26" s="23"/>
      <c r="I26" s="20" t="s">
        <v>77</v>
      </c>
      <c r="J26" s="20">
        <v>8</v>
      </c>
      <c r="K26" s="20">
        <v>8</v>
      </c>
      <c r="L26" s="20">
        <v>7</v>
      </c>
      <c r="M26" s="20">
        <v>7</v>
      </c>
      <c r="N26" s="20">
        <v>5</v>
      </c>
      <c r="O26" s="17" t="s">
        <v>10960</v>
      </c>
      <c r="P26" s="16" t="s">
        <v>9805</v>
      </c>
      <c r="Q26" s="16"/>
      <c r="R26" s="16"/>
    </row>
    <row r="27" s="3" customFormat="1" ht="301.8" customHeight="1" spans="1:18">
      <c r="A27" s="15">
        <v>11</v>
      </c>
      <c r="B27" s="15" t="s">
        <v>301</v>
      </c>
      <c r="C27" s="16" t="s">
        <v>10961</v>
      </c>
      <c r="D27" s="17" t="s">
        <v>10962</v>
      </c>
      <c r="E27" s="17" t="s">
        <v>10963</v>
      </c>
      <c r="F27" s="17" t="s">
        <v>10964</v>
      </c>
      <c r="G27" s="23"/>
      <c r="H27" s="23"/>
      <c r="I27" s="20" t="s">
        <v>23</v>
      </c>
      <c r="J27" s="20">
        <v>102</v>
      </c>
      <c r="K27" s="20">
        <v>102</v>
      </c>
      <c r="L27" s="20">
        <v>92</v>
      </c>
      <c r="M27" s="20">
        <v>92</v>
      </c>
      <c r="N27" s="20">
        <v>71</v>
      </c>
      <c r="O27" s="17" t="s">
        <v>10965</v>
      </c>
      <c r="P27" s="16" t="s">
        <v>9805</v>
      </c>
      <c r="Q27" s="16"/>
      <c r="R27" s="16"/>
    </row>
    <row r="28" s="3" customFormat="1" ht="174" customHeight="1" spans="1:18">
      <c r="A28" s="16">
        <v>12</v>
      </c>
      <c r="B28" s="18" t="s">
        <v>301</v>
      </c>
      <c r="C28" s="16" t="s">
        <v>10966</v>
      </c>
      <c r="D28" s="17" t="s">
        <v>10967</v>
      </c>
      <c r="E28" s="17" t="s">
        <v>10968</v>
      </c>
      <c r="F28" s="17" t="s">
        <v>10969</v>
      </c>
      <c r="G28" s="19" t="s">
        <v>10970</v>
      </c>
      <c r="H28" s="26"/>
      <c r="I28" s="20" t="s">
        <v>10971</v>
      </c>
      <c r="J28" s="20">
        <v>26</v>
      </c>
      <c r="K28" s="20">
        <v>26</v>
      </c>
      <c r="L28" s="20">
        <v>23</v>
      </c>
      <c r="M28" s="20">
        <v>23</v>
      </c>
      <c r="N28" s="20">
        <v>18</v>
      </c>
      <c r="O28" s="17" t="s">
        <v>10972</v>
      </c>
      <c r="P28" s="16" t="s">
        <v>9805</v>
      </c>
      <c r="Q28" s="16"/>
      <c r="R28" s="16"/>
    </row>
    <row r="29" s="3" customFormat="1" ht="52.8" customHeight="1" spans="1:18">
      <c r="A29" s="16"/>
      <c r="B29" s="21"/>
      <c r="C29" s="16" t="s">
        <v>10973</v>
      </c>
      <c r="D29" s="17" t="s">
        <v>10974</v>
      </c>
      <c r="E29" s="17"/>
      <c r="F29" s="17"/>
      <c r="G29" s="19"/>
      <c r="H29" s="26"/>
      <c r="I29" s="20" t="s">
        <v>10971</v>
      </c>
      <c r="J29" s="20">
        <v>13</v>
      </c>
      <c r="K29" s="20">
        <v>13</v>
      </c>
      <c r="L29" s="20">
        <v>11.5</v>
      </c>
      <c r="M29" s="20">
        <v>11.5</v>
      </c>
      <c r="N29" s="20">
        <v>9</v>
      </c>
      <c r="O29" s="17"/>
      <c r="P29" s="16"/>
      <c r="Q29" s="16"/>
      <c r="R29" s="16"/>
    </row>
    <row r="30" s="3" customFormat="1" ht="51" customHeight="1" spans="1:18">
      <c r="A30" s="16"/>
      <c r="B30" s="22"/>
      <c r="C30" s="16" t="s">
        <v>10975</v>
      </c>
      <c r="D30" s="17" t="s">
        <v>10976</v>
      </c>
      <c r="E30" s="17"/>
      <c r="F30" s="17"/>
      <c r="G30" s="19"/>
      <c r="H30" s="26"/>
      <c r="I30" s="20" t="s">
        <v>10971</v>
      </c>
      <c r="J30" s="20">
        <v>26</v>
      </c>
      <c r="K30" s="20">
        <v>26</v>
      </c>
      <c r="L30" s="20">
        <v>23</v>
      </c>
      <c r="M30" s="20">
        <v>23</v>
      </c>
      <c r="N30" s="20">
        <v>18</v>
      </c>
      <c r="O30" s="17"/>
      <c r="P30" s="16"/>
      <c r="Q30" s="16"/>
      <c r="R30" s="16"/>
    </row>
    <row r="31" s="3" customFormat="1" ht="165" customHeight="1" spans="1:18">
      <c r="A31" s="16">
        <v>13</v>
      </c>
      <c r="B31" s="18" t="s">
        <v>301</v>
      </c>
      <c r="C31" s="16" t="s">
        <v>10977</v>
      </c>
      <c r="D31" s="17" t="s">
        <v>10978</v>
      </c>
      <c r="E31" s="17" t="s">
        <v>10979</v>
      </c>
      <c r="F31" s="17" t="s">
        <v>10980</v>
      </c>
      <c r="G31" s="19" t="s">
        <v>10981</v>
      </c>
      <c r="H31" s="20"/>
      <c r="I31" s="20" t="s">
        <v>10971</v>
      </c>
      <c r="J31" s="20" t="s">
        <v>10910</v>
      </c>
      <c r="K31" s="20" t="s">
        <v>10910</v>
      </c>
      <c r="L31" s="20" t="s">
        <v>10910</v>
      </c>
      <c r="M31" s="20" t="s">
        <v>10910</v>
      </c>
      <c r="N31" s="20" t="s">
        <v>10910</v>
      </c>
      <c r="O31" s="17" t="s">
        <v>10982</v>
      </c>
      <c r="P31" s="16" t="s">
        <v>9805</v>
      </c>
      <c r="Q31" s="16"/>
      <c r="R31" s="16"/>
    </row>
    <row r="32" s="3" customFormat="1" ht="48" customHeight="1" spans="1:18">
      <c r="A32" s="16"/>
      <c r="B32" s="21"/>
      <c r="C32" s="16" t="s">
        <v>10983</v>
      </c>
      <c r="D32" s="17" t="s">
        <v>10984</v>
      </c>
      <c r="E32" s="17"/>
      <c r="F32" s="17"/>
      <c r="G32" s="19"/>
      <c r="H32" s="20"/>
      <c r="I32" s="20" t="s">
        <v>10971</v>
      </c>
      <c r="J32" s="20" t="s">
        <v>10910</v>
      </c>
      <c r="K32" s="20" t="s">
        <v>10910</v>
      </c>
      <c r="L32" s="20" t="s">
        <v>10910</v>
      </c>
      <c r="M32" s="20" t="s">
        <v>10910</v>
      </c>
      <c r="N32" s="20" t="s">
        <v>10910</v>
      </c>
      <c r="O32" s="17"/>
      <c r="P32" s="16"/>
      <c r="Q32" s="16"/>
      <c r="R32" s="16"/>
    </row>
    <row r="33" s="3" customFormat="1" ht="52.8" customHeight="1" spans="1:18">
      <c r="A33" s="16"/>
      <c r="B33" s="22"/>
      <c r="C33" s="16" t="s">
        <v>10985</v>
      </c>
      <c r="D33" s="17" t="s">
        <v>10986</v>
      </c>
      <c r="E33" s="17"/>
      <c r="F33" s="17"/>
      <c r="G33" s="19"/>
      <c r="H33" s="20"/>
      <c r="I33" s="20" t="s">
        <v>10971</v>
      </c>
      <c r="J33" s="20" t="s">
        <v>10910</v>
      </c>
      <c r="K33" s="20" t="s">
        <v>10910</v>
      </c>
      <c r="L33" s="20" t="s">
        <v>10910</v>
      </c>
      <c r="M33" s="20" t="s">
        <v>10910</v>
      </c>
      <c r="N33" s="20" t="s">
        <v>10910</v>
      </c>
      <c r="O33" s="17"/>
      <c r="P33" s="16"/>
      <c r="Q33" s="16"/>
      <c r="R33" s="16"/>
    </row>
    <row r="34" s="3" customFormat="1" ht="268.8" customHeight="1" spans="1:18">
      <c r="A34" s="15">
        <v>14</v>
      </c>
      <c r="B34" s="15" t="s">
        <v>301</v>
      </c>
      <c r="C34" s="16" t="s">
        <v>10987</v>
      </c>
      <c r="D34" s="17" t="s">
        <v>10988</v>
      </c>
      <c r="E34" s="17" t="s">
        <v>10989</v>
      </c>
      <c r="F34" s="17" t="s">
        <v>10990</v>
      </c>
      <c r="G34" s="23"/>
      <c r="H34" s="24"/>
      <c r="I34" s="24" t="s">
        <v>77</v>
      </c>
      <c r="J34" s="20">
        <v>170</v>
      </c>
      <c r="K34" s="20">
        <v>170</v>
      </c>
      <c r="L34" s="20">
        <v>153</v>
      </c>
      <c r="M34" s="20">
        <v>153</v>
      </c>
      <c r="N34" s="20">
        <v>119</v>
      </c>
      <c r="O34" s="17" t="s">
        <v>10991</v>
      </c>
      <c r="P34" s="16" t="s">
        <v>9771</v>
      </c>
      <c r="Q34" s="46">
        <v>0.2</v>
      </c>
      <c r="R34" s="16"/>
    </row>
    <row r="35" s="3" customFormat="1" ht="133.8" customHeight="1" spans="1:18">
      <c r="A35" s="15">
        <v>15</v>
      </c>
      <c r="B35" s="15" t="s">
        <v>301</v>
      </c>
      <c r="C35" s="16" t="s">
        <v>10992</v>
      </c>
      <c r="D35" s="17" t="s">
        <v>10993</v>
      </c>
      <c r="E35" s="17" t="s">
        <v>10994</v>
      </c>
      <c r="F35" s="17" t="s">
        <v>10995</v>
      </c>
      <c r="G35" s="19" t="s">
        <v>10996</v>
      </c>
      <c r="H35" s="27"/>
      <c r="I35" s="24" t="s">
        <v>23</v>
      </c>
      <c r="J35" s="20"/>
      <c r="K35" s="20"/>
      <c r="L35" s="20"/>
      <c r="M35" s="20"/>
      <c r="N35" s="20"/>
      <c r="O35" s="17" t="s">
        <v>10997</v>
      </c>
      <c r="P35" s="16" t="s">
        <v>9805</v>
      </c>
      <c r="Q35" s="16"/>
      <c r="R35" s="16"/>
    </row>
    <row r="36" s="3" customFormat="1" ht="135.6" customHeight="1" spans="1:18">
      <c r="A36" s="15">
        <v>16</v>
      </c>
      <c r="B36" s="15" t="s">
        <v>301</v>
      </c>
      <c r="C36" s="16" t="s">
        <v>10998</v>
      </c>
      <c r="D36" s="17" t="s">
        <v>10999</v>
      </c>
      <c r="E36" s="17" t="s">
        <v>11000</v>
      </c>
      <c r="F36" s="17" t="s">
        <v>11001</v>
      </c>
      <c r="G36" s="19"/>
      <c r="H36" s="27"/>
      <c r="I36" s="20" t="s">
        <v>23</v>
      </c>
      <c r="J36" s="20">
        <v>8</v>
      </c>
      <c r="K36" s="20">
        <v>8</v>
      </c>
      <c r="L36" s="20">
        <v>7</v>
      </c>
      <c r="M36" s="20">
        <v>7</v>
      </c>
      <c r="N36" s="20">
        <v>5</v>
      </c>
      <c r="O36" s="17" t="s">
        <v>11002</v>
      </c>
      <c r="P36" s="16" t="s">
        <v>9771</v>
      </c>
      <c r="Q36" s="46">
        <v>0.2</v>
      </c>
      <c r="R36" s="16"/>
    </row>
    <row r="37" s="3" customFormat="1" ht="239.4" customHeight="1" spans="1:18">
      <c r="A37" s="15">
        <v>17</v>
      </c>
      <c r="B37" s="15" t="s">
        <v>9791</v>
      </c>
      <c r="C37" s="16" t="s">
        <v>11003</v>
      </c>
      <c r="D37" s="17" t="s">
        <v>11004</v>
      </c>
      <c r="E37" s="17" t="s">
        <v>11005</v>
      </c>
      <c r="F37" s="17" t="s">
        <v>11006</v>
      </c>
      <c r="G37" s="19"/>
      <c r="H37" s="24"/>
      <c r="I37" s="20" t="s">
        <v>77</v>
      </c>
      <c r="J37" s="20">
        <v>41</v>
      </c>
      <c r="K37" s="20">
        <v>41</v>
      </c>
      <c r="L37" s="20">
        <v>37</v>
      </c>
      <c r="M37" s="20">
        <v>37</v>
      </c>
      <c r="N37" s="20">
        <v>29</v>
      </c>
      <c r="O37" s="17" t="s">
        <v>11007</v>
      </c>
      <c r="P37" s="16" t="s">
        <v>9753</v>
      </c>
      <c r="Q37" s="16"/>
      <c r="R37" s="16"/>
    </row>
    <row r="38" s="3" customFormat="1" ht="151.2" customHeight="1" spans="1:18">
      <c r="A38" s="15">
        <v>18</v>
      </c>
      <c r="B38" s="15" t="s">
        <v>174</v>
      </c>
      <c r="C38" s="16" t="s">
        <v>11008</v>
      </c>
      <c r="D38" s="17" t="s">
        <v>11009</v>
      </c>
      <c r="E38" s="28" t="s">
        <v>11010</v>
      </c>
      <c r="F38" s="28" t="s">
        <v>11011</v>
      </c>
      <c r="G38" s="19"/>
      <c r="H38" s="29"/>
      <c r="I38" s="27" t="s">
        <v>11012</v>
      </c>
      <c r="J38" s="20" t="s">
        <v>10910</v>
      </c>
      <c r="K38" s="20" t="s">
        <v>10910</v>
      </c>
      <c r="L38" s="20" t="s">
        <v>10910</v>
      </c>
      <c r="M38" s="20" t="s">
        <v>10910</v>
      </c>
      <c r="N38" s="20" t="s">
        <v>10910</v>
      </c>
      <c r="O38" s="17" t="s">
        <v>11013</v>
      </c>
      <c r="P38" s="16" t="s">
        <v>9805</v>
      </c>
      <c r="Q38" s="16"/>
      <c r="R38" s="16"/>
    </row>
    <row r="39" s="3" customFormat="1" ht="148.2" customHeight="1" spans="1:18">
      <c r="A39" s="16">
        <v>19</v>
      </c>
      <c r="B39" s="15" t="s">
        <v>174</v>
      </c>
      <c r="C39" s="16" t="s">
        <v>11014</v>
      </c>
      <c r="D39" s="17" t="s">
        <v>11015</v>
      </c>
      <c r="E39" s="17" t="s">
        <v>11016</v>
      </c>
      <c r="F39" s="17" t="s">
        <v>11017</v>
      </c>
      <c r="G39" s="23"/>
      <c r="H39" s="24"/>
      <c r="I39" s="27" t="s">
        <v>11012</v>
      </c>
      <c r="J39" s="20">
        <v>40</v>
      </c>
      <c r="K39" s="20">
        <v>40</v>
      </c>
      <c r="L39" s="20">
        <v>32</v>
      </c>
      <c r="M39" s="20">
        <v>32</v>
      </c>
      <c r="N39" s="20">
        <v>20</v>
      </c>
      <c r="O39" s="17" t="s">
        <v>11018</v>
      </c>
      <c r="P39" s="16" t="s">
        <v>9753</v>
      </c>
      <c r="Q39" s="16"/>
      <c r="R39" s="16"/>
    </row>
    <row r="40" s="3" customFormat="1" ht="164.4" customHeight="1" spans="1:18">
      <c r="A40" s="16">
        <v>20</v>
      </c>
      <c r="B40" s="15" t="s">
        <v>174</v>
      </c>
      <c r="C40" s="16" t="s">
        <v>11019</v>
      </c>
      <c r="D40" s="17" t="s">
        <v>11020</v>
      </c>
      <c r="E40" s="17" t="s">
        <v>11021</v>
      </c>
      <c r="F40" s="17" t="s">
        <v>11017</v>
      </c>
      <c r="G40" s="23"/>
      <c r="H40" s="24"/>
      <c r="I40" s="27" t="s">
        <v>11012</v>
      </c>
      <c r="J40" s="20">
        <v>27</v>
      </c>
      <c r="K40" s="20">
        <v>27</v>
      </c>
      <c r="L40" s="20">
        <v>23</v>
      </c>
      <c r="M40" s="20">
        <v>23</v>
      </c>
      <c r="N40" s="20">
        <v>14</v>
      </c>
      <c r="O40" s="17" t="s">
        <v>11018</v>
      </c>
      <c r="P40" s="16" t="s">
        <v>9753</v>
      </c>
      <c r="Q40" s="16"/>
      <c r="R40" s="16"/>
    </row>
    <row r="41" s="3" customFormat="1" ht="150.6" customHeight="1" spans="1:18">
      <c r="A41" s="16">
        <v>21</v>
      </c>
      <c r="B41" s="18" t="s">
        <v>174</v>
      </c>
      <c r="C41" s="16" t="s">
        <v>11022</v>
      </c>
      <c r="D41" s="17" t="s">
        <v>11023</v>
      </c>
      <c r="E41" s="17" t="s">
        <v>11024</v>
      </c>
      <c r="F41" s="17" t="s">
        <v>11025</v>
      </c>
      <c r="G41" s="23"/>
      <c r="H41" s="20" t="s">
        <v>11026</v>
      </c>
      <c r="I41" s="24" t="s">
        <v>11012</v>
      </c>
      <c r="J41" s="20">
        <v>15</v>
      </c>
      <c r="K41" s="20">
        <v>15</v>
      </c>
      <c r="L41" s="20">
        <v>12</v>
      </c>
      <c r="M41" s="20">
        <v>12</v>
      </c>
      <c r="N41" s="20">
        <v>8</v>
      </c>
      <c r="O41" s="17" t="s">
        <v>11018</v>
      </c>
      <c r="P41" s="16" t="s">
        <v>9753</v>
      </c>
      <c r="Q41" s="16"/>
      <c r="R41" s="16"/>
    </row>
    <row r="42" s="3" customFormat="1" ht="36" customHeight="1" spans="1:18">
      <c r="A42" s="16"/>
      <c r="B42" s="22"/>
      <c r="C42" s="16" t="s">
        <v>11027</v>
      </c>
      <c r="D42" s="16" t="s">
        <v>11028</v>
      </c>
      <c r="E42" s="17"/>
      <c r="F42" s="17"/>
      <c r="G42" s="23"/>
      <c r="H42" s="20"/>
      <c r="I42" s="24" t="s">
        <v>11012</v>
      </c>
      <c r="J42" s="20">
        <v>15</v>
      </c>
      <c r="K42" s="20">
        <v>15</v>
      </c>
      <c r="L42" s="20">
        <v>12</v>
      </c>
      <c r="M42" s="20">
        <v>12</v>
      </c>
      <c r="N42" s="20">
        <v>8</v>
      </c>
      <c r="O42" s="17"/>
      <c r="P42" s="16"/>
      <c r="Q42" s="16"/>
      <c r="R42" s="16"/>
    </row>
    <row r="43" s="3" customFormat="1" ht="147" customHeight="1" spans="1:18">
      <c r="A43" s="15">
        <v>22</v>
      </c>
      <c r="B43" s="18" t="s">
        <v>174</v>
      </c>
      <c r="C43" s="16" t="s">
        <v>11029</v>
      </c>
      <c r="D43" s="17" t="s">
        <v>11030</v>
      </c>
      <c r="E43" s="17" t="s">
        <v>11031</v>
      </c>
      <c r="F43" s="17" t="s">
        <v>11032</v>
      </c>
      <c r="G43" s="19" t="s">
        <v>10948</v>
      </c>
      <c r="H43" s="24"/>
      <c r="I43" s="24" t="s">
        <v>77</v>
      </c>
      <c r="J43" s="20">
        <v>15</v>
      </c>
      <c r="K43" s="20">
        <v>15</v>
      </c>
      <c r="L43" s="20">
        <v>14</v>
      </c>
      <c r="M43" s="20">
        <v>14</v>
      </c>
      <c r="N43" s="20">
        <v>13</v>
      </c>
      <c r="O43" s="40" t="s">
        <v>11033</v>
      </c>
      <c r="P43" s="41" t="s">
        <v>9753</v>
      </c>
      <c r="Q43" s="41"/>
      <c r="R43" s="41"/>
    </row>
    <row r="44" s="3" customFormat="1" ht="48" customHeight="1" spans="1:18">
      <c r="A44" s="15"/>
      <c r="B44" s="22"/>
      <c r="C44" s="16" t="s">
        <v>11034</v>
      </c>
      <c r="D44" s="17" t="s">
        <v>11035</v>
      </c>
      <c r="E44" s="17"/>
      <c r="F44" s="17"/>
      <c r="G44" s="19"/>
      <c r="H44" s="24"/>
      <c r="I44" s="24" t="s">
        <v>77</v>
      </c>
      <c r="J44" s="20">
        <v>7.5</v>
      </c>
      <c r="K44" s="20">
        <v>7.5</v>
      </c>
      <c r="L44" s="20">
        <v>7</v>
      </c>
      <c r="M44" s="20">
        <v>7</v>
      </c>
      <c r="N44" s="20">
        <v>6.5</v>
      </c>
      <c r="O44" s="42"/>
      <c r="P44" s="43"/>
      <c r="Q44" s="43"/>
      <c r="R44" s="43"/>
    </row>
    <row r="45" s="3" customFormat="1" ht="180" customHeight="1" spans="1:18">
      <c r="A45" s="15">
        <v>23</v>
      </c>
      <c r="B45" s="15" t="s">
        <v>174</v>
      </c>
      <c r="C45" s="16" t="s">
        <v>11036</v>
      </c>
      <c r="D45" s="17" t="s">
        <v>11037</v>
      </c>
      <c r="E45" s="17" t="s">
        <v>11038</v>
      </c>
      <c r="F45" s="17" t="s">
        <v>11039</v>
      </c>
      <c r="G45" s="23"/>
      <c r="H45" s="24"/>
      <c r="I45" s="24" t="s">
        <v>77</v>
      </c>
      <c r="J45" s="20">
        <v>50</v>
      </c>
      <c r="K45" s="20">
        <v>50</v>
      </c>
      <c r="L45" s="20">
        <v>44</v>
      </c>
      <c r="M45" s="20">
        <v>44</v>
      </c>
      <c r="N45" s="20">
        <v>39</v>
      </c>
      <c r="O45" s="17" t="s">
        <v>11040</v>
      </c>
      <c r="P45" s="16" t="s">
        <v>9753</v>
      </c>
      <c r="Q45" s="16"/>
      <c r="R45" s="16"/>
    </row>
    <row r="46" s="3" customFormat="1" ht="193.2" customHeight="1" spans="1:18">
      <c r="A46" s="15">
        <v>24</v>
      </c>
      <c r="B46" s="15" t="s">
        <v>174</v>
      </c>
      <c r="C46" s="16" t="s">
        <v>11041</v>
      </c>
      <c r="D46" s="17" t="s">
        <v>11042</v>
      </c>
      <c r="E46" s="17" t="s">
        <v>11043</v>
      </c>
      <c r="F46" s="17" t="s">
        <v>11044</v>
      </c>
      <c r="G46" s="23"/>
      <c r="H46" s="24"/>
      <c r="I46" s="24" t="s">
        <v>77</v>
      </c>
      <c r="J46" s="20">
        <v>223</v>
      </c>
      <c r="K46" s="20">
        <v>223</v>
      </c>
      <c r="L46" s="20">
        <v>190</v>
      </c>
      <c r="M46" s="20">
        <v>190</v>
      </c>
      <c r="N46" s="20">
        <v>167</v>
      </c>
      <c r="O46" s="17" t="s">
        <v>11045</v>
      </c>
      <c r="P46" s="16" t="s">
        <v>9753</v>
      </c>
      <c r="Q46" s="16"/>
      <c r="R46" s="16"/>
    </row>
    <row r="47" s="3" customFormat="1" ht="178.2" customHeight="1" spans="1:18">
      <c r="A47" s="15">
        <v>25</v>
      </c>
      <c r="B47" s="15" t="s">
        <v>174</v>
      </c>
      <c r="C47" s="16" t="s">
        <v>11046</v>
      </c>
      <c r="D47" s="17" t="s">
        <v>11047</v>
      </c>
      <c r="E47" s="17" t="s">
        <v>11048</v>
      </c>
      <c r="F47" s="17" t="s">
        <v>11049</v>
      </c>
      <c r="G47" s="23"/>
      <c r="H47" s="24"/>
      <c r="I47" s="24" t="s">
        <v>77</v>
      </c>
      <c r="J47" s="20">
        <v>44</v>
      </c>
      <c r="K47" s="20">
        <v>44</v>
      </c>
      <c r="L47" s="20">
        <v>37</v>
      </c>
      <c r="M47" s="20">
        <v>37</v>
      </c>
      <c r="N47" s="20">
        <v>33</v>
      </c>
      <c r="O47" s="17" t="s">
        <v>11040</v>
      </c>
      <c r="P47" s="16" t="s">
        <v>9753</v>
      </c>
      <c r="Q47" s="16"/>
      <c r="R47" s="16"/>
    </row>
    <row r="48" s="3" customFormat="1" ht="141" customHeight="1" spans="1:18">
      <c r="A48" s="15">
        <v>26</v>
      </c>
      <c r="B48" s="18" t="s">
        <v>174</v>
      </c>
      <c r="C48" s="16" t="s">
        <v>11050</v>
      </c>
      <c r="D48" s="17" t="s">
        <v>11051</v>
      </c>
      <c r="E48" s="17" t="s">
        <v>11052</v>
      </c>
      <c r="F48" s="17" t="s">
        <v>11053</v>
      </c>
      <c r="G48" s="19" t="s">
        <v>11054</v>
      </c>
      <c r="H48" s="24"/>
      <c r="I48" s="24" t="s">
        <v>77</v>
      </c>
      <c r="J48" s="20">
        <v>15</v>
      </c>
      <c r="K48" s="20">
        <v>15</v>
      </c>
      <c r="L48" s="20">
        <v>14</v>
      </c>
      <c r="M48" s="20">
        <v>14</v>
      </c>
      <c r="N48" s="20">
        <v>12</v>
      </c>
      <c r="O48" s="17" t="s">
        <v>11055</v>
      </c>
      <c r="P48" s="16" t="s">
        <v>9753</v>
      </c>
      <c r="Q48" s="16"/>
      <c r="R48" s="16"/>
    </row>
    <row r="49" s="3" customFormat="1" ht="44.4" customHeight="1" spans="1:18">
      <c r="A49" s="15"/>
      <c r="B49" s="22"/>
      <c r="C49" s="16" t="s">
        <v>11056</v>
      </c>
      <c r="D49" s="17" t="s">
        <v>11057</v>
      </c>
      <c r="E49" s="17"/>
      <c r="F49" s="17"/>
      <c r="G49" s="19"/>
      <c r="H49" s="24"/>
      <c r="I49" s="24" t="s">
        <v>77</v>
      </c>
      <c r="J49" s="20">
        <v>10</v>
      </c>
      <c r="K49" s="20">
        <v>10</v>
      </c>
      <c r="L49" s="20">
        <v>10</v>
      </c>
      <c r="M49" s="20">
        <v>10</v>
      </c>
      <c r="N49" s="20">
        <v>10</v>
      </c>
      <c r="O49" s="17"/>
      <c r="P49" s="16"/>
      <c r="Q49" s="16"/>
      <c r="R49" s="16"/>
    </row>
    <row r="50" s="3" customFormat="1" ht="148.8" customHeight="1" spans="1:18">
      <c r="A50" s="15">
        <v>27</v>
      </c>
      <c r="B50" s="15" t="s">
        <v>284</v>
      </c>
      <c r="C50" s="16" t="s">
        <v>11058</v>
      </c>
      <c r="D50" s="17" t="s">
        <v>11059</v>
      </c>
      <c r="E50" s="17" t="s">
        <v>11060</v>
      </c>
      <c r="F50" s="17" t="s">
        <v>11061</v>
      </c>
      <c r="G50" s="23"/>
      <c r="H50" s="24"/>
      <c r="I50" s="20" t="s">
        <v>77</v>
      </c>
      <c r="J50" s="20">
        <v>85</v>
      </c>
      <c r="K50" s="20">
        <v>85</v>
      </c>
      <c r="L50" s="20">
        <v>73</v>
      </c>
      <c r="M50" s="20">
        <v>73</v>
      </c>
      <c r="N50" s="20">
        <v>68</v>
      </c>
      <c r="O50" s="17" t="s">
        <v>11062</v>
      </c>
      <c r="P50" s="16" t="s">
        <v>9753</v>
      </c>
      <c r="Q50" s="16"/>
      <c r="R50" s="16"/>
    </row>
    <row r="51" s="3" customFormat="1" ht="206.4" customHeight="1" spans="1:18">
      <c r="A51" s="15">
        <v>28</v>
      </c>
      <c r="B51" s="15" t="s">
        <v>284</v>
      </c>
      <c r="C51" s="16" t="s">
        <v>11063</v>
      </c>
      <c r="D51" s="17" t="s">
        <v>412</v>
      </c>
      <c r="E51" s="17" t="s">
        <v>11064</v>
      </c>
      <c r="F51" s="17" t="s">
        <v>11065</v>
      </c>
      <c r="G51" s="23"/>
      <c r="H51" s="23"/>
      <c r="I51" s="24" t="s">
        <v>23</v>
      </c>
      <c r="J51" s="20">
        <v>81</v>
      </c>
      <c r="K51" s="20">
        <v>81</v>
      </c>
      <c r="L51" s="20">
        <v>73</v>
      </c>
      <c r="M51" s="20">
        <v>73</v>
      </c>
      <c r="N51" s="20">
        <v>65</v>
      </c>
      <c r="O51" s="17" t="s">
        <v>11066</v>
      </c>
      <c r="P51" s="16" t="s">
        <v>9753</v>
      </c>
      <c r="Q51" s="16"/>
      <c r="R51" s="16"/>
    </row>
    <row r="52" s="3" customFormat="1" ht="409.2" customHeight="1" spans="1:18">
      <c r="A52" s="15">
        <v>29</v>
      </c>
      <c r="B52" s="15" t="s">
        <v>301</v>
      </c>
      <c r="C52" s="16" t="s">
        <v>11067</v>
      </c>
      <c r="D52" s="17" t="s">
        <v>437</v>
      </c>
      <c r="E52" s="17" t="s">
        <v>11068</v>
      </c>
      <c r="F52" s="17" t="s">
        <v>11069</v>
      </c>
      <c r="G52" s="23"/>
      <c r="H52" s="24"/>
      <c r="I52" s="24" t="s">
        <v>11070</v>
      </c>
      <c r="J52" s="20" t="s">
        <v>10910</v>
      </c>
      <c r="K52" s="20" t="s">
        <v>10910</v>
      </c>
      <c r="L52" s="20" t="s">
        <v>10910</v>
      </c>
      <c r="M52" s="20" t="s">
        <v>10910</v>
      </c>
      <c r="N52" s="20" t="s">
        <v>10910</v>
      </c>
      <c r="O52" s="44" t="s">
        <v>11071</v>
      </c>
      <c r="P52" s="16" t="s">
        <v>9805</v>
      </c>
      <c r="Q52" s="16"/>
      <c r="R52" s="16"/>
    </row>
    <row r="53" s="3" customFormat="1" ht="67.8" customHeight="1" spans="1:18">
      <c r="A53" s="15">
        <v>30</v>
      </c>
      <c r="B53" s="15" t="s">
        <v>284</v>
      </c>
      <c r="C53" s="16" t="s">
        <v>11072</v>
      </c>
      <c r="D53" s="17" t="s">
        <v>11073</v>
      </c>
      <c r="E53" s="17" t="s">
        <v>11074</v>
      </c>
      <c r="F53" s="17" t="s">
        <v>11075</v>
      </c>
      <c r="G53" s="23"/>
      <c r="H53" s="24"/>
      <c r="I53" s="24" t="s">
        <v>77</v>
      </c>
      <c r="J53" s="20">
        <v>243</v>
      </c>
      <c r="K53" s="20">
        <v>243</v>
      </c>
      <c r="L53" s="20">
        <v>219</v>
      </c>
      <c r="M53" s="20">
        <v>219</v>
      </c>
      <c r="N53" s="20">
        <v>194</v>
      </c>
      <c r="O53" s="17"/>
      <c r="P53" s="16" t="s">
        <v>9753</v>
      </c>
      <c r="Q53" s="16"/>
      <c r="R53" s="16"/>
    </row>
    <row r="54" s="3" customFormat="1" ht="66" customHeight="1" spans="1:18">
      <c r="A54" s="15">
        <v>31</v>
      </c>
      <c r="B54" s="15" t="s">
        <v>284</v>
      </c>
      <c r="C54" s="16" t="s">
        <v>11076</v>
      </c>
      <c r="D54" s="17" t="s">
        <v>11077</v>
      </c>
      <c r="E54" s="17" t="s">
        <v>11078</v>
      </c>
      <c r="F54" s="17" t="s">
        <v>11075</v>
      </c>
      <c r="G54" s="23"/>
      <c r="H54" s="24"/>
      <c r="I54" s="24" t="s">
        <v>77</v>
      </c>
      <c r="J54" s="20">
        <v>324</v>
      </c>
      <c r="K54" s="20">
        <v>324</v>
      </c>
      <c r="L54" s="20">
        <v>292</v>
      </c>
      <c r="M54" s="20">
        <v>292</v>
      </c>
      <c r="N54" s="20">
        <v>259</v>
      </c>
      <c r="O54" s="17" t="s">
        <v>10972</v>
      </c>
      <c r="P54" s="16" t="s">
        <v>9753</v>
      </c>
      <c r="Q54" s="16"/>
      <c r="R54" s="16"/>
    </row>
    <row r="55" s="3" customFormat="1" ht="64.8" customHeight="1" spans="1:18">
      <c r="A55" s="15">
        <v>32</v>
      </c>
      <c r="B55" s="15" t="s">
        <v>284</v>
      </c>
      <c r="C55" s="16" t="s">
        <v>11079</v>
      </c>
      <c r="D55" s="17" t="s">
        <v>4848</v>
      </c>
      <c r="E55" s="17" t="s">
        <v>11080</v>
      </c>
      <c r="F55" s="17" t="s">
        <v>11081</v>
      </c>
      <c r="G55" s="23"/>
      <c r="H55" s="24"/>
      <c r="I55" s="24" t="s">
        <v>23</v>
      </c>
      <c r="J55" s="20">
        <v>189</v>
      </c>
      <c r="K55" s="20">
        <v>179</v>
      </c>
      <c r="L55" s="20">
        <v>155</v>
      </c>
      <c r="M55" s="20">
        <v>144</v>
      </c>
      <c r="N55" s="20">
        <v>111</v>
      </c>
      <c r="O55" s="30"/>
      <c r="P55" s="16" t="s">
        <v>9753</v>
      </c>
      <c r="Q55" s="16"/>
      <c r="R55" s="16"/>
    </row>
    <row r="56" s="3" customFormat="1" ht="74.4" customHeight="1" spans="1:18">
      <c r="A56" s="15">
        <v>33</v>
      </c>
      <c r="B56" s="15" t="s">
        <v>284</v>
      </c>
      <c r="C56" s="16" t="s">
        <v>11082</v>
      </c>
      <c r="D56" s="17" t="s">
        <v>80</v>
      </c>
      <c r="E56" s="28" t="s">
        <v>11083</v>
      </c>
      <c r="F56" s="17" t="s">
        <v>11084</v>
      </c>
      <c r="G56" s="23"/>
      <c r="H56" s="24"/>
      <c r="I56" s="24" t="s">
        <v>23</v>
      </c>
      <c r="J56" s="20">
        <v>65</v>
      </c>
      <c r="K56" s="20">
        <v>65</v>
      </c>
      <c r="L56" s="20">
        <v>65</v>
      </c>
      <c r="M56" s="20">
        <v>60</v>
      </c>
      <c r="N56" s="20">
        <v>55</v>
      </c>
      <c r="O56" s="17" t="s">
        <v>11085</v>
      </c>
      <c r="P56" s="16" t="s">
        <v>9753</v>
      </c>
      <c r="Q56" s="16"/>
      <c r="R56" s="16"/>
    </row>
    <row r="57" s="3" customFormat="1" ht="111.6" customHeight="1" spans="1:18">
      <c r="A57" s="15">
        <v>34</v>
      </c>
      <c r="B57" s="15" t="s">
        <v>369</v>
      </c>
      <c r="C57" s="16" t="s">
        <v>11086</v>
      </c>
      <c r="D57" s="17" t="s">
        <v>11087</v>
      </c>
      <c r="E57" s="28" t="s">
        <v>11088</v>
      </c>
      <c r="F57" s="28" t="s">
        <v>11089</v>
      </c>
      <c r="G57" s="23"/>
      <c r="H57" s="24"/>
      <c r="I57" s="24" t="s">
        <v>77</v>
      </c>
      <c r="J57" s="20">
        <v>196</v>
      </c>
      <c r="K57" s="20">
        <v>196</v>
      </c>
      <c r="L57" s="20">
        <v>176</v>
      </c>
      <c r="M57" s="20">
        <v>176</v>
      </c>
      <c r="N57" s="20">
        <v>157</v>
      </c>
      <c r="O57" s="17" t="s">
        <v>59</v>
      </c>
      <c r="P57" s="16" t="s">
        <v>9805</v>
      </c>
      <c r="Q57" s="16"/>
      <c r="R57" s="16"/>
    </row>
    <row r="58" s="3" customFormat="1" ht="223.2" customHeight="1" spans="1:18">
      <c r="A58" s="15">
        <v>35</v>
      </c>
      <c r="B58" s="15" t="s">
        <v>369</v>
      </c>
      <c r="C58" s="16" t="s">
        <v>11090</v>
      </c>
      <c r="D58" s="30" t="s">
        <v>11091</v>
      </c>
      <c r="E58" s="17" t="s">
        <v>11092</v>
      </c>
      <c r="F58" s="17" t="s">
        <v>11093</v>
      </c>
      <c r="G58" s="19" t="s">
        <v>11094</v>
      </c>
      <c r="H58" s="24"/>
      <c r="I58" s="24" t="s">
        <v>11095</v>
      </c>
      <c r="J58" s="20">
        <v>30</v>
      </c>
      <c r="K58" s="20">
        <v>30</v>
      </c>
      <c r="L58" s="20">
        <v>30</v>
      </c>
      <c r="M58" s="20">
        <v>28</v>
      </c>
      <c r="N58" s="20">
        <v>25</v>
      </c>
      <c r="O58" s="45" t="s">
        <v>11096</v>
      </c>
      <c r="P58" s="16" t="s">
        <v>9805</v>
      </c>
      <c r="Q58" s="16"/>
      <c r="R58" s="16"/>
    </row>
    <row r="59" s="3" customFormat="1" ht="77.4" customHeight="1" spans="1:18">
      <c r="A59" s="15">
        <v>36</v>
      </c>
      <c r="B59" s="15" t="s">
        <v>369</v>
      </c>
      <c r="C59" s="16" t="s">
        <v>11097</v>
      </c>
      <c r="D59" s="28" t="s">
        <v>11098</v>
      </c>
      <c r="E59" s="28" t="s">
        <v>11099</v>
      </c>
      <c r="F59" s="28" t="s">
        <v>11100</v>
      </c>
      <c r="G59" s="19"/>
      <c r="H59" s="27"/>
      <c r="I59" s="24" t="s">
        <v>23</v>
      </c>
      <c r="J59" s="20" t="s">
        <v>10910</v>
      </c>
      <c r="K59" s="20" t="s">
        <v>10910</v>
      </c>
      <c r="L59" s="20" t="s">
        <v>10910</v>
      </c>
      <c r="M59" s="20" t="s">
        <v>10910</v>
      </c>
      <c r="N59" s="20" t="s">
        <v>10910</v>
      </c>
      <c r="O59" s="17"/>
      <c r="P59" s="16" t="s">
        <v>9805</v>
      </c>
      <c r="Q59" s="16"/>
      <c r="R59" s="16"/>
    </row>
    <row r="60" s="3" customFormat="1" ht="296.4" customHeight="1" spans="1:18">
      <c r="A60" s="31"/>
      <c r="B60" s="15"/>
      <c r="C60" s="31"/>
      <c r="D60" s="17" t="s">
        <v>11101</v>
      </c>
      <c r="E60" s="32" t="s">
        <v>11102</v>
      </c>
      <c r="F60" s="32"/>
      <c r="G60" s="32"/>
      <c r="H60" s="32"/>
      <c r="I60" s="32"/>
      <c r="J60" s="32"/>
      <c r="K60" s="32"/>
      <c r="L60" s="32"/>
      <c r="M60" s="32"/>
      <c r="N60" s="32"/>
      <c r="O60" s="32"/>
      <c r="P60" s="32"/>
      <c r="Q60" s="32"/>
      <c r="R60" s="32"/>
    </row>
    <row r="61" s="3" customFormat="1" ht="111" customHeight="1" spans="1:18">
      <c r="A61" s="15">
        <v>37</v>
      </c>
      <c r="B61" s="15" t="s">
        <v>9791</v>
      </c>
      <c r="C61" s="16" t="s">
        <v>11103</v>
      </c>
      <c r="D61" s="17" t="s">
        <v>626</v>
      </c>
      <c r="E61" s="17" t="s">
        <v>11104</v>
      </c>
      <c r="F61" s="33" t="s">
        <v>11105</v>
      </c>
      <c r="G61" s="19"/>
      <c r="H61" s="26"/>
      <c r="I61" s="20" t="s">
        <v>499</v>
      </c>
      <c r="J61" s="20">
        <v>23</v>
      </c>
      <c r="K61" s="20">
        <v>23</v>
      </c>
      <c r="L61" s="20">
        <v>21</v>
      </c>
      <c r="M61" s="20">
        <v>21</v>
      </c>
      <c r="N61" s="20">
        <v>18</v>
      </c>
      <c r="O61" s="17"/>
      <c r="P61" s="15" t="s">
        <v>9753</v>
      </c>
      <c r="Q61" s="15"/>
      <c r="R61" s="17"/>
    </row>
    <row r="62" s="3" customFormat="1" ht="130.2" customHeight="1" spans="1:18">
      <c r="A62" s="15">
        <v>38</v>
      </c>
      <c r="B62" s="15" t="s">
        <v>9791</v>
      </c>
      <c r="C62" s="16" t="s">
        <v>11106</v>
      </c>
      <c r="D62" s="17" t="s">
        <v>11107</v>
      </c>
      <c r="E62" s="16" t="s">
        <v>11108</v>
      </c>
      <c r="F62" s="33" t="s">
        <v>11109</v>
      </c>
      <c r="G62" s="19" t="s">
        <v>11110</v>
      </c>
      <c r="H62" s="26" t="s">
        <v>10192</v>
      </c>
      <c r="I62" s="20" t="s">
        <v>579</v>
      </c>
      <c r="J62" s="20">
        <v>32</v>
      </c>
      <c r="K62" s="20">
        <v>32</v>
      </c>
      <c r="L62" s="20">
        <v>29</v>
      </c>
      <c r="M62" s="20">
        <v>29</v>
      </c>
      <c r="N62" s="20">
        <v>26</v>
      </c>
      <c r="O62" s="17"/>
      <c r="P62" s="15" t="s">
        <v>9753</v>
      </c>
      <c r="Q62" s="15"/>
      <c r="R62" s="17"/>
    </row>
    <row r="63" s="3" customFormat="1" ht="99.6" customHeight="1" spans="1:18">
      <c r="A63" s="15">
        <v>38</v>
      </c>
      <c r="B63" s="18" t="s">
        <v>9791</v>
      </c>
      <c r="C63" s="16" t="s">
        <v>11111</v>
      </c>
      <c r="D63" s="17" t="s">
        <v>11112</v>
      </c>
      <c r="E63" s="33" t="s">
        <v>11113</v>
      </c>
      <c r="F63" s="17"/>
      <c r="G63" s="19"/>
      <c r="H63" s="26"/>
      <c r="I63" s="20" t="s">
        <v>23</v>
      </c>
      <c r="J63" s="20">
        <v>27</v>
      </c>
      <c r="K63" s="20">
        <v>27</v>
      </c>
      <c r="L63" s="20">
        <v>24</v>
      </c>
      <c r="M63" s="20">
        <v>24</v>
      </c>
      <c r="N63" s="20">
        <v>22</v>
      </c>
      <c r="O63" s="17" t="s">
        <v>11114</v>
      </c>
      <c r="P63" s="15" t="s">
        <v>9753</v>
      </c>
      <c r="Q63" s="15"/>
      <c r="R63" s="17" t="s">
        <v>11115</v>
      </c>
    </row>
    <row r="64" s="3" customFormat="1" ht="41.4" customHeight="1" spans="1:18">
      <c r="A64" s="15"/>
      <c r="B64" s="21"/>
      <c r="C64" s="16" t="s">
        <v>11116</v>
      </c>
      <c r="D64" s="17" t="s">
        <v>11117</v>
      </c>
      <c r="E64" s="33" t="s">
        <v>11118</v>
      </c>
      <c r="F64" s="17"/>
      <c r="G64" s="19"/>
      <c r="H64" s="26"/>
      <c r="I64" s="20" t="s">
        <v>579</v>
      </c>
      <c r="J64" s="20">
        <v>18</v>
      </c>
      <c r="K64" s="20">
        <v>18</v>
      </c>
      <c r="L64" s="20">
        <v>16</v>
      </c>
      <c r="M64" s="20">
        <v>16</v>
      </c>
      <c r="N64" s="20">
        <v>14</v>
      </c>
      <c r="O64" s="17"/>
      <c r="P64" s="15" t="s">
        <v>9753</v>
      </c>
      <c r="Q64" s="15"/>
      <c r="R64" s="17"/>
    </row>
    <row r="65" s="3" customFormat="1" ht="42" customHeight="1" spans="1:18">
      <c r="A65" s="15"/>
      <c r="B65" s="21"/>
      <c r="C65" s="16" t="s">
        <v>11119</v>
      </c>
      <c r="D65" s="17" t="s">
        <v>11120</v>
      </c>
      <c r="E65" s="33" t="s">
        <v>11121</v>
      </c>
      <c r="F65" s="17"/>
      <c r="G65" s="19"/>
      <c r="H65" s="26"/>
      <c r="I65" s="20" t="s">
        <v>23</v>
      </c>
      <c r="J65" s="20">
        <v>27</v>
      </c>
      <c r="K65" s="20">
        <v>27</v>
      </c>
      <c r="L65" s="20">
        <v>24</v>
      </c>
      <c r="M65" s="20">
        <v>24</v>
      </c>
      <c r="N65" s="20">
        <v>22</v>
      </c>
      <c r="O65" s="17"/>
      <c r="P65" s="15" t="s">
        <v>9753</v>
      </c>
      <c r="Q65" s="15"/>
      <c r="R65" s="17"/>
    </row>
    <row r="66" s="3" customFormat="1" ht="31.2" customHeight="1" spans="1:18">
      <c r="A66" s="15"/>
      <c r="B66" s="21"/>
      <c r="C66" s="16" t="s">
        <v>11122</v>
      </c>
      <c r="D66" s="17" t="s">
        <v>11123</v>
      </c>
      <c r="E66" s="33" t="s">
        <v>11124</v>
      </c>
      <c r="F66" s="17"/>
      <c r="G66" s="19"/>
      <c r="H66" s="26"/>
      <c r="I66" s="20" t="s">
        <v>23</v>
      </c>
      <c r="J66" s="20">
        <v>16</v>
      </c>
      <c r="K66" s="20">
        <v>16</v>
      </c>
      <c r="L66" s="20">
        <v>14</v>
      </c>
      <c r="M66" s="20">
        <v>14</v>
      </c>
      <c r="N66" s="20">
        <v>13</v>
      </c>
      <c r="O66" s="17"/>
      <c r="P66" s="15" t="s">
        <v>9753</v>
      </c>
      <c r="Q66" s="15"/>
      <c r="R66" s="17"/>
    </row>
    <row r="67" s="3" customFormat="1" ht="119.4" customHeight="1" spans="1:18">
      <c r="A67" s="15"/>
      <c r="B67" s="22"/>
      <c r="C67" s="16" t="s">
        <v>11125</v>
      </c>
      <c r="D67" s="17" t="s">
        <v>11126</v>
      </c>
      <c r="E67" s="33" t="s">
        <v>11108</v>
      </c>
      <c r="F67" s="33" t="s">
        <v>11109</v>
      </c>
      <c r="G67" s="19"/>
      <c r="H67" s="26"/>
      <c r="I67" s="20" t="s">
        <v>579</v>
      </c>
      <c r="J67" s="20">
        <v>32</v>
      </c>
      <c r="K67" s="20">
        <v>32</v>
      </c>
      <c r="L67" s="20">
        <v>29</v>
      </c>
      <c r="M67" s="20">
        <v>29</v>
      </c>
      <c r="N67" s="20">
        <v>26</v>
      </c>
      <c r="O67" s="17"/>
      <c r="P67" s="15" t="s">
        <v>9753</v>
      </c>
      <c r="Q67" s="15"/>
      <c r="R67" s="17"/>
    </row>
    <row r="68" s="3" customFormat="1" ht="110.4" customHeight="1" spans="1:18">
      <c r="A68" s="15">
        <v>39</v>
      </c>
      <c r="B68" s="18" t="s">
        <v>9791</v>
      </c>
      <c r="C68" s="16" t="s">
        <v>11127</v>
      </c>
      <c r="D68" s="17" t="s">
        <v>11128</v>
      </c>
      <c r="E68" s="17" t="s">
        <v>11129</v>
      </c>
      <c r="F68" s="17" t="s">
        <v>11130</v>
      </c>
      <c r="G68" s="19" t="s">
        <v>11131</v>
      </c>
      <c r="H68" s="26" t="s">
        <v>10192</v>
      </c>
      <c r="I68" s="20" t="s">
        <v>23</v>
      </c>
      <c r="J68" s="20">
        <v>50</v>
      </c>
      <c r="K68" s="20">
        <v>50</v>
      </c>
      <c r="L68" s="20">
        <v>45</v>
      </c>
      <c r="M68" s="20">
        <v>45</v>
      </c>
      <c r="N68" s="20">
        <v>40</v>
      </c>
      <c r="O68" s="17" t="s">
        <v>11132</v>
      </c>
      <c r="P68" s="15" t="s">
        <v>9771</v>
      </c>
      <c r="Q68" s="49">
        <v>0.1</v>
      </c>
      <c r="R68" s="17"/>
    </row>
    <row r="69" s="3" customFormat="1" ht="91.8" customHeight="1" spans="1:18">
      <c r="A69" s="15"/>
      <c r="B69" s="22"/>
      <c r="C69" s="16" t="s">
        <v>11133</v>
      </c>
      <c r="D69" s="17" t="s">
        <v>11134</v>
      </c>
      <c r="E69" s="33" t="s">
        <v>11135</v>
      </c>
      <c r="F69" s="17"/>
      <c r="G69" s="19"/>
      <c r="H69" s="26"/>
      <c r="I69" s="20" t="s">
        <v>23</v>
      </c>
      <c r="J69" s="20">
        <v>27</v>
      </c>
      <c r="K69" s="20">
        <v>27</v>
      </c>
      <c r="L69" s="20">
        <v>24</v>
      </c>
      <c r="M69" s="20">
        <v>24</v>
      </c>
      <c r="N69" s="20">
        <v>22</v>
      </c>
      <c r="O69" s="17" t="s">
        <v>11114</v>
      </c>
      <c r="P69" s="15" t="s">
        <v>9771</v>
      </c>
      <c r="Q69" s="49">
        <v>0.1</v>
      </c>
      <c r="R69" s="17" t="s">
        <v>11115</v>
      </c>
    </row>
    <row r="70" s="3" customFormat="1" ht="114" customHeight="1" spans="1:18">
      <c r="A70" s="15">
        <v>39</v>
      </c>
      <c r="B70" s="15" t="s">
        <v>9791</v>
      </c>
      <c r="C70" s="16" t="s">
        <v>11136</v>
      </c>
      <c r="D70" s="17" t="s">
        <v>11137</v>
      </c>
      <c r="E70" s="33" t="s">
        <v>11129</v>
      </c>
      <c r="F70" s="33" t="s">
        <v>11130</v>
      </c>
      <c r="G70" s="19"/>
      <c r="H70" s="26"/>
      <c r="I70" s="20" t="s">
        <v>23</v>
      </c>
      <c r="J70" s="20">
        <v>50</v>
      </c>
      <c r="K70" s="20">
        <v>50</v>
      </c>
      <c r="L70" s="20">
        <v>45</v>
      </c>
      <c r="M70" s="20">
        <v>45</v>
      </c>
      <c r="N70" s="20">
        <v>40</v>
      </c>
      <c r="O70" s="17"/>
      <c r="P70" s="15" t="s">
        <v>9771</v>
      </c>
      <c r="Q70" s="49">
        <v>0.1</v>
      </c>
      <c r="R70" s="17"/>
    </row>
    <row r="71" s="3" customFormat="1" ht="126.6" customHeight="1" spans="1:18">
      <c r="A71" s="15">
        <v>40</v>
      </c>
      <c r="B71" s="18" t="s">
        <v>9791</v>
      </c>
      <c r="C71" s="16" t="s">
        <v>11138</v>
      </c>
      <c r="D71" s="17" t="s">
        <v>11139</v>
      </c>
      <c r="E71" s="17" t="s">
        <v>11140</v>
      </c>
      <c r="F71" s="17" t="s">
        <v>11141</v>
      </c>
      <c r="G71" s="19" t="s">
        <v>11142</v>
      </c>
      <c r="H71" s="26" t="s">
        <v>11143</v>
      </c>
      <c r="I71" s="20" t="s">
        <v>23</v>
      </c>
      <c r="J71" s="20">
        <v>63</v>
      </c>
      <c r="K71" s="20">
        <v>63</v>
      </c>
      <c r="L71" s="20">
        <v>57</v>
      </c>
      <c r="M71" s="20">
        <v>57</v>
      </c>
      <c r="N71" s="20">
        <v>50</v>
      </c>
      <c r="O71" s="17" t="s">
        <v>11144</v>
      </c>
      <c r="P71" s="15" t="s">
        <v>9771</v>
      </c>
      <c r="Q71" s="49">
        <v>0.1</v>
      </c>
      <c r="R71" s="17"/>
    </row>
    <row r="72" s="3" customFormat="1" ht="99" customHeight="1" spans="1:18">
      <c r="A72" s="15"/>
      <c r="B72" s="21"/>
      <c r="C72" s="16" t="s">
        <v>11145</v>
      </c>
      <c r="D72" s="17" t="s">
        <v>11146</v>
      </c>
      <c r="E72" s="33" t="s">
        <v>11147</v>
      </c>
      <c r="F72" s="17"/>
      <c r="G72" s="19"/>
      <c r="H72" s="26"/>
      <c r="I72" s="20" t="s">
        <v>23</v>
      </c>
      <c r="J72" s="20">
        <v>27</v>
      </c>
      <c r="K72" s="20">
        <v>27</v>
      </c>
      <c r="L72" s="20">
        <v>24</v>
      </c>
      <c r="M72" s="20">
        <v>24</v>
      </c>
      <c r="N72" s="20">
        <v>22</v>
      </c>
      <c r="O72" s="17" t="s">
        <v>11114</v>
      </c>
      <c r="P72" s="15" t="s">
        <v>9771</v>
      </c>
      <c r="Q72" s="49">
        <v>0.1</v>
      </c>
      <c r="R72" s="17" t="s">
        <v>11115</v>
      </c>
    </row>
    <row r="73" s="3" customFormat="1" ht="78" customHeight="1" spans="1:18">
      <c r="A73" s="15"/>
      <c r="B73" s="21"/>
      <c r="C73" s="16" t="s">
        <v>11148</v>
      </c>
      <c r="D73" s="17" t="s">
        <v>11149</v>
      </c>
      <c r="E73" s="33" t="s">
        <v>11150</v>
      </c>
      <c r="F73" s="17"/>
      <c r="G73" s="19"/>
      <c r="H73" s="26"/>
      <c r="I73" s="20" t="s">
        <v>23</v>
      </c>
      <c r="J73" s="20">
        <v>45</v>
      </c>
      <c r="K73" s="20">
        <v>45</v>
      </c>
      <c r="L73" s="20">
        <v>41</v>
      </c>
      <c r="M73" s="20">
        <v>41</v>
      </c>
      <c r="N73" s="20">
        <v>36</v>
      </c>
      <c r="O73" s="17" t="s">
        <v>11151</v>
      </c>
      <c r="P73" s="15" t="s">
        <v>9771</v>
      </c>
      <c r="Q73" s="49">
        <v>0.1</v>
      </c>
      <c r="R73" s="17"/>
    </row>
    <row r="74" s="3" customFormat="1" ht="136.2" customHeight="1" spans="1:18">
      <c r="A74" s="15"/>
      <c r="B74" s="22"/>
      <c r="C74" s="16" t="s">
        <v>11152</v>
      </c>
      <c r="D74" s="17" t="s">
        <v>11153</v>
      </c>
      <c r="E74" s="33" t="s">
        <v>11140</v>
      </c>
      <c r="F74" s="33" t="s">
        <v>11141</v>
      </c>
      <c r="G74" s="19"/>
      <c r="H74" s="26"/>
      <c r="I74" s="20" t="s">
        <v>23</v>
      </c>
      <c r="J74" s="20">
        <v>63</v>
      </c>
      <c r="K74" s="20">
        <v>63</v>
      </c>
      <c r="L74" s="20">
        <v>57</v>
      </c>
      <c r="M74" s="20">
        <v>57</v>
      </c>
      <c r="N74" s="20">
        <v>50</v>
      </c>
      <c r="O74" s="30"/>
      <c r="P74" s="15" t="s">
        <v>9771</v>
      </c>
      <c r="Q74" s="49">
        <v>0.1</v>
      </c>
      <c r="R74" s="17"/>
    </row>
    <row r="75" s="3" customFormat="1" ht="112.2" customHeight="1" spans="1:18">
      <c r="A75" s="15">
        <v>40</v>
      </c>
      <c r="B75" s="15" t="s">
        <v>9791</v>
      </c>
      <c r="C75" s="16" t="s">
        <v>11154</v>
      </c>
      <c r="D75" s="17" t="s">
        <v>11155</v>
      </c>
      <c r="E75" s="33" t="s">
        <v>11156</v>
      </c>
      <c r="F75" s="33" t="s">
        <v>11141</v>
      </c>
      <c r="G75" s="19"/>
      <c r="H75" s="26"/>
      <c r="I75" s="20" t="s">
        <v>23</v>
      </c>
      <c r="J75" s="20">
        <v>63</v>
      </c>
      <c r="K75" s="20">
        <v>63</v>
      </c>
      <c r="L75" s="20">
        <v>57</v>
      </c>
      <c r="M75" s="20">
        <v>57</v>
      </c>
      <c r="N75" s="20">
        <v>50</v>
      </c>
      <c r="O75" s="30"/>
      <c r="P75" s="15" t="s">
        <v>9771</v>
      </c>
      <c r="Q75" s="49">
        <v>0.1</v>
      </c>
      <c r="R75" s="17" t="s">
        <v>10185</v>
      </c>
    </row>
    <row r="76" s="3" customFormat="1" ht="112.2" customHeight="1" spans="1:18">
      <c r="A76" s="15">
        <v>41</v>
      </c>
      <c r="B76" s="15" t="s">
        <v>9791</v>
      </c>
      <c r="C76" s="16" t="s">
        <v>11157</v>
      </c>
      <c r="D76" s="17" t="s">
        <v>11158</v>
      </c>
      <c r="E76" s="17" t="s">
        <v>11159</v>
      </c>
      <c r="F76" s="17" t="s">
        <v>11109</v>
      </c>
      <c r="G76" s="19" t="s">
        <v>11110</v>
      </c>
      <c r="H76" s="26" t="s">
        <v>10192</v>
      </c>
      <c r="I76" s="20" t="s">
        <v>579</v>
      </c>
      <c r="J76" s="20">
        <v>71</v>
      </c>
      <c r="K76" s="20">
        <v>71</v>
      </c>
      <c r="L76" s="20">
        <v>64</v>
      </c>
      <c r="M76" s="20">
        <v>64</v>
      </c>
      <c r="N76" s="20">
        <v>60</v>
      </c>
      <c r="O76" s="30"/>
      <c r="P76" s="15" t="s">
        <v>9753</v>
      </c>
      <c r="Q76" s="15"/>
      <c r="R76" s="17"/>
    </row>
    <row r="77" s="3" customFormat="1" ht="87" customHeight="1" spans="1:18">
      <c r="A77" s="15"/>
      <c r="B77" s="15"/>
      <c r="C77" s="16" t="s">
        <v>11160</v>
      </c>
      <c r="D77" s="17" t="s">
        <v>11161</v>
      </c>
      <c r="E77" s="33" t="s">
        <v>11162</v>
      </c>
      <c r="F77" s="17"/>
      <c r="G77" s="19"/>
      <c r="H77" s="19"/>
      <c r="I77" s="20" t="s">
        <v>23</v>
      </c>
      <c r="J77" s="20">
        <v>27</v>
      </c>
      <c r="K77" s="20">
        <v>27</v>
      </c>
      <c r="L77" s="20">
        <v>24</v>
      </c>
      <c r="M77" s="20">
        <v>24</v>
      </c>
      <c r="N77" s="20">
        <v>22</v>
      </c>
      <c r="O77" s="17" t="s">
        <v>11114</v>
      </c>
      <c r="P77" s="15" t="s">
        <v>9753</v>
      </c>
      <c r="Q77" s="15"/>
      <c r="R77" s="17" t="s">
        <v>11115</v>
      </c>
    </row>
    <row r="78" s="3" customFormat="1" ht="42" customHeight="1" spans="1:18">
      <c r="A78" s="15"/>
      <c r="B78" s="15"/>
      <c r="C78" s="16" t="s">
        <v>11163</v>
      </c>
      <c r="D78" s="17" t="s">
        <v>11164</v>
      </c>
      <c r="E78" s="33" t="s">
        <v>11165</v>
      </c>
      <c r="F78" s="17"/>
      <c r="G78" s="19"/>
      <c r="H78" s="19"/>
      <c r="I78" s="20" t="s">
        <v>579</v>
      </c>
      <c r="J78" s="20">
        <v>19</v>
      </c>
      <c r="K78" s="20">
        <v>19</v>
      </c>
      <c r="L78" s="20">
        <v>17</v>
      </c>
      <c r="M78" s="20">
        <v>17</v>
      </c>
      <c r="N78" s="20">
        <v>16</v>
      </c>
      <c r="O78" s="17"/>
      <c r="P78" s="15" t="s">
        <v>9753</v>
      </c>
      <c r="Q78" s="15"/>
      <c r="R78" s="17"/>
    </row>
    <row r="79" s="3" customFormat="1" ht="43.8" customHeight="1" spans="1:18">
      <c r="A79" s="15"/>
      <c r="B79" s="15"/>
      <c r="C79" s="16" t="s">
        <v>11166</v>
      </c>
      <c r="D79" s="17" t="s">
        <v>11167</v>
      </c>
      <c r="E79" s="33" t="s">
        <v>11168</v>
      </c>
      <c r="F79" s="17"/>
      <c r="G79" s="19"/>
      <c r="H79" s="19"/>
      <c r="I79" s="20" t="s">
        <v>23</v>
      </c>
      <c r="J79" s="20">
        <v>29</v>
      </c>
      <c r="K79" s="20">
        <v>29</v>
      </c>
      <c r="L79" s="20">
        <v>26</v>
      </c>
      <c r="M79" s="20">
        <v>26</v>
      </c>
      <c r="N79" s="20">
        <v>25</v>
      </c>
      <c r="O79" s="17"/>
      <c r="P79" s="15" t="s">
        <v>9753</v>
      </c>
      <c r="Q79" s="15"/>
      <c r="R79" s="17"/>
    </row>
    <row r="80" s="3" customFormat="1" ht="39.6" customHeight="1" spans="1:18">
      <c r="A80" s="15"/>
      <c r="B80" s="15"/>
      <c r="C80" s="16" t="s">
        <v>11169</v>
      </c>
      <c r="D80" s="17" t="s">
        <v>11170</v>
      </c>
      <c r="E80" s="33" t="s">
        <v>11171</v>
      </c>
      <c r="F80" s="17"/>
      <c r="G80" s="19"/>
      <c r="H80" s="19"/>
      <c r="I80" s="20" t="s">
        <v>23</v>
      </c>
      <c r="J80" s="20">
        <v>36</v>
      </c>
      <c r="K80" s="20">
        <v>36</v>
      </c>
      <c r="L80" s="20">
        <v>32</v>
      </c>
      <c r="M80" s="20">
        <v>32</v>
      </c>
      <c r="N80" s="20">
        <v>31</v>
      </c>
      <c r="O80" s="17"/>
      <c r="P80" s="15" t="s">
        <v>9753</v>
      </c>
      <c r="Q80" s="15"/>
      <c r="R80" s="17"/>
    </row>
    <row r="81" s="3" customFormat="1" ht="114.6" customHeight="1" spans="1:18">
      <c r="A81" s="15"/>
      <c r="B81" s="15"/>
      <c r="C81" s="16" t="s">
        <v>11172</v>
      </c>
      <c r="D81" s="17" t="s">
        <v>11173</v>
      </c>
      <c r="E81" s="33" t="s">
        <v>11159</v>
      </c>
      <c r="F81" s="33" t="s">
        <v>11109</v>
      </c>
      <c r="G81" s="19"/>
      <c r="H81" s="19"/>
      <c r="I81" s="20" t="s">
        <v>579</v>
      </c>
      <c r="J81" s="20">
        <v>71</v>
      </c>
      <c r="K81" s="20">
        <v>71</v>
      </c>
      <c r="L81" s="20">
        <v>64</v>
      </c>
      <c r="M81" s="20">
        <v>64</v>
      </c>
      <c r="N81" s="20">
        <v>60</v>
      </c>
      <c r="O81" s="17"/>
      <c r="P81" s="15" t="s">
        <v>9753</v>
      </c>
      <c r="Q81" s="15"/>
      <c r="R81" s="17"/>
    </row>
    <row r="82" s="3" customFormat="1" ht="125.4" customHeight="1" spans="1:18">
      <c r="A82" s="15">
        <v>42</v>
      </c>
      <c r="B82" s="15" t="s">
        <v>9791</v>
      </c>
      <c r="C82" s="16" t="s">
        <v>11174</v>
      </c>
      <c r="D82" s="17" t="s">
        <v>11175</v>
      </c>
      <c r="E82" s="17" t="s">
        <v>11176</v>
      </c>
      <c r="F82" s="17" t="s">
        <v>11109</v>
      </c>
      <c r="G82" s="19" t="s">
        <v>11177</v>
      </c>
      <c r="H82" s="19" t="s">
        <v>11178</v>
      </c>
      <c r="I82" s="20" t="s">
        <v>23</v>
      </c>
      <c r="J82" s="20">
        <v>214</v>
      </c>
      <c r="K82" s="20">
        <v>214</v>
      </c>
      <c r="L82" s="20">
        <v>193</v>
      </c>
      <c r="M82" s="20">
        <v>193</v>
      </c>
      <c r="N82" s="20">
        <v>182</v>
      </c>
      <c r="O82" s="17"/>
      <c r="P82" s="15" t="s">
        <v>9753</v>
      </c>
      <c r="Q82" s="15"/>
      <c r="R82" s="17"/>
    </row>
    <row r="83" s="3" customFormat="1" ht="90" customHeight="1" spans="1:18">
      <c r="A83" s="15"/>
      <c r="B83" s="15"/>
      <c r="C83" s="16" t="s">
        <v>11179</v>
      </c>
      <c r="D83" s="17" t="s">
        <v>11180</v>
      </c>
      <c r="E83" s="33" t="s">
        <v>11181</v>
      </c>
      <c r="F83" s="17"/>
      <c r="G83" s="19"/>
      <c r="H83" s="19"/>
      <c r="I83" s="20" t="s">
        <v>23</v>
      </c>
      <c r="J83" s="20">
        <v>27</v>
      </c>
      <c r="K83" s="20">
        <v>27</v>
      </c>
      <c r="L83" s="20">
        <v>24</v>
      </c>
      <c r="M83" s="20">
        <v>24</v>
      </c>
      <c r="N83" s="20">
        <v>22</v>
      </c>
      <c r="O83" s="17" t="s">
        <v>11114</v>
      </c>
      <c r="P83" s="15" t="s">
        <v>9753</v>
      </c>
      <c r="Q83" s="15"/>
      <c r="R83" s="17" t="s">
        <v>11115</v>
      </c>
    </row>
    <row r="84" s="3" customFormat="1" ht="86.4" customHeight="1" spans="1:18">
      <c r="A84" s="15"/>
      <c r="B84" s="15"/>
      <c r="C84" s="16" t="s">
        <v>11182</v>
      </c>
      <c r="D84" s="17" t="s">
        <v>11183</v>
      </c>
      <c r="E84" s="33" t="s">
        <v>11184</v>
      </c>
      <c r="F84" s="17"/>
      <c r="G84" s="19"/>
      <c r="H84" s="19"/>
      <c r="I84" s="20" t="s">
        <v>23</v>
      </c>
      <c r="J84" s="20">
        <v>124</v>
      </c>
      <c r="K84" s="20">
        <v>124</v>
      </c>
      <c r="L84" s="20">
        <v>112</v>
      </c>
      <c r="M84" s="20">
        <v>112</v>
      </c>
      <c r="N84" s="20">
        <v>105</v>
      </c>
      <c r="O84" s="17"/>
      <c r="P84" s="15" t="s">
        <v>9753</v>
      </c>
      <c r="Q84" s="15"/>
      <c r="R84" s="17"/>
    </row>
    <row r="85" s="3" customFormat="1" ht="119.4" customHeight="1" spans="1:18">
      <c r="A85" s="15"/>
      <c r="B85" s="15"/>
      <c r="C85" s="16" t="s">
        <v>11185</v>
      </c>
      <c r="D85" s="17" t="s">
        <v>11186</v>
      </c>
      <c r="E85" s="33" t="s">
        <v>11176</v>
      </c>
      <c r="F85" s="33" t="s">
        <v>11109</v>
      </c>
      <c r="G85" s="19"/>
      <c r="H85" s="19"/>
      <c r="I85" s="20" t="s">
        <v>23</v>
      </c>
      <c r="J85" s="20">
        <v>214</v>
      </c>
      <c r="K85" s="20">
        <v>214</v>
      </c>
      <c r="L85" s="20">
        <v>193</v>
      </c>
      <c r="M85" s="20">
        <v>193</v>
      </c>
      <c r="N85" s="20">
        <v>182</v>
      </c>
      <c r="O85" s="17"/>
      <c r="P85" s="15" t="s">
        <v>9753</v>
      </c>
      <c r="Q85" s="15"/>
      <c r="R85" s="17"/>
    </row>
    <row r="86" s="3" customFormat="1" ht="119.4" customHeight="1" spans="1:18">
      <c r="A86" s="15"/>
      <c r="B86" s="15"/>
      <c r="C86" s="16" t="s">
        <v>11187</v>
      </c>
      <c r="D86" s="17" t="s">
        <v>11188</v>
      </c>
      <c r="E86" s="33" t="s">
        <v>11176</v>
      </c>
      <c r="F86" s="33" t="s">
        <v>11109</v>
      </c>
      <c r="G86" s="19"/>
      <c r="H86" s="19"/>
      <c r="I86" s="20" t="s">
        <v>23</v>
      </c>
      <c r="J86" s="20">
        <v>214</v>
      </c>
      <c r="K86" s="20">
        <v>214</v>
      </c>
      <c r="L86" s="20">
        <v>193</v>
      </c>
      <c r="M86" s="20">
        <v>193</v>
      </c>
      <c r="N86" s="20">
        <v>182</v>
      </c>
      <c r="O86" s="17"/>
      <c r="P86" s="15" t="s">
        <v>9753</v>
      </c>
      <c r="Q86" s="15"/>
      <c r="R86" s="17" t="s">
        <v>10185</v>
      </c>
    </row>
    <row r="87" s="3" customFormat="1" ht="130.2" customHeight="1" spans="1:18">
      <c r="A87" s="15">
        <v>43</v>
      </c>
      <c r="B87" s="18" t="s">
        <v>9791</v>
      </c>
      <c r="C87" s="16" t="s">
        <v>11189</v>
      </c>
      <c r="D87" s="17" t="s">
        <v>11190</v>
      </c>
      <c r="E87" s="17" t="s">
        <v>11191</v>
      </c>
      <c r="F87" s="17" t="s">
        <v>11109</v>
      </c>
      <c r="G87" s="19" t="s">
        <v>11131</v>
      </c>
      <c r="H87" s="19" t="s">
        <v>10192</v>
      </c>
      <c r="I87" s="20" t="s">
        <v>579</v>
      </c>
      <c r="J87" s="20">
        <v>71</v>
      </c>
      <c r="K87" s="20">
        <v>71</v>
      </c>
      <c r="L87" s="20">
        <v>64</v>
      </c>
      <c r="M87" s="20">
        <v>64</v>
      </c>
      <c r="N87" s="20">
        <v>60</v>
      </c>
      <c r="O87" s="19" t="s">
        <v>11192</v>
      </c>
      <c r="P87" s="15" t="s">
        <v>9771</v>
      </c>
      <c r="Q87" s="49">
        <v>0.1</v>
      </c>
      <c r="R87" s="17"/>
    </row>
    <row r="88" s="3" customFormat="1" ht="93" customHeight="1" spans="1:18">
      <c r="A88" s="15"/>
      <c r="B88" s="21"/>
      <c r="C88" s="16" t="s">
        <v>11193</v>
      </c>
      <c r="D88" s="17" t="s">
        <v>11194</v>
      </c>
      <c r="E88" s="33" t="s">
        <v>11195</v>
      </c>
      <c r="F88" s="33"/>
      <c r="G88" s="19"/>
      <c r="H88" s="26"/>
      <c r="I88" s="20" t="s">
        <v>23</v>
      </c>
      <c r="J88" s="20">
        <v>27</v>
      </c>
      <c r="K88" s="20">
        <v>27</v>
      </c>
      <c r="L88" s="20">
        <v>24</v>
      </c>
      <c r="M88" s="20">
        <v>24</v>
      </c>
      <c r="N88" s="20">
        <v>22</v>
      </c>
      <c r="O88" s="17" t="s">
        <v>11114</v>
      </c>
      <c r="P88" s="15" t="s">
        <v>9771</v>
      </c>
      <c r="Q88" s="49">
        <v>0.1</v>
      </c>
      <c r="R88" s="17" t="s">
        <v>11115</v>
      </c>
    </row>
    <row r="89" s="3" customFormat="1" ht="122.4" customHeight="1" spans="1:18">
      <c r="A89" s="15"/>
      <c r="B89" s="22"/>
      <c r="C89" s="16" t="s">
        <v>11196</v>
      </c>
      <c r="D89" s="17" t="s">
        <v>11197</v>
      </c>
      <c r="E89" s="33" t="s">
        <v>11191</v>
      </c>
      <c r="F89" s="33" t="s">
        <v>11109</v>
      </c>
      <c r="G89" s="19"/>
      <c r="H89" s="26"/>
      <c r="I89" s="20" t="s">
        <v>579</v>
      </c>
      <c r="J89" s="20">
        <v>71</v>
      </c>
      <c r="K89" s="20">
        <v>71</v>
      </c>
      <c r="L89" s="20">
        <v>64</v>
      </c>
      <c r="M89" s="20">
        <v>64</v>
      </c>
      <c r="N89" s="20">
        <v>60</v>
      </c>
      <c r="O89" s="17"/>
      <c r="P89" s="15" t="s">
        <v>9771</v>
      </c>
      <c r="Q89" s="49">
        <v>0.1</v>
      </c>
      <c r="R89" s="17"/>
    </row>
    <row r="90" s="3" customFormat="1" ht="121.2" customHeight="1" spans="1:18">
      <c r="A90" s="15">
        <v>44</v>
      </c>
      <c r="B90" s="18" t="s">
        <v>9791</v>
      </c>
      <c r="C90" s="16" t="s">
        <v>11198</v>
      </c>
      <c r="D90" s="17" t="s">
        <v>11199</v>
      </c>
      <c r="E90" s="17" t="s">
        <v>11200</v>
      </c>
      <c r="F90" s="33" t="s">
        <v>11141</v>
      </c>
      <c r="G90" s="19" t="s">
        <v>11131</v>
      </c>
      <c r="H90" s="26" t="s">
        <v>10192</v>
      </c>
      <c r="I90" s="20" t="s">
        <v>11201</v>
      </c>
      <c r="J90" s="20">
        <v>90</v>
      </c>
      <c r="K90" s="20">
        <v>90</v>
      </c>
      <c r="L90" s="20">
        <v>81</v>
      </c>
      <c r="M90" s="20">
        <v>81</v>
      </c>
      <c r="N90" s="20">
        <v>77</v>
      </c>
      <c r="O90" s="17"/>
      <c r="P90" s="15" t="s">
        <v>9805</v>
      </c>
      <c r="Q90" s="15"/>
      <c r="R90" s="17"/>
    </row>
    <row r="91" s="3" customFormat="1" ht="70.2" customHeight="1" spans="1:18">
      <c r="A91" s="15"/>
      <c r="B91" s="22"/>
      <c r="C91" s="16" t="s">
        <v>11202</v>
      </c>
      <c r="D91" s="17" t="s">
        <v>11203</v>
      </c>
      <c r="E91" s="33" t="s">
        <v>11204</v>
      </c>
      <c r="F91" s="17"/>
      <c r="G91" s="19"/>
      <c r="H91" s="26"/>
      <c r="I91" s="20" t="s">
        <v>23</v>
      </c>
      <c r="J91" s="20">
        <v>27</v>
      </c>
      <c r="K91" s="20">
        <v>27</v>
      </c>
      <c r="L91" s="20">
        <v>24</v>
      </c>
      <c r="M91" s="20">
        <v>24</v>
      </c>
      <c r="N91" s="20">
        <v>22</v>
      </c>
      <c r="O91" s="17" t="s">
        <v>11114</v>
      </c>
      <c r="P91" s="15" t="s">
        <v>9805</v>
      </c>
      <c r="Q91" s="15"/>
      <c r="R91" s="17"/>
    </row>
    <row r="92" s="3" customFormat="1" ht="110.4" customHeight="1" spans="1:18">
      <c r="A92" s="15">
        <v>44</v>
      </c>
      <c r="B92" s="15" t="s">
        <v>9791</v>
      </c>
      <c r="C92" s="16" t="s">
        <v>11205</v>
      </c>
      <c r="D92" s="17" t="s">
        <v>11206</v>
      </c>
      <c r="E92" s="33" t="s">
        <v>11200</v>
      </c>
      <c r="F92" s="33" t="s">
        <v>11141</v>
      </c>
      <c r="G92" s="19"/>
      <c r="H92" s="26"/>
      <c r="I92" s="20" t="s">
        <v>11201</v>
      </c>
      <c r="J92" s="20">
        <v>90</v>
      </c>
      <c r="K92" s="20">
        <v>90</v>
      </c>
      <c r="L92" s="20">
        <v>81</v>
      </c>
      <c r="M92" s="20">
        <v>81</v>
      </c>
      <c r="N92" s="20">
        <v>77</v>
      </c>
      <c r="O92" s="30"/>
      <c r="P92" s="15" t="s">
        <v>9805</v>
      </c>
      <c r="Q92" s="15"/>
      <c r="R92" s="17"/>
    </row>
    <row r="93" s="3" customFormat="1" ht="115.2" customHeight="1" spans="1:18">
      <c r="A93" s="15">
        <v>45</v>
      </c>
      <c r="B93" s="18" t="s">
        <v>9791</v>
      </c>
      <c r="C93" s="16" t="s">
        <v>11207</v>
      </c>
      <c r="D93" s="17" t="s">
        <v>11208</v>
      </c>
      <c r="E93" s="17" t="s">
        <v>11209</v>
      </c>
      <c r="F93" s="17" t="s">
        <v>11109</v>
      </c>
      <c r="G93" s="19" t="s">
        <v>11210</v>
      </c>
      <c r="H93" s="26" t="s">
        <v>11211</v>
      </c>
      <c r="I93" s="20" t="s">
        <v>11212</v>
      </c>
      <c r="J93" s="20">
        <v>124</v>
      </c>
      <c r="K93" s="20">
        <v>124</v>
      </c>
      <c r="L93" s="20">
        <v>112</v>
      </c>
      <c r="M93" s="20">
        <v>112</v>
      </c>
      <c r="N93" s="20">
        <v>105</v>
      </c>
      <c r="O93" s="30"/>
      <c r="P93" s="15" t="s">
        <v>9753</v>
      </c>
      <c r="Q93" s="15"/>
      <c r="R93" s="17" t="s">
        <v>9811</v>
      </c>
    </row>
    <row r="94" s="3" customFormat="1" ht="43.8" customHeight="1" spans="1:18">
      <c r="A94" s="15"/>
      <c r="B94" s="21"/>
      <c r="C94" s="16" t="s">
        <v>11213</v>
      </c>
      <c r="D94" s="17" t="s">
        <v>11214</v>
      </c>
      <c r="E94" s="33" t="s">
        <v>11215</v>
      </c>
      <c r="F94" s="17"/>
      <c r="G94" s="19"/>
      <c r="H94" s="26"/>
      <c r="I94" s="20" t="s">
        <v>23</v>
      </c>
      <c r="J94" s="20">
        <v>27</v>
      </c>
      <c r="K94" s="20">
        <v>27</v>
      </c>
      <c r="L94" s="20">
        <v>24</v>
      </c>
      <c r="M94" s="20">
        <v>24</v>
      </c>
      <c r="N94" s="20">
        <v>22</v>
      </c>
      <c r="O94" s="17" t="s">
        <v>11216</v>
      </c>
      <c r="P94" s="15" t="s">
        <v>9753</v>
      </c>
      <c r="Q94" s="15"/>
      <c r="R94" s="17" t="s">
        <v>9811</v>
      </c>
    </row>
    <row r="95" s="3" customFormat="1" ht="45" customHeight="1" spans="1:18">
      <c r="A95" s="15"/>
      <c r="B95" s="21"/>
      <c r="C95" s="16" t="s">
        <v>11217</v>
      </c>
      <c r="D95" s="17" t="s">
        <v>11218</v>
      </c>
      <c r="E95" s="33" t="s">
        <v>11219</v>
      </c>
      <c r="F95" s="17"/>
      <c r="G95" s="19"/>
      <c r="H95" s="26"/>
      <c r="I95" s="20" t="s">
        <v>11212</v>
      </c>
      <c r="J95" s="20">
        <v>19</v>
      </c>
      <c r="K95" s="20">
        <v>19</v>
      </c>
      <c r="L95" s="20">
        <v>17</v>
      </c>
      <c r="M95" s="20">
        <v>17</v>
      </c>
      <c r="N95" s="20">
        <v>16</v>
      </c>
      <c r="O95" s="17"/>
      <c r="P95" s="15" t="s">
        <v>9753</v>
      </c>
      <c r="Q95" s="15"/>
      <c r="R95" s="17" t="s">
        <v>9811</v>
      </c>
    </row>
    <row r="96" s="3" customFormat="1" ht="109.8" customHeight="1" spans="1:18">
      <c r="A96" s="15"/>
      <c r="B96" s="21"/>
      <c r="C96" s="16" t="s">
        <v>11220</v>
      </c>
      <c r="D96" s="17" t="s">
        <v>11221</v>
      </c>
      <c r="E96" s="33" t="s">
        <v>11209</v>
      </c>
      <c r="F96" s="33" t="s">
        <v>11109</v>
      </c>
      <c r="G96" s="19"/>
      <c r="H96" s="26"/>
      <c r="I96" s="20" t="s">
        <v>11212</v>
      </c>
      <c r="J96" s="20">
        <v>124</v>
      </c>
      <c r="K96" s="20">
        <v>124</v>
      </c>
      <c r="L96" s="20">
        <v>112</v>
      </c>
      <c r="M96" s="20">
        <v>112</v>
      </c>
      <c r="N96" s="20">
        <v>105</v>
      </c>
      <c r="O96" s="17"/>
      <c r="P96" s="15" t="s">
        <v>9753</v>
      </c>
      <c r="Q96" s="15"/>
      <c r="R96" s="17" t="s">
        <v>9811</v>
      </c>
    </row>
    <row r="97" s="3" customFormat="1" ht="109.8" customHeight="1" spans="1:18">
      <c r="A97" s="15"/>
      <c r="B97" s="22"/>
      <c r="C97" s="16" t="s">
        <v>11222</v>
      </c>
      <c r="D97" s="17" t="s">
        <v>11223</v>
      </c>
      <c r="E97" s="33" t="s">
        <v>11224</v>
      </c>
      <c r="F97" s="33" t="s">
        <v>11109</v>
      </c>
      <c r="G97" s="19"/>
      <c r="H97" s="26"/>
      <c r="I97" s="20" t="s">
        <v>11212</v>
      </c>
      <c r="J97" s="20">
        <v>124</v>
      </c>
      <c r="K97" s="20">
        <v>124</v>
      </c>
      <c r="L97" s="20">
        <v>112</v>
      </c>
      <c r="M97" s="20">
        <v>112</v>
      </c>
      <c r="N97" s="20">
        <v>105</v>
      </c>
      <c r="O97" s="17" t="s">
        <v>11225</v>
      </c>
      <c r="P97" s="15" t="s">
        <v>9753</v>
      </c>
      <c r="Q97" s="15"/>
      <c r="R97" s="17" t="s">
        <v>9811</v>
      </c>
    </row>
    <row r="98" s="3" customFormat="1" ht="112.2" customHeight="1" spans="1:18">
      <c r="A98" s="15">
        <v>45</v>
      </c>
      <c r="B98" s="15" t="s">
        <v>9791</v>
      </c>
      <c r="C98" s="16" t="s">
        <v>11226</v>
      </c>
      <c r="D98" s="17" t="s">
        <v>11227</v>
      </c>
      <c r="E98" s="33" t="s">
        <v>11228</v>
      </c>
      <c r="F98" s="33" t="s">
        <v>11109</v>
      </c>
      <c r="G98" s="19"/>
      <c r="H98" s="26"/>
      <c r="I98" s="20" t="s">
        <v>11212</v>
      </c>
      <c r="J98" s="20">
        <v>124</v>
      </c>
      <c r="K98" s="20">
        <v>124</v>
      </c>
      <c r="L98" s="20">
        <v>112</v>
      </c>
      <c r="M98" s="20">
        <v>112</v>
      </c>
      <c r="N98" s="20">
        <v>105</v>
      </c>
      <c r="O98" s="17"/>
      <c r="P98" s="15" t="s">
        <v>9753</v>
      </c>
      <c r="Q98" s="15"/>
      <c r="R98" s="17" t="s">
        <v>9811</v>
      </c>
    </row>
    <row r="99" s="3" customFormat="1" ht="133.8" customHeight="1" spans="1:18">
      <c r="A99" s="15">
        <v>46</v>
      </c>
      <c r="B99" s="18" t="s">
        <v>9791</v>
      </c>
      <c r="C99" s="16" t="s">
        <v>11229</v>
      </c>
      <c r="D99" s="17" t="s">
        <v>11230</v>
      </c>
      <c r="E99" s="17" t="s">
        <v>11231</v>
      </c>
      <c r="F99" s="17" t="s">
        <v>11109</v>
      </c>
      <c r="G99" s="19" t="s">
        <v>11232</v>
      </c>
      <c r="H99" s="26" t="s">
        <v>10192</v>
      </c>
      <c r="I99" s="20" t="s">
        <v>11212</v>
      </c>
      <c r="J99" s="20">
        <v>277</v>
      </c>
      <c r="K99" s="20">
        <v>277</v>
      </c>
      <c r="L99" s="20">
        <v>249</v>
      </c>
      <c r="M99" s="20">
        <v>249</v>
      </c>
      <c r="N99" s="20">
        <v>235</v>
      </c>
      <c r="O99" s="17" t="s">
        <v>11233</v>
      </c>
      <c r="P99" s="15" t="s">
        <v>9771</v>
      </c>
      <c r="Q99" s="15"/>
      <c r="R99" s="17" t="s">
        <v>9811</v>
      </c>
    </row>
    <row r="100" s="3" customFormat="1" ht="69.6" customHeight="1" spans="1:18">
      <c r="A100" s="15"/>
      <c r="B100" s="21"/>
      <c r="C100" s="16" t="s">
        <v>11234</v>
      </c>
      <c r="D100" s="17" t="s">
        <v>11235</v>
      </c>
      <c r="E100" s="17" t="s">
        <v>11236</v>
      </c>
      <c r="F100" s="17"/>
      <c r="G100" s="19"/>
      <c r="H100" s="26"/>
      <c r="I100" s="20" t="s">
        <v>11212</v>
      </c>
      <c r="J100" s="20">
        <v>84</v>
      </c>
      <c r="K100" s="20">
        <v>84</v>
      </c>
      <c r="L100" s="20">
        <v>76</v>
      </c>
      <c r="M100" s="20">
        <v>76</v>
      </c>
      <c r="N100" s="20">
        <v>71</v>
      </c>
      <c r="O100" s="17"/>
      <c r="P100" s="15" t="s">
        <v>9771</v>
      </c>
      <c r="Q100" s="15"/>
      <c r="R100" s="17" t="s">
        <v>9811</v>
      </c>
    </row>
    <row r="101" s="3" customFormat="1" ht="112.2" customHeight="1" spans="1:18">
      <c r="A101" s="15"/>
      <c r="B101" s="22"/>
      <c r="C101" s="16" t="s">
        <v>11237</v>
      </c>
      <c r="D101" s="17" t="s">
        <v>11238</v>
      </c>
      <c r="E101" s="17" t="s">
        <v>11231</v>
      </c>
      <c r="F101" s="17" t="s">
        <v>11109</v>
      </c>
      <c r="G101" s="19"/>
      <c r="H101" s="26"/>
      <c r="I101" s="20" t="s">
        <v>11212</v>
      </c>
      <c r="J101" s="20">
        <v>277</v>
      </c>
      <c r="K101" s="20">
        <v>277</v>
      </c>
      <c r="L101" s="20">
        <v>249</v>
      </c>
      <c r="M101" s="20">
        <v>249</v>
      </c>
      <c r="N101" s="20">
        <v>235</v>
      </c>
      <c r="O101" s="17"/>
      <c r="P101" s="15" t="s">
        <v>9771</v>
      </c>
      <c r="Q101" s="15"/>
      <c r="R101" s="17" t="s">
        <v>9811</v>
      </c>
    </row>
    <row r="102" s="3" customFormat="1" ht="114.6" customHeight="1" spans="1:18">
      <c r="A102" s="15">
        <v>47</v>
      </c>
      <c r="B102" s="15" t="s">
        <v>9791</v>
      </c>
      <c r="C102" s="16" t="s">
        <v>11239</v>
      </c>
      <c r="D102" s="17" t="s">
        <v>11240</v>
      </c>
      <c r="E102" s="17" t="s">
        <v>11241</v>
      </c>
      <c r="F102" s="17" t="s">
        <v>11109</v>
      </c>
      <c r="G102" s="19"/>
      <c r="H102" s="26" t="s">
        <v>10192</v>
      </c>
      <c r="I102" s="20" t="s">
        <v>11212</v>
      </c>
      <c r="J102" s="20">
        <v>233</v>
      </c>
      <c r="K102" s="20">
        <v>233</v>
      </c>
      <c r="L102" s="20">
        <v>210</v>
      </c>
      <c r="M102" s="20">
        <v>210</v>
      </c>
      <c r="N102" s="20">
        <v>198</v>
      </c>
      <c r="O102" s="17" t="s">
        <v>11242</v>
      </c>
      <c r="P102" s="15" t="s">
        <v>9771</v>
      </c>
      <c r="Q102" s="15"/>
      <c r="R102" s="17" t="s">
        <v>9811</v>
      </c>
    </row>
    <row r="103" s="3" customFormat="1" ht="138" customHeight="1" spans="1:18">
      <c r="A103" s="15">
        <v>47</v>
      </c>
      <c r="B103" s="15" t="s">
        <v>9791</v>
      </c>
      <c r="C103" s="16" t="s">
        <v>11243</v>
      </c>
      <c r="D103" s="17" t="s">
        <v>11244</v>
      </c>
      <c r="E103" s="17" t="s">
        <v>11241</v>
      </c>
      <c r="F103" s="17" t="s">
        <v>11109</v>
      </c>
      <c r="G103" s="19"/>
      <c r="H103" s="26"/>
      <c r="I103" s="20" t="s">
        <v>11212</v>
      </c>
      <c r="J103" s="20">
        <v>233</v>
      </c>
      <c r="K103" s="20">
        <v>233</v>
      </c>
      <c r="L103" s="20">
        <v>210</v>
      </c>
      <c r="M103" s="20">
        <v>210</v>
      </c>
      <c r="N103" s="20">
        <v>198</v>
      </c>
      <c r="O103" s="17"/>
      <c r="P103" s="15" t="s">
        <v>9771</v>
      </c>
      <c r="Q103" s="15"/>
      <c r="R103" s="17" t="s">
        <v>9811</v>
      </c>
    </row>
    <row r="104" s="3" customFormat="1" ht="158.4" customHeight="1" spans="1:18">
      <c r="A104" s="15">
        <v>48</v>
      </c>
      <c r="B104" s="18" t="s">
        <v>9791</v>
      </c>
      <c r="C104" s="16" t="s">
        <v>11245</v>
      </c>
      <c r="D104" s="17" t="s">
        <v>11246</v>
      </c>
      <c r="E104" s="17" t="s">
        <v>11247</v>
      </c>
      <c r="F104" s="17" t="s">
        <v>11248</v>
      </c>
      <c r="G104" s="19" t="s">
        <v>11249</v>
      </c>
      <c r="H104" s="26" t="s">
        <v>10192</v>
      </c>
      <c r="I104" s="20" t="s">
        <v>11201</v>
      </c>
      <c r="J104" s="20">
        <v>119</v>
      </c>
      <c r="K104" s="20">
        <v>119</v>
      </c>
      <c r="L104" s="20">
        <v>107</v>
      </c>
      <c r="M104" s="20">
        <v>107</v>
      </c>
      <c r="N104" s="20">
        <v>101</v>
      </c>
      <c r="O104" s="17"/>
      <c r="P104" s="15" t="s">
        <v>9771</v>
      </c>
      <c r="Q104" s="49">
        <v>0.1</v>
      </c>
      <c r="R104" s="17"/>
    </row>
    <row r="105" s="3" customFormat="1" ht="96.6" customHeight="1" spans="1:18">
      <c r="A105" s="15"/>
      <c r="B105" s="21"/>
      <c r="C105" s="16" t="s">
        <v>11250</v>
      </c>
      <c r="D105" s="17" t="s">
        <v>11251</v>
      </c>
      <c r="E105" s="17" t="s">
        <v>11252</v>
      </c>
      <c r="F105" s="17"/>
      <c r="G105" s="19"/>
      <c r="H105" s="26"/>
      <c r="I105" s="20" t="s">
        <v>23</v>
      </c>
      <c r="J105" s="20">
        <v>27</v>
      </c>
      <c r="K105" s="20">
        <v>27</v>
      </c>
      <c r="L105" s="20">
        <v>24</v>
      </c>
      <c r="M105" s="20">
        <v>24</v>
      </c>
      <c r="N105" s="20">
        <v>22</v>
      </c>
      <c r="O105" s="17"/>
      <c r="P105" s="15" t="s">
        <v>9771</v>
      </c>
      <c r="Q105" s="49">
        <v>0.1</v>
      </c>
      <c r="R105" s="17"/>
    </row>
    <row r="106" s="3" customFormat="1" ht="139.8" customHeight="1" spans="1:18">
      <c r="A106" s="15"/>
      <c r="B106" s="22"/>
      <c r="C106" s="16" t="s">
        <v>11253</v>
      </c>
      <c r="D106" s="17" t="s">
        <v>11254</v>
      </c>
      <c r="E106" s="17" t="s">
        <v>11247</v>
      </c>
      <c r="F106" s="17" t="s">
        <v>11248</v>
      </c>
      <c r="G106" s="19"/>
      <c r="H106" s="26"/>
      <c r="I106" s="20" t="s">
        <v>11201</v>
      </c>
      <c r="J106" s="20">
        <v>119</v>
      </c>
      <c r="K106" s="20">
        <v>119</v>
      </c>
      <c r="L106" s="20">
        <v>107</v>
      </c>
      <c r="M106" s="20">
        <v>107</v>
      </c>
      <c r="N106" s="20">
        <v>101</v>
      </c>
      <c r="O106" s="17"/>
      <c r="P106" s="15" t="s">
        <v>9771</v>
      </c>
      <c r="Q106" s="49">
        <v>0.1</v>
      </c>
      <c r="R106" s="17"/>
    </row>
    <row r="107" s="3" customFormat="1" ht="141.6" customHeight="1" spans="1:18">
      <c r="A107" s="15">
        <v>49</v>
      </c>
      <c r="B107" s="18" t="s">
        <v>9791</v>
      </c>
      <c r="C107" s="16" t="s">
        <v>11255</v>
      </c>
      <c r="D107" s="17" t="s">
        <v>11256</v>
      </c>
      <c r="E107" s="17" t="s">
        <v>11257</v>
      </c>
      <c r="F107" s="17" t="s">
        <v>11248</v>
      </c>
      <c r="G107" s="19"/>
      <c r="H107" s="26" t="s">
        <v>10192</v>
      </c>
      <c r="I107" s="20" t="s">
        <v>579</v>
      </c>
      <c r="J107" s="20">
        <v>119</v>
      </c>
      <c r="K107" s="20">
        <v>119</v>
      </c>
      <c r="L107" s="20">
        <v>107</v>
      </c>
      <c r="M107" s="20">
        <v>107</v>
      </c>
      <c r="N107" s="20">
        <v>101</v>
      </c>
      <c r="O107" s="17"/>
      <c r="P107" s="15" t="s">
        <v>9771</v>
      </c>
      <c r="Q107" s="49">
        <v>0.1</v>
      </c>
      <c r="R107" s="17"/>
    </row>
    <row r="108" s="3" customFormat="1" ht="150.6" customHeight="1" spans="1:18">
      <c r="A108" s="15"/>
      <c r="B108" s="22"/>
      <c r="C108" s="16" t="s">
        <v>11258</v>
      </c>
      <c r="D108" s="17" t="s">
        <v>11259</v>
      </c>
      <c r="E108" s="17" t="s">
        <v>11257</v>
      </c>
      <c r="F108" s="17" t="s">
        <v>11248</v>
      </c>
      <c r="G108" s="29"/>
      <c r="H108" s="29"/>
      <c r="I108" s="20" t="s">
        <v>579</v>
      </c>
      <c r="J108" s="20">
        <v>119</v>
      </c>
      <c r="K108" s="20">
        <v>119</v>
      </c>
      <c r="L108" s="20">
        <v>107</v>
      </c>
      <c r="M108" s="20">
        <v>107</v>
      </c>
      <c r="N108" s="20">
        <v>101</v>
      </c>
      <c r="O108" s="30"/>
      <c r="P108" s="15" t="s">
        <v>9771</v>
      </c>
      <c r="Q108" s="49">
        <v>0.1</v>
      </c>
      <c r="R108" s="17"/>
    </row>
    <row r="109" s="3" customFormat="1" ht="11.25" spans="1:15">
      <c r="A109" s="47"/>
      <c r="O109" s="48"/>
    </row>
    <row r="110" s="3" customFormat="1" ht="11.25" spans="1:15">
      <c r="A110" s="47"/>
      <c r="O110" s="48"/>
    </row>
    <row r="111" s="3" customFormat="1" ht="11.25" spans="1:15">
      <c r="A111" s="47"/>
      <c r="O111" s="48"/>
    </row>
    <row r="112" s="3" customFormat="1" ht="11.25" spans="1:15">
      <c r="A112" s="47"/>
      <c r="O112" s="48"/>
    </row>
    <row r="113" s="3" customFormat="1" ht="11.25" spans="1:15">
      <c r="A113" s="47"/>
      <c r="O113" s="48"/>
    </row>
    <row r="114" s="3" customFormat="1" ht="11.25" spans="1:15">
      <c r="A114" s="47"/>
      <c r="O114" s="48"/>
    </row>
    <row r="115" s="3" customFormat="1" ht="11.25" spans="1:15">
      <c r="A115" s="47"/>
      <c r="O115" s="48"/>
    </row>
    <row r="116" s="3" customFormat="1" ht="11.25" spans="1:15">
      <c r="A116" s="47"/>
      <c r="O116" s="48"/>
    </row>
    <row r="117" s="3" customFormat="1" ht="11.25" spans="1:15">
      <c r="A117" s="47"/>
      <c r="O117" s="48"/>
    </row>
    <row r="118" s="3" customFormat="1" ht="11.25" spans="1:15">
      <c r="A118" s="47"/>
      <c r="O118" s="48"/>
    </row>
    <row r="119" s="3" customFormat="1" ht="11.25" spans="1:15">
      <c r="A119" s="47"/>
      <c r="O119" s="48"/>
    </row>
    <row r="120" s="3" customFormat="1" ht="11.25" spans="1:15">
      <c r="A120" s="47"/>
      <c r="O120" s="48"/>
    </row>
    <row r="121" s="3" customFormat="1" ht="11.25" spans="1:15">
      <c r="A121" s="47"/>
      <c r="O121" s="48"/>
    </row>
    <row r="122" s="3" customFormat="1" ht="11.25" spans="1:15">
      <c r="A122" s="47"/>
      <c r="O122" s="48"/>
    </row>
  </sheetData>
  <mergeCells count="67">
    <mergeCell ref="A1:R1"/>
    <mergeCell ref="J2:N2"/>
    <mergeCell ref="E4:R4"/>
    <mergeCell ref="E60:R60"/>
    <mergeCell ref="A2:A3"/>
    <mergeCell ref="A5:A7"/>
    <mergeCell ref="A8:A9"/>
    <mergeCell ref="A10:A14"/>
    <mergeCell ref="A16:A17"/>
    <mergeCell ref="A22:A24"/>
    <mergeCell ref="A28:A30"/>
    <mergeCell ref="A31:A33"/>
    <mergeCell ref="A41:A42"/>
    <mergeCell ref="A43:A44"/>
    <mergeCell ref="A48:A49"/>
    <mergeCell ref="A63:A67"/>
    <mergeCell ref="A68:A69"/>
    <mergeCell ref="A71:A74"/>
    <mergeCell ref="A76:A81"/>
    <mergeCell ref="A82:A86"/>
    <mergeCell ref="A87:A89"/>
    <mergeCell ref="A90:A91"/>
    <mergeCell ref="A93:A97"/>
    <mergeCell ref="A99:A101"/>
    <mergeCell ref="A104:A106"/>
    <mergeCell ref="A107:A108"/>
    <mergeCell ref="B2:B3"/>
    <mergeCell ref="B5:B7"/>
    <mergeCell ref="B8:B9"/>
    <mergeCell ref="B10:B14"/>
    <mergeCell ref="B16:B17"/>
    <mergeCell ref="B22:B24"/>
    <mergeCell ref="B28:B30"/>
    <mergeCell ref="B31:B33"/>
    <mergeCell ref="B41:B42"/>
    <mergeCell ref="B43:B44"/>
    <mergeCell ref="B48:B49"/>
    <mergeCell ref="B63:B67"/>
    <mergeCell ref="B68:B69"/>
    <mergeCell ref="B71:B74"/>
    <mergeCell ref="B76:B81"/>
    <mergeCell ref="B82:B86"/>
    <mergeCell ref="B87:B89"/>
    <mergeCell ref="B90:B91"/>
    <mergeCell ref="B93:B97"/>
    <mergeCell ref="B99:B101"/>
    <mergeCell ref="B104:B106"/>
    <mergeCell ref="B107:B108"/>
    <mergeCell ref="C2:C3"/>
    <mergeCell ref="D2:D3"/>
    <mergeCell ref="E2:E3"/>
    <mergeCell ref="F2:F3"/>
    <mergeCell ref="G2:G3"/>
    <mergeCell ref="H2:H3"/>
    <mergeCell ref="I2:I3"/>
    <mergeCell ref="O2:O3"/>
    <mergeCell ref="O41:O42"/>
    <mergeCell ref="O43:O44"/>
    <mergeCell ref="P2:P3"/>
    <mergeCell ref="P41:P42"/>
    <mergeCell ref="P43:P44"/>
    <mergeCell ref="Q2:Q3"/>
    <mergeCell ref="Q41:Q42"/>
    <mergeCell ref="Q43:Q44"/>
    <mergeCell ref="R2:R3"/>
    <mergeCell ref="R41:R42"/>
    <mergeCell ref="R43:R4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总版（含取消）</vt:lpstr>
      <vt:lpstr>临时新增项目</vt:lpstr>
      <vt:lpstr>安医保【2025】10号</vt:lpstr>
      <vt:lpstr>安医保【2025】14号</vt:lpstr>
      <vt:lpstr>安医保【2025】17号</vt:lpstr>
      <vt:lpstr>安医保【2025】20号</vt:lpstr>
      <vt:lpstr>安医保【2025】21号</vt:lpstr>
      <vt:lpstr>安医保【2025】24号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dc:creator>
  <cp:lastModifiedBy>蒋英</cp:lastModifiedBy>
  <dcterms:created xsi:type="dcterms:W3CDTF">2020-10-18T01:46:00Z</dcterms:created>
  <cp:lastPrinted>2024-03-29T01:40:00Z</cp:lastPrinted>
  <dcterms:modified xsi:type="dcterms:W3CDTF">2025-10-17T02:39:44Z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00FFFFF5297B4CBAB6D87993093942FC</vt:lpwstr>
  </property>
</Properties>
</file>